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еделение по коврам" sheetId="1" r:id="rId1"/>
    <sheet name="Лист2" sheetId="2" r:id="rId2"/>
    <sheet name="cписок суде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<sst xmlns="http://schemas.openxmlformats.org/spreadsheetml/2006/main" count="230" uniqueCount="98">
  <si>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</si>
  <si>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</si>
  <si>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</si>
  <si>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</si>
  <si>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</si>
  <si>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</si>
  <si>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</si>
  <si>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</si>
  <si>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</si>
  <si>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зам.гл.судьи</t>
  </si>
  <si>
    <t>зам. гл.секретаря</t>
  </si>
  <si>
    <t>рук. ковра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</si>
  <si>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</si>
  <si>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</si>
  <si>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</si>
  <si>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</si>
  <si>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</si>
  <si>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</si>
  <si>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</si>
  <si>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</si>
  <si>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</si>
  <si>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Степягин М.С.</t>
  </si>
  <si>
    <t>Алтайский край</t>
  </si>
  <si>
    <t>Мотеко В.П.</t>
  </si>
  <si>
    <t>Томская обл.</t>
  </si>
  <si>
    <t>Донник В.И.</t>
  </si>
  <si>
    <t>ВК</t>
  </si>
  <si>
    <t>Ивановская обл.</t>
  </si>
  <si>
    <t>Макуха А.Н.</t>
  </si>
  <si>
    <t>Свердловская обл.</t>
  </si>
  <si>
    <t>Савинский В.С.</t>
  </si>
  <si>
    <t>Хухарев А.</t>
  </si>
  <si>
    <t>Галучаев А.</t>
  </si>
  <si>
    <t>Малов С.А.</t>
  </si>
  <si>
    <t>Колмакова Р.В.</t>
  </si>
  <si>
    <t>Московская обл.</t>
  </si>
  <si>
    <t>Никитин А.П.</t>
  </si>
  <si>
    <t>Саратовская обл.</t>
  </si>
  <si>
    <t>Адамян А.В.</t>
  </si>
  <si>
    <t>МК</t>
  </si>
  <si>
    <t>Краснодарский край</t>
  </si>
  <si>
    <t>Республика Чувашия</t>
  </si>
  <si>
    <t>Чеченская Республика</t>
  </si>
  <si>
    <t>Фоголев А.А.</t>
  </si>
  <si>
    <t>Нижегородская обл.</t>
  </si>
  <si>
    <t>Шкедов С.Г.</t>
  </si>
  <si>
    <t>Приморский край</t>
  </si>
  <si>
    <t>Павлов А.А.</t>
  </si>
  <si>
    <t>Санкт-Петербург</t>
  </si>
  <si>
    <t>Родамакин Ю.С.</t>
  </si>
  <si>
    <t>Самарская обл.</t>
  </si>
  <si>
    <t>Мухаматчин Р.</t>
  </si>
  <si>
    <t>Михайлова Д.</t>
  </si>
  <si>
    <t>Тверская обл.</t>
  </si>
  <si>
    <t>Далныкин И.А.</t>
  </si>
  <si>
    <t>Пензенская обл.</t>
  </si>
  <si>
    <t>Савельев А.В.</t>
  </si>
  <si>
    <t>Владимирская обл.</t>
  </si>
  <si>
    <t>Хрипко В.В.</t>
  </si>
  <si>
    <t>Воронежская обл.</t>
  </si>
  <si>
    <t>Кирилин А.В.</t>
  </si>
  <si>
    <t>Хабаровский край</t>
  </si>
  <si>
    <t>Бабаев М.Б.</t>
  </si>
  <si>
    <t>Астраханская обл.</t>
  </si>
  <si>
    <t>Корнеев Д.С.</t>
  </si>
  <si>
    <t>Калужская обл.</t>
  </si>
  <si>
    <t>Сапожников С.В.</t>
  </si>
  <si>
    <t>Ярославская обл.</t>
  </si>
  <si>
    <t>Багаутдинов И.А.</t>
  </si>
  <si>
    <t>Оренбургская обл.</t>
  </si>
  <si>
    <t>Султанов Ф.Н.</t>
  </si>
  <si>
    <t>Сейтаблаев А.В.</t>
  </si>
  <si>
    <t>Москва</t>
  </si>
  <si>
    <t>Морозов И.А.</t>
  </si>
  <si>
    <t>Кораллова И.А.</t>
  </si>
  <si>
    <t>Пченашев Н.А.</t>
  </si>
  <si>
    <t>КБР</t>
  </si>
  <si>
    <t>Нагаев Р.Ш.</t>
  </si>
  <si>
    <t>Республика Башкортостан</t>
  </si>
  <si>
    <t>Романов П.</t>
  </si>
  <si>
    <t>Пчелов С.</t>
  </si>
  <si>
    <t>Мухаметшин Р.Г.</t>
  </si>
  <si>
    <t>Пермский край</t>
  </si>
  <si>
    <t>Романов П.В.</t>
  </si>
  <si>
    <t>Хапай Х.Ю.</t>
  </si>
  <si>
    <t>Республика Адыгея</t>
  </si>
  <si>
    <t>Рычев С.В.</t>
  </si>
  <si>
    <t>Дахужев М.</t>
  </si>
  <si>
    <t>Оренбурская обл.</t>
  </si>
  <si>
    <t>Мельцов Ю.В.</t>
  </si>
  <si>
    <t>Коркин Ю.Д.</t>
  </si>
  <si>
    <t>Костромская обл.</t>
  </si>
  <si>
    <t>Ерокин В.А.</t>
  </si>
  <si>
    <t>Шарифзянов М.Р.</t>
  </si>
  <si>
    <t>Республика Татарстан</t>
  </si>
  <si>
    <t>Шарифзянов М.А.</t>
  </si>
  <si>
    <t>Стенягин М.С.</t>
  </si>
  <si>
    <t>КОВЕР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</si>
</sst>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u val="single"/>
      <sz val="12"/>
      <name val="Arial"/>
      <family val="0"/>
    </font>
    <font>
      <b/>
      <i/>
      <u val="single"/>
      <sz val="12"/>
      <name val="Arial"/>
      <family val="0"/>
    </font>
    <font>
      <u val="single"/>
      <sz val="10"/>
      <name val="Arial"/>
      <family val="0"/>
    </font>
    <font>
      <b/>
      <sz val="12"/>
      <name val="BrushScriptUkrain"/>
      <family val="1"/>
    </font>
    <font>
      <sz val="8"/>
      <name val="Century Gothic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entury Gothic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entury Gothic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3" fillId="0" borderId="15" xfId="42" applyFont="1" applyBorder="1" applyAlignment="1" applyProtection="1">
      <alignment horizontal="left"/>
      <protection/>
    </xf>
    <xf numFmtId="0" fontId="7" fillId="0" borderId="4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0" fontId="54" fillId="0" borderId="24" xfId="0" applyFont="1" applyBorder="1" applyAlignment="1">
      <alignment horizontal="left" vertical="center"/>
    </xf>
    <xf numFmtId="0" fontId="54" fillId="0" borderId="2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352425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среди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H6" t="str">
            <v>МК</v>
          </cell>
          <cell r="I6" t="str">
            <v>Борков Е.А.</v>
          </cell>
        </row>
        <row r="7">
          <cell r="I7" t="str">
            <v>Москва</v>
          </cell>
        </row>
        <row r="8">
          <cell r="H8" t="str">
            <v>ВК</v>
          </cell>
          <cell r="I8" t="str">
            <v>Дроков А.Н.</v>
          </cell>
        </row>
        <row r="9">
          <cell r="I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E15" sqref="A1:E15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94" t="s">
        <v>13</v>
      </c>
      <c r="B1" s="94"/>
      <c r="C1" s="94"/>
      <c r="D1" s="94"/>
      <c r="E1" s="94"/>
    </row>
    <row r="2" ht="13.5" thickBot="1"/>
    <row r="3" spans="1:9" ht="19.5" customHeight="1" thickBot="1">
      <c r="A3" s="18" t="s">
        <v>14</v>
      </c>
      <c r="B3" s="19">
        <v>6</v>
      </c>
      <c r="C3" s="79" t="s">
        <v>81</v>
      </c>
      <c r="D3" s="71" t="str">
        <f>VLOOKUP(B3,'cписок судей'!A3:F27,3,FALSE)</f>
        <v>МК</v>
      </c>
      <c r="E3" s="72" t="str">
        <f>VLOOKUP(B3,'cписок судей'!A5:E21,5,FALSE)</f>
        <v>Пермский край</v>
      </c>
      <c r="G3" s="20"/>
      <c r="I3" s="21" t="s">
        <v>15</v>
      </c>
    </row>
    <row r="4" spans="2:7" ht="7.5" customHeight="1">
      <c r="B4" s="19"/>
      <c r="G4" s="20"/>
    </row>
    <row r="5" spans="1:9" ht="19.5" customHeight="1">
      <c r="A5" s="22">
        <v>1</v>
      </c>
      <c r="B5" s="23">
        <v>11</v>
      </c>
      <c r="C5" s="24" t="str">
        <f>VLOOKUP(B5,'cписок судей'!A5:E29,2,FALSE)</f>
        <v>Адамян А.В.</v>
      </c>
      <c r="D5" s="56" t="str">
        <f>VLOOKUP(B5,'cписок судей'!A5:F29,3,FALSE)</f>
        <v>МК</v>
      </c>
      <c r="E5" s="56" t="str">
        <f>VLOOKUP(B5,'cписок судей'!A5:E29,5,FALSE)</f>
        <v>Краснодарский край</v>
      </c>
      <c r="G5" s="20"/>
      <c r="I5" t="s">
        <v>16</v>
      </c>
    </row>
    <row r="6" spans="1:7" ht="19.5" customHeight="1">
      <c r="A6" s="22">
        <v>2</v>
      </c>
      <c r="B6" s="23">
        <v>13</v>
      </c>
      <c r="C6" s="24" t="str">
        <f>VLOOKUP(B6,'cписок судей'!A5:E29,2,FALSE)</f>
        <v>Кирилин А.В.</v>
      </c>
      <c r="D6" s="56" t="str">
        <f>VLOOKUP(B6,'cписок судей'!A5:F29,3,FALSE)</f>
        <v>МК</v>
      </c>
      <c r="E6" s="56" t="str">
        <f>VLOOKUP(B6,'cписок судей'!A5:E29,5,FALSE)</f>
        <v>Хабаровский край</v>
      </c>
      <c r="G6" s="20"/>
    </row>
    <row r="7" spans="1:7" ht="19.5" customHeight="1">
      <c r="A7" s="22">
        <v>3</v>
      </c>
      <c r="B7" s="23">
        <v>24</v>
      </c>
      <c r="C7" s="24" t="str">
        <f>VLOOKUP(B7,'cписок судей'!A5:E29,2,FALSE)</f>
        <v>Кораллова И.А.</v>
      </c>
      <c r="D7" s="56" t="str">
        <f>VLOOKUP(B7,'cписок судей'!A5:F29,3,FALSE)</f>
        <v>ВК</v>
      </c>
      <c r="E7" s="56" t="str">
        <f>VLOOKUP(B7,'cписок судей'!A5:E29,5,FALSE)</f>
        <v>Москва</v>
      </c>
      <c r="G7" s="20"/>
    </row>
    <row r="8" spans="1:7" ht="19.5" customHeight="1">
      <c r="A8" s="22">
        <v>4</v>
      </c>
      <c r="B8" s="23">
        <v>25</v>
      </c>
      <c r="C8" s="24" t="str">
        <f>VLOOKUP(B8,'cписок судей'!A5:E29,2,FALSE)</f>
        <v>Нагаев Р.Ш.</v>
      </c>
      <c r="D8" s="56" t="str">
        <f>VLOOKUP(B8,'cписок судей'!A5:F29,3,FALSE)</f>
        <v>ВК</v>
      </c>
      <c r="E8" s="56" t="str">
        <f>VLOOKUP(B8,'cписок судей'!A5:E29,5,FALSE)</f>
        <v>Республика Башкортостан</v>
      </c>
      <c r="G8" s="20"/>
    </row>
    <row r="9" spans="1:7" ht="19.5" customHeight="1">
      <c r="A9" s="22">
        <v>5</v>
      </c>
      <c r="B9" s="23">
        <v>29</v>
      </c>
      <c r="C9" s="24" t="s">
        <v>51</v>
      </c>
      <c r="D9" s="56">
        <v>1</v>
      </c>
      <c r="E9" s="56" t="s">
        <v>50</v>
      </c>
      <c r="G9" s="20"/>
    </row>
    <row r="10" spans="1:7" ht="19.5" customHeight="1">
      <c r="A10" s="22">
        <v>6</v>
      </c>
      <c r="B10" s="23">
        <v>29</v>
      </c>
      <c r="C10" s="77" t="s">
        <v>31</v>
      </c>
      <c r="D10" s="56">
        <v>1</v>
      </c>
      <c r="E10" s="78" t="s">
        <v>29</v>
      </c>
      <c r="G10" s="20"/>
    </row>
    <row r="11" spans="1:7" ht="19.5" customHeight="1">
      <c r="A11" s="22">
        <v>7</v>
      </c>
      <c r="B11" s="23">
        <v>28</v>
      </c>
      <c r="C11" s="77" t="s">
        <v>58</v>
      </c>
      <c r="D11" s="56">
        <v>1</v>
      </c>
      <c r="E11" s="78" t="s">
        <v>59</v>
      </c>
      <c r="G11" s="20"/>
    </row>
    <row r="12" spans="1:7" ht="19.5" customHeight="1">
      <c r="A12" s="22">
        <v>8</v>
      </c>
      <c r="B12" s="23">
        <v>29</v>
      </c>
      <c r="C12" s="77" t="s">
        <v>64</v>
      </c>
      <c r="D12" s="56">
        <v>1</v>
      </c>
      <c r="E12" s="78" t="s">
        <v>65</v>
      </c>
      <c r="G12" s="20"/>
    </row>
    <row r="13" spans="1:7" ht="19.5" customHeight="1">
      <c r="A13" s="22">
        <v>9</v>
      </c>
      <c r="B13" s="23"/>
      <c r="C13" s="77"/>
      <c r="D13" s="56">
        <v>1</v>
      </c>
      <c r="E13" s="78"/>
      <c r="G13" s="20"/>
    </row>
    <row r="14" spans="1:7" ht="19.5" customHeight="1">
      <c r="A14" s="22">
        <v>10</v>
      </c>
      <c r="B14" s="23"/>
      <c r="C14" s="77" t="s">
        <v>87</v>
      </c>
      <c r="D14" s="56">
        <v>1</v>
      </c>
      <c r="E14" s="78" t="s">
        <v>85</v>
      </c>
      <c r="G14" s="20"/>
    </row>
    <row r="15" spans="1:7" ht="9" customHeight="1">
      <c r="A15" s="25"/>
      <c r="B15" s="26"/>
      <c r="C15" s="27"/>
      <c r="D15" s="27"/>
      <c r="G15" s="20"/>
    </row>
    <row r="16" spans="2:7" ht="12" customHeight="1" thickBot="1">
      <c r="B16" s="26"/>
      <c r="D16" s="27"/>
      <c r="G16" s="20"/>
    </row>
    <row r="17" spans="1:7" ht="19.5" customHeight="1" thickBot="1">
      <c r="A17" s="18" t="s">
        <v>17</v>
      </c>
      <c r="B17" s="19">
        <v>7</v>
      </c>
      <c r="C17" s="79" t="s">
        <v>83</v>
      </c>
      <c r="D17" s="71" t="str">
        <f>VLOOKUP(B17,'cписок судей'!A5:E29,3,FALSE)</f>
        <v>МК</v>
      </c>
      <c r="E17" s="72" t="str">
        <f>VLOOKUP(B17,'cписок судей'!A5:E29,5,FALSE)</f>
        <v>Санкт-Петербург</v>
      </c>
      <c r="G17" s="20"/>
    </row>
    <row r="18" spans="1:7" ht="5.25" customHeight="1">
      <c r="A18" s="25"/>
      <c r="B18" s="26"/>
      <c r="C18" s="27"/>
      <c r="D18" s="27"/>
      <c r="G18" s="20"/>
    </row>
    <row r="19" spans="1:7" ht="19.5" customHeight="1">
      <c r="A19" s="22">
        <v>1</v>
      </c>
      <c r="B19" s="23">
        <v>12</v>
      </c>
      <c r="C19" s="24" t="str">
        <f>VLOOKUP(B19,'cписок судей'!A5:E29,2,FALSE)</f>
        <v>Шкедов С.Г.</v>
      </c>
      <c r="D19" s="56" t="str">
        <f>VLOOKUP(B19,'cписок судей'!A5:E29,3,FALSE)</f>
        <v>МК</v>
      </c>
      <c r="E19" s="56" t="str">
        <f>VLOOKUP(B19,'cписок судей'!A5:E29,5,FALSE)</f>
        <v>Приморский край</v>
      </c>
      <c r="G19" s="20"/>
    </row>
    <row r="20" spans="1:5" ht="19.5" customHeight="1">
      <c r="A20" s="22">
        <v>2</v>
      </c>
      <c r="B20" s="23">
        <v>14</v>
      </c>
      <c r="C20" s="24" t="str">
        <f>VLOOKUP(B20,'cписок судей'!A5:E29,2,FALSE)</f>
        <v>Сапожников С.В.</v>
      </c>
      <c r="D20" s="56" t="str">
        <f>VLOOKUP(B20,'cписок судей'!A5:E29,3,FALSE)</f>
        <v>МК</v>
      </c>
      <c r="E20" s="56" t="str">
        <f>VLOOKUP(B20,'cписок судей'!A5:E29,5,FALSE)</f>
        <v>Ярославская обл.</v>
      </c>
    </row>
    <row r="21" spans="1:5" ht="19.5" customHeight="1">
      <c r="A21" s="22">
        <v>3</v>
      </c>
      <c r="B21" s="23">
        <v>27</v>
      </c>
      <c r="C21" s="77" t="s">
        <v>75</v>
      </c>
      <c r="D21" s="78" t="s">
        <v>26</v>
      </c>
      <c r="E21" s="78" t="s">
        <v>76</v>
      </c>
    </row>
    <row r="22" spans="1:5" ht="19.5" customHeight="1">
      <c r="A22" s="22">
        <v>4</v>
      </c>
      <c r="B22" s="23">
        <v>26</v>
      </c>
      <c r="C22" s="77" t="s">
        <v>43</v>
      </c>
      <c r="D22" s="78" t="s">
        <v>26</v>
      </c>
      <c r="E22" s="78" t="s">
        <v>44</v>
      </c>
    </row>
    <row r="23" spans="1:5" ht="19.5" customHeight="1">
      <c r="A23" s="22">
        <v>5</v>
      </c>
      <c r="B23" s="23"/>
      <c r="C23" s="77" t="s">
        <v>54</v>
      </c>
      <c r="D23" s="56">
        <v>1</v>
      </c>
      <c r="E23" s="78" t="s">
        <v>55</v>
      </c>
    </row>
    <row r="24" spans="1:5" ht="19.5" customHeight="1">
      <c r="A24" s="22">
        <v>6</v>
      </c>
      <c r="B24" s="23">
        <v>31</v>
      </c>
      <c r="C24" s="77" t="s">
        <v>70</v>
      </c>
      <c r="D24" s="56">
        <v>1</v>
      </c>
      <c r="E24" s="78" t="s">
        <v>88</v>
      </c>
    </row>
    <row r="25" spans="1:5" ht="19.5" customHeight="1">
      <c r="A25" s="22">
        <v>7</v>
      </c>
      <c r="B25" s="23"/>
      <c r="C25" s="103" t="e">
        <f>VLOOKUP(B25,'cписок судей'!A5:E29,2,FALSE)</f>
        <v>#N/A</v>
      </c>
      <c r="D25" s="104" t="e">
        <f>VLOOKUP(B25,'cписок судей'!A5:E29,3,FALSE)</f>
        <v>#N/A</v>
      </c>
      <c r="E25" s="104" t="e">
        <f>VLOOKUP(B25,'cписок судей'!A5:E29,5,FALSE)</f>
        <v>#N/A</v>
      </c>
    </row>
    <row r="26" spans="1:5" ht="19.5" customHeight="1">
      <c r="A26" s="22">
        <v>8</v>
      </c>
      <c r="B26" s="23"/>
      <c r="C26" s="103" t="e">
        <f>VLOOKUP(B26,'cписок судей'!A5:E29,2,FALSE)</f>
        <v>#N/A</v>
      </c>
      <c r="D26" s="104" t="e">
        <f>VLOOKUP(B26,'cписок судей'!A5:E29,3,FALSE)</f>
        <v>#N/A</v>
      </c>
      <c r="E26" s="104" t="e">
        <f>VLOOKUP(B26,'cписок судей'!A5:E29,5,FALSE)</f>
        <v>#N/A</v>
      </c>
    </row>
    <row r="27" spans="1:5" ht="19.5" customHeight="1">
      <c r="A27" s="22">
        <v>9</v>
      </c>
      <c r="B27" s="23"/>
      <c r="C27" s="103" t="e">
        <f>VLOOKUP(B27,'cписок судей'!A5:E29,2,FALSE)</f>
        <v>#N/A</v>
      </c>
      <c r="D27" s="104" t="e">
        <f>VLOOKUP(B27,'cписок судей'!A5:E29,3,FALSE)</f>
        <v>#N/A</v>
      </c>
      <c r="E27" s="104" t="e">
        <f>VLOOKUP(B27,'cписок судей'!A5:E29,5,FALSE)</f>
        <v>#N/A</v>
      </c>
    </row>
    <row r="28" spans="1:5" ht="19.5" customHeight="1">
      <c r="A28" s="22">
        <v>10</v>
      </c>
      <c r="B28" s="23"/>
      <c r="C28" s="103" t="e">
        <f>VLOOKUP(B28,'cписок судей'!A5:E29,2,FALSE)</f>
        <v>#N/A</v>
      </c>
      <c r="D28" s="104" t="e">
        <f>VLOOKUP(B28,'cписок судей'!A5:E29,3,FALSE)</f>
        <v>#N/A</v>
      </c>
      <c r="E28" s="104" t="e">
        <f>VLOOKUP(B28,'cписок судей'!A5:E29,5,FALSE)</f>
        <v>#N/A</v>
      </c>
    </row>
    <row r="29" ht="19.5" customHeight="1">
      <c r="B29" s="19"/>
    </row>
    <row r="30" ht="8.25" customHeight="1" thickBot="1"/>
    <row r="31" spans="1:5" ht="19.5" customHeight="1" thickBot="1">
      <c r="A31" s="18" t="s">
        <v>18</v>
      </c>
      <c r="B31" s="19">
        <v>8</v>
      </c>
      <c r="C31" s="79" t="s">
        <v>84</v>
      </c>
      <c r="D31" s="71" t="str">
        <f>VLOOKUP(B31,'cписок судей'!A5:E29,3,FALSE)</f>
        <v>МК</v>
      </c>
      <c r="E31" s="72" t="str">
        <f>VLOOKUP(B31,'cписок судей'!A5:E29,5,FALSE)</f>
        <v>Республика Адыгея</v>
      </c>
    </row>
    <row r="32" spans="1:4" ht="6" customHeight="1">
      <c r="A32" s="25"/>
      <c r="B32" s="26"/>
      <c r="C32" s="27"/>
      <c r="D32" s="27"/>
    </row>
    <row r="33" spans="1:5" ht="19.5" customHeight="1">
      <c r="A33" s="22">
        <v>1</v>
      </c>
      <c r="B33" s="23">
        <v>16</v>
      </c>
      <c r="C33" s="24" t="str">
        <f>VLOOKUP(B33,'cписок судей'!A5:E29,2,FALSE)</f>
        <v>Мельцов Ю.В.</v>
      </c>
      <c r="D33" s="56" t="str">
        <f>VLOOKUP(B33,'cписок судей'!A5:E29,3,FALSE)</f>
        <v>МК</v>
      </c>
      <c r="E33" s="56" t="str">
        <f>VLOOKUP(B33,'cписок судей'!A5:E29,5,FALSE)</f>
        <v>Свердловская обл.</v>
      </c>
    </row>
    <row r="34" spans="1:5" ht="19.5" customHeight="1">
      <c r="A34" s="22">
        <v>2</v>
      </c>
      <c r="B34" s="23">
        <v>30</v>
      </c>
      <c r="C34" s="24" t="str">
        <f>VLOOKUP(B34,'cписок судей'!A34:E57,2,FALSE)</f>
        <v>Ерокин В.А.</v>
      </c>
      <c r="D34" s="78" t="s">
        <v>26</v>
      </c>
      <c r="E34" s="78" t="s">
        <v>37</v>
      </c>
    </row>
    <row r="35" spans="1:5" ht="19.5" customHeight="1">
      <c r="A35" s="22">
        <v>3</v>
      </c>
      <c r="B35" s="23">
        <v>29</v>
      </c>
      <c r="C35" s="77" t="s">
        <v>28</v>
      </c>
      <c r="D35" s="78" t="s">
        <v>26</v>
      </c>
      <c r="E35" s="78" t="s">
        <v>29</v>
      </c>
    </row>
    <row r="36" spans="1:5" ht="19.5" customHeight="1">
      <c r="A36" s="22">
        <v>4</v>
      </c>
      <c r="B36" s="23">
        <v>19</v>
      </c>
      <c r="C36" s="24" t="str">
        <f>VLOOKUP(B36,'cписок судей'!A5:E29,2,FALSE)</f>
        <v>Никитин А.П.</v>
      </c>
      <c r="D36" s="56" t="str">
        <f>VLOOKUP(B36,'cписок судей'!A5:E29,3,FALSE)</f>
        <v>ВК</v>
      </c>
      <c r="E36" s="56" t="str">
        <f>VLOOKUP(B36,'cписок судей'!A5:E29,5,FALSE)</f>
        <v>Саратовская обл.</v>
      </c>
    </row>
    <row r="37" spans="1:5" ht="19.5" customHeight="1">
      <c r="A37" s="22">
        <v>5</v>
      </c>
      <c r="B37" s="23">
        <v>22</v>
      </c>
      <c r="C37" s="24" t="str">
        <f>VLOOKUP(B37,'cписок судей'!A5:E29,2,FALSE)</f>
        <v>Савельев А.В.</v>
      </c>
      <c r="D37" s="56" t="str">
        <f>VLOOKUP(B37,'cписок судей'!A5:E29,3,FALSE)</f>
        <v>ВК</v>
      </c>
      <c r="E37" s="56" t="str">
        <f>VLOOKUP(B37,'cписок судей'!A5:E29,5,FALSE)</f>
        <v>Владимирская обл.</v>
      </c>
    </row>
    <row r="38" spans="1:5" ht="19.5" customHeight="1">
      <c r="A38" s="22">
        <v>6</v>
      </c>
      <c r="B38" s="23">
        <v>23</v>
      </c>
      <c r="C38" s="24" t="str">
        <f>VLOOKUP(B38,'cписок судей'!A5:E29,2,FALSE)</f>
        <v>Морозов И.А.</v>
      </c>
      <c r="D38" s="56" t="str">
        <f>VLOOKUP(B38,'cписок судей'!A5:E29,3,FALSE)</f>
        <v>ВК</v>
      </c>
      <c r="E38" s="56" t="str">
        <f>VLOOKUP(B38,'cписок судей'!A5:E29,5,FALSE)</f>
        <v>Москва</v>
      </c>
    </row>
    <row r="39" spans="1:5" ht="19.5" customHeight="1">
      <c r="A39" s="22">
        <v>7</v>
      </c>
      <c r="B39" s="23">
        <v>34</v>
      </c>
      <c r="C39" s="77" t="s">
        <v>30</v>
      </c>
      <c r="D39" s="56">
        <v>1</v>
      </c>
      <c r="E39" s="78" t="s">
        <v>29</v>
      </c>
    </row>
    <row r="40" spans="1:5" ht="19.5" customHeight="1">
      <c r="A40" s="22">
        <v>8</v>
      </c>
      <c r="B40" s="23"/>
      <c r="C40" s="103" t="e">
        <f>VLOOKUP(B40,'cписок судей'!A5:E29,2,FALSE)</f>
        <v>#N/A</v>
      </c>
      <c r="D40" s="104" t="e">
        <f>VLOOKUP(B40,'cписок судей'!A5:E29,3,FALSE)</f>
        <v>#N/A</v>
      </c>
      <c r="E40" s="104" t="e">
        <f>VLOOKUP(B40,'cписок судей'!A5:E29,5,FALSE)</f>
        <v>#N/A</v>
      </c>
    </row>
    <row r="41" spans="1:5" ht="19.5" customHeight="1">
      <c r="A41" s="22">
        <v>9</v>
      </c>
      <c r="B41" s="23"/>
      <c r="C41" s="103" t="e">
        <f>VLOOKUP(B41,'cписок судей'!A5:E29,2,FALSE)</f>
        <v>#N/A</v>
      </c>
      <c r="D41" s="104" t="e">
        <f>VLOOKUP(B41,'cписок судей'!A5:E29,3,FALSE)</f>
        <v>#N/A</v>
      </c>
      <c r="E41" s="104" t="e">
        <f>VLOOKUP(B41,'cписок судей'!A5:E29,5,FALSE)</f>
        <v>#N/A</v>
      </c>
    </row>
    <row r="42" spans="1:5" ht="19.5" customHeight="1">
      <c r="A42" s="22">
        <v>10</v>
      </c>
      <c r="B42" s="23"/>
      <c r="C42" s="103" t="e">
        <f>VLOOKUP(B42,'cписок судей'!A5:E29,2,FALSE)</f>
        <v>#N/A</v>
      </c>
      <c r="D42" s="104" t="e">
        <f>VLOOKUP(B42,'cписок судей'!A5:E29,3,FALSE)</f>
        <v>#N/A</v>
      </c>
      <c r="E42" s="104" t="e">
        <f>VLOOKUP(B42,'cписок судей'!A5:E29,5,FALSE)</f>
        <v>#N/A</v>
      </c>
    </row>
    <row r="43" ht="19.5" customHeight="1"/>
    <row r="44" ht="19.5" customHeight="1" thickBot="1"/>
    <row r="45" spans="1:5" ht="19.5" customHeight="1" thickBot="1">
      <c r="A45" s="18" t="s">
        <v>97</v>
      </c>
      <c r="C45" s="89" t="s">
        <v>86</v>
      </c>
      <c r="D45" s="91" t="s">
        <v>39</v>
      </c>
      <c r="E45" s="90" t="s">
        <v>57</v>
      </c>
    </row>
    <row r="46" ht="7.5" customHeight="1"/>
    <row r="47" spans="1:5" ht="19.5" customHeight="1">
      <c r="A47" s="88">
        <v>1</v>
      </c>
      <c r="B47" s="80"/>
      <c r="C47" s="92" t="s">
        <v>71</v>
      </c>
      <c r="D47" s="93" t="s">
        <v>39</v>
      </c>
      <c r="E47" s="93" t="s">
        <v>72</v>
      </c>
    </row>
    <row r="48" spans="1:5" ht="19.5" customHeight="1">
      <c r="A48" s="88">
        <v>2</v>
      </c>
      <c r="B48" s="92"/>
      <c r="C48" s="92" t="s">
        <v>95</v>
      </c>
      <c r="D48" s="93" t="s">
        <v>26</v>
      </c>
      <c r="E48" s="93" t="s">
        <v>94</v>
      </c>
    </row>
    <row r="49" spans="1:5" ht="19.5" customHeight="1">
      <c r="A49" s="88">
        <v>3</v>
      </c>
      <c r="B49" s="92"/>
      <c r="C49" s="92" t="s">
        <v>25</v>
      </c>
      <c r="D49" s="93" t="s">
        <v>26</v>
      </c>
      <c r="E49" s="93" t="s">
        <v>27</v>
      </c>
    </row>
    <row r="50" spans="1:5" ht="19.5" customHeight="1">
      <c r="A50" s="88">
        <v>4</v>
      </c>
      <c r="B50" s="92"/>
      <c r="C50" s="92" t="s">
        <v>33</v>
      </c>
      <c r="D50" s="93" t="s">
        <v>26</v>
      </c>
      <c r="E50" s="93" t="s">
        <v>41</v>
      </c>
    </row>
    <row r="51" spans="1:5" ht="19.5" customHeight="1">
      <c r="A51" s="88">
        <v>5</v>
      </c>
      <c r="B51" s="92"/>
      <c r="C51" s="92" t="s">
        <v>47</v>
      </c>
      <c r="D51" s="93" t="s">
        <v>26</v>
      </c>
      <c r="E51" s="93" t="s">
        <v>48</v>
      </c>
    </row>
    <row r="52" spans="1:5" ht="19.5" customHeight="1">
      <c r="A52" s="88">
        <v>6</v>
      </c>
      <c r="B52" s="92"/>
      <c r="C52" s="92" t="s">
        <v>49</v>
      </c>
      <c r="D52" s="93" t="s">
        <v>26</v>
      </c>
      <c r="E52" s="93" t="s">
        <v>50</v>
      </c>
    </row>
    <row r="53" spans="1:5" ht="19.5" customHeight="1">
      <c r="A53" s="88">
        <v>7</v>
      </c>
      <c r="B53" s="92"/>
      <c r="C53" s="92" t="s">
        <v>96</v>
      </c>
      <c r="D53" s="93">
        <v>1</v>
      </c>
      <c r="E53" s="93" t="s">
        <v>22</v>
      </c>
    </row>
    <row r="54" spans="1:5" ht="19.5" customHeight="1">
      <c r="A54" s="88">
        <v>8</v>
      </c>
      <c r="B54" s="92"/>
      <c r="C54" s="92"/>
      <c r="D54" s="93"/>
      <c r="E54" s="93"/>
    </row>
    <row r="55" spans="1:5" ht="19.5" customHeight="1">
      <c r="A55" s="88">
        <v>9</v>
      </c>
      <c r="B55" s="92"/>
      <c r="C55" s="92"/>
      <c r="D55" s="93"/>
      <c r="E55" s="93"/>
    </row>
    <row r="56" spans="1:5" ht="19.5" customHeight="1">
      <c r="A56" s="88">
        <v>10</v>
      </c>
      <c r="B56" s="92"/>
      <c r="C56" s="92"/>
      <c r="D56" s="93"/>
      <c r="E56" s="93"/>
    </row>
    <row r="57" ht="19.5" customHeight="1"/>
    <row r="58" ht="19.5" customHeight="1"/>
    <row r="59" ht="19.5" customHeight="1"/>
    <row r="60" ht="19.5" customHeight="1"/>
  </sheetData>
  <sheetProtection/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spans="1:12" ht="16.5" thickBo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28" t="s">
        <v>14</v>
      </c>
      <c r="B2" s="29"/>
      <c r="C2" s="29"/>
      <c r="D2" s="30"/>
      <c r="E2" s="28" t="s">
        <v>17</v>
      </c>
      <c r="F2" s="29"/>
      <c r="G2" s="29"/>
      <c r="H2" s="30"/>
      <c r="I2" s="28" t="s">
        <v>18</v>
      </c>
      <c r="J2" s="29"/>
      <c r="K2" s="29"/>
      <c r="L2" s="30"/>
    </row>
    <row r="3" spans="1:12" ht="15.75">
      <c r="A3" s="31" t="s">
        <v>19</v>
      </c>
      <c r="B3" s="32"/>
      <c r="C3" s="33"/>
      <c r="D3" s="34"/>
      <c r="E3" s="31" t="s">
        <v>20</v>
      </c>
      <c r="F3" s="32"/>
      <c r="G3" s="33"/>
      <c r="H3" s="34"/>
      <c r="I3" s="31" t="s">
        <v>19</v>
      </c>
      <c r="J3" s="32"/>
      <c r="K3" s="33"/>
      <c r="L3" s="34"/>
    </row>
    <row r="4" spans="1:12" ht="15.75">
      <c r="A4" s="31"/>
      <c r="B4" s="32"/>
      <c r="C4" s="35"/>
      <c r="D4" s="34"/>
      <c r="E4" s="31"/>
      <c r="F4" s="32"/>
      <c r="G4" s="35"/>
      <c r="H4" s="34"/>
      <c r="I4" s="31"/>
      <c r="J4" s="32"/>
      <c r="K4" s="35"/>
      <c r="L4" s="34"/>
    </row>
    <row r="5" spans="1:12" ht="15">
      <c r="A5" s="36"/>
      <c r="B5" s="25"/>
      <c r="C5" s="37"/>
      <c r="D5" s="38"/>
      <c r="E5" s="39"/>
      <c r="F5" s="40"/>
      <c r="G5" s="41"/>
      <c r="H5" s="42"/>
      <c r="I5" s="39"/>
      <c r="J5" s="40"/>
      <c r="K5" s="41"/>
      <c r="L5" s="42"/>
    </row>
    <row r="6" spans="1:12" ht="15.75" thickBot="1">
      <c r="A6" s="43"/>
      <c r="B6" s="44"/>
      <c r="C6" s="44"/>
      <c r="D6" s="45"/>
      <c r="E6" s="46"/>
      <c r="F6" s="47"/>
      <c r="G6" s="47"/>
      <c r="H6" s="48"/>
      <c r="I6" s="46"/>
      <c r="J6" s="47"/>
      <c r="K6" s="47"/>
      <c r="L6" s="48"/>
    </row>
    <row r="7" spans="1:12" ht="15">
      <c r="A7" s="49">
        <v>1</v>
      </c>
      <c r="B7" s="50"/>
      <c r="C7" s="51"/>
      <c r="D7" s="52"/>
      <c r="E7" s="49">
        <v>1</v>
      </c>
      <c r="F7" s="50"/>
      <c r="G7" s="51"/>
      <c r="H7" s="53"/>
      <c r="I7" s="49">
        <v>1</v>
      </c>
      <c r="J7" s="50"/>
      <c r="K7" s="51"/>
      <c r="L7" s="53"/>
    </row>
    <row r="8" spans="1:12" ht="15">
      <c r="A8" s="54">
        <v>2</v>
      </c>
      <c r="B8" s="55"/>
      <c r="C8" s="56"/>
      <c r="D8" s="57"/>
      <c r="E8" s="54">
        <v>2</v>
      </c>
      <c r="F8" s="55"/>
      <c r="G8" s="56"/>
      <c r="H8" s="58"/>
      <c r="I8" s="54">
        <v>2</v>
      </c>
      <c r="J8" s="55"/>
      <c r="K8" s="56"/>
      <c r="L8" s="58"/>
    </row>
    <row r="9" spans="1:12" ht="15">
      <c r="A9" s="54">
        <v>3</v>
      </c>
      <c r="B9" s="55"/>
      <c r="C9" s="56"/>
      <c r="D9" s="57"/>
      <c r="E9" s="54">
        <v>3</v>
      </c>
      <c r="F9" s="55"/>
      <c r="G9" s="56"/>
      <c r="H9" s="58"/>
      <c r="I9" s="54">
        <v>3</v>
      </c>
      <c r="J9" s="55"/>
      <c r="K9" s="56"/>
      <c r="L9" s="58"/>
    </row>
    <row r="10" spans="1:12" ht="15">
      <c r="A10" s="54">
        <v>4</v>
      </c>
      <c r="B10" s="55"/>
      <c r="C10" s="56"/>
      <c r="D10" s="57"/>
      <c r="E10" s="54">
        <v>4</v>
      </c>
      <c r="F10" s="55"/>
      <c r="G10" s="56"/>
      <c r="H10" s="58"/>
      <c r="I10" s="54">
        <v>4</v>
      </c>
      <c r="J10" s="55"/>
      <c r="K10" s="56"/>
      <c r="L10" s="58"/>
    </row>
    <row r="11" spans="1:12" ht="15">
      <c r="A11" s="54">
        <v>5</v>
      </c>
      <c r="B11" s="55"/>
      <c r="C11" s="56"/>
      <c r="D11" s="57"/>
      <c r="E11" s="54">
        <v>5</v>
      </c>
      <c r="F11" s="55"/>
      <c r="G11" s="56"/>
      <c r="H11" s="58"/>
      <c r="I11" s="54">
        <v>5</v>
      </c>
      <c r="J11" s="55"/>
      <c r="K11" s="56"/>
      <c r="L11" s="58"/>
    </row>
    <row r="12" spans="1:12" ht="15">
      <c r="A12" s="54">
        <v>6</v>
      </c>
      <c r="B12" s="55"/>
      <c r="C12" s="56"/>
      <c r="D12" s="57"/>
      <c r="E12" s="54">
        <v>6</v>
      </c>
      <c r="F12" s="55"/>
      <c r="G12" s="56"/>
      <c r="H12" s="58"/>
      <c r="I12" s="54">
        <v>6</v>
      </c>
      <c r="J12" s="55"/>
      <c r="K12" s="56"/>
      <c r="L12" s="58"/>
    </row>
    <row r="13" spans="1:12" ht="15">
      <c r="A13" s="54">
        <v>7</v>
      </c>
      <c r="B13" s="55"/>
      <c r="C13" s="56"/>
      <c r="D13" s="57"/>
      <c r="E13" s="54">
        <v>7</v>
      </c>
      <c r="F13" s="55"/>
      <c r="G13" s="56"/>
      <c r="H13" s="58"/>
      <c r="I13" s="54">
        <v>7</v>
      </c>
      <c r="J13" s="55"/>
      <c r="K13" s="56"/>
      <c r="L13" s="58"/>
    </row>
    <row r="14" spans="1:12" ht="15.75" thickBot="1">
      <c r="A14" s="15">
        <v>8</v>
      </c>
      <c r="B14" s="59"/>
      <c r="C14" s="60"/>
      <c r="D14" s="61"/>
      <c r="E14" s="15">
        <v>8</v>
      </c>
      <c r="F14" s="59"/>
      <c r="G14" s="60"/>
      <c r="H14" s="62"/>
      <c r="I14" s="15">
        <v>8</v>
      </c>
      <c r="J14" s="59"/>
      <c r="K14" s="60"/>
      <c r="L14" s="62"/>
    </row>
    <row r="15" spans="1:12" ht="15">
      <c r="A15" s="63"/>
      <c r="B15" s="63"/>
      <c r="C15" s="64"/>
      <c r="D15" s="63"/>
      <c r="E15" s="64"/>
      <c r="F15" s="63"/>
      <c r="G15" s="63"/>
      <c r="H15" s="63"/>
      <c r="I15" s="63"/>
      <c r="J15" s="63"/>
      <c r="K15" s="63"/>
      <c r="L15" s="6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9">
      <selection activeCell="G23" sqref="G23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21.57421875" style="0" customWidth="1"/>
    <col min="5" max="5" width="20.8515625" style="0" customWidth="1"/>
  </cols>
  <sheetData>
    <row r="1" spans="1:5" ht="27.75" customHeight="1" thickBot="1">
      <c r="A1" s="96" t="s">
        <v>0</v>
      </c>
      <c r="B1" s="96"/>
      <c r="C1" s="96"/>
      <c r="D1" s="96"/>
      <c r="E1" s="96"/>
    </row>
    <row r="2" spans="1:5" ht="36.75" customHeight="1" thickBot="1">
      <c r="A2" s="97" t="s">
        <v>1</v>
      </c>
      <c r="B2" s="97"/>
      <c r="C2" s="98" t="str">
        <f>HYPERLINK('[1]реквизиты'!$A$2)</f>
        <v>Первенство России среди девушек среди 1999-2000 г.р.</v>
      </c>
      <c r="D2" s="99"/>
      <c r="E2" s="100"/>
    </row>
    <row r="3" spans="1:5" ht="27.75" customHeight="1" thickBot="1">
      <c r="A3" s="101" t="str">
        <f>HYPERLINK('[1]реквизиты'!$A$3)</f>
        <v>22-26.10.2013 г.                                     С/к "Нефтяник", г. Отрадный</v>
      </c>
      <c r="B3" s="102"/>
      <c r="C3" s="102"/>
      <c r="D3" s="102"/>
      <c r="E3" s="102"/>
    </row>
    <row r="4" spans="1:5" ht="26.25" thickBot="1">
      <c r="A4" s="1" t="s">
        <v>2</v>
      </c>
      <c r="B4" s="2" t="s">
        <v>3</v>
      </c>
      <c r="C4" s="3" t="s">
        <v>4</v>
      </c>
      <c r="D4" s="2" t="s">
        <v>5</v>
      </c>
      <c r="E4" s="4" t="s">
        <v>6</v>
      </c>
    </row>
    <row r="5" spans="1:5" ht="17.25">
      <c r="A5" s="5">
        <v>1</v>
      </c>
      <c r="B5" s="73" t="str">
        <f>HYPERLINK('[1]реквизиты'!$I$6)</f>
        <v>Борков Е.А.</v>
      </c>
      <c r="C5" s="7" t="str">
        <f>HYPERLINK('[1]реквизиты'!$H$6)</f>
        <v>МК</v>
      </c>
      <c r="D5" s="8" t="s">
        <v>7</v>
      </c>
      <c r="E5" s="9" t="str">
        <f>HYPERLINK('[1]реквизиты'!$I$7)</f>
        <v>Москва</v>
      </c>
    </row>
    <row r="6" spans="1:5" ht="17.25">
      <c r="A6" s="10">
        <v>2</v>
      </c>
      <c r="B6" s="6" t="str">
        <f>HYPERLINK('[1]реквизиты'!$I$8)</f>
        <v>Дроков А.Н.</v>
      </c>
      <c r="C6" s="7" t="str">
        <f>HYPERLINK('[1]реквизиты'!$H$8)</f>
        <v>ВК</v>
      </c>
      <c r="D6" s="8" t="s">
        <v>8</v>
      </c>
      <c r="E6" s="9" t="str">
        <f>HYPERLINK('[1]реквизиты'!$I$9)</f>
        <v>Москва</v>
      </c>
    </row>
    <row r="7" spans="1:5" ht="17.25">
      <c r="A7" s="10">
        <v>3</v>
      </c>
      <c r="B7" s="6"/>
      <c r="C7" s="7"/>
      <c r="D7" s="8" t="s">
        <v>9</v>
      </c>
      <c r="E7" s="9"/>
    </row>
    <row r="8" spans="1:5" ht="17.25">
      <c r="A8" s="10">
        <v>4</v>
      </c>
      <c r="B8" s="6" t="s">
        <v>80</v>
      </c>
      <c r="C8" s="7" t="s">
        <v>26</v>
      </c>
      <c r="D8" s="8" t="s">
        <v>10</v>
      </c>
      <c r="E8" s="9" t="s">
        <v>41</v>
      </c>
    </row>
    <row r="9" spans="1:5" ht="17.25">
      <c r="A9" s="10">
        <v>5</v>
      </c>
      <c r="B9" s="6" t="s">
        <v>34</v>
      </c>
      <c r="C9" s="7">
        <v>1</v>
      </c>
      <c r="D9" s="8" t="s">
        <v>10</v>
      </c>
      <c r="E9" s="9" t="s">
        <v>35</v>
      </c>
    </row>
    <row r="10" spans="1:5" ht="17.25">
      <c r="A10" s="10">
        <v>6</v>
      </c>
      <c r="B10" s="6" t="s">
        <v>81</v>
      </c>
      <c r="C10" s="7" t="s">
        <v>39</v>
      </c>
      <c r="D10" s="8" t="s">
        <v>11</v>
      </c>
      <c r="E10" s="9" t="s">
        <v>82</v>
      </c>
    </row>
    <row r="11" spans="1:5" ht="17.25">
      <c r="A11" s="10">
        <v>7</v>
      </c>
      <c r="B11" s="6" t="s">
        <v>83</v>
      </c>
      <c r="C11" s="7" t="s">
        <v>39</v>
      </c>
      <c r="D11" s="8" t="s">
        <v>11</v>
      </c>
      <c r="E11" s="9" t="s">
        <v>48</v>
      </c>
    </row>
    <row r="12" spans="1:5" ht="17.25">
      <c r="A12" s="10">
        <v>8</v>
      </c>
      <c r="B12" s="6" t="s">
        <v>84</v>
      </c>
      <c r="C12" s="7" t="s">
        <v>39</v>
      </c>
      <c r="D12" s="8" t="s">
        <v>11</v>
      </c>
      <c r="E12" s="9" t="s">
        <v>85</v>
      </c>
    </row>
    <row r="13" spans="1:5" ht="17.25">
      <c r="A13" s="10">
        <v>9</v>
      </c>
      <c r="B13" s="6" t="s">
        <v>86</v>
      </c>
      <c r="C13" s="7" t="s">
        <v>39</v>
      </c>
      <c r="D13" s="8" t="s">
        <v>11</v>
      </c>
      <c r="E13" s="9" t="s">
        <v>57</v>
      </c>
    </row>
    <row r="14" spans="1:5" ht="17.25">
      <c r="A14" s="10">
        <v>10</v>
      </c>
      <c r="B14" s="6" t="s">
        <v>79</v>
      </c>
      <c r="C14" s="7" t="s">
        <v>39</v>
      </c>
      <c r="D14" s="11" t="s">
        <v>12</v>
      </c>
      <c r="E14" s="9" t="s">
        <v>48</v>
      </c>
    </row>
    <row r="15" spans="1:5" ht="17.25">
      <c r="A15" s="10">
        <v>11</v>
      </c>
      <c r="B15" s="6" t="s">
        <v>38</v>
      </c>
      <c r="C15" s="7" t="s">
        <v>39</v>
      </c>
      <c r="D15" s="11" t="s">
        <v>12</v>
      </c>
      <c r="E15" s="9" t="s">
        <v>40</v>
      </c>
    </row>
    <row r="16" spans="1:5" ht="17.25">
      <c r="A16" s="10">
        <v>12</v>
      </c>
      <c r="B16" s="6" t="s">
        <v>45</v>
      </c>
      <c r="C16" s="7" t="s">
        <v>39</v>
      </c>
      <c r="D16" s="11" t="s">
        <v>12</v>
      </c>
      <c r="E16" s="9" t="s">
        <v>46</v>
      </c>
    </row>
    <row r="17" spans="1:5" ht="17.25">
      <c r="A17" s="10">
        <v>13</v>
      </c>
      <c r="B17" s="6" t="s">
        <v>60</v>
      </c>
      <c r="C17" s="7" t="s">
        <v>39</v>
      </c>
      <c r="D17" s="11" t="s">
        <v>12</v>
      </c>
      <c r="E17" s="9" t="s">
        <v>61</v>
      </c>
    </row>
    <row r="18" spans="1:5" ht="17.25">
      <c r="A18" s="10">
        <v>14</v>
      </c>
      <c r="B18" s="6" t="s">
        <v>66</v>
      </c>
      <c r="C18" s="7" t="s">
        <v>39</v>
      </c>
      <c r="D18" s="11" t="s">
        <v>12</v>
      </c>
      <c r="E18" s="9" t="s">
        <v>67</v>
      </c>
    </row>
    <row r="19" spans="1:5" ht="17.25">
      <c r="A19" s="10">
        <v>15</v>
      </c>
      <c r="B19" s="6" t="s">
        <v>71</v>
      </c>
      <c r="C19" s="7" t="s">
        <v>39</v>
      </c>
      <c r="D19" s="11" t="s">
        <v>12</v>
      </c>
      <c r="E19" s="9" t="s">
        <v>72</v>
      </c>
    </row>
    <row r="20" spans="1:5" ht="17.25">
      <c r="A20" s="10">
        <v>16</v>
      </c>
      <c r="B20" s="6" t="s">
        <v>89</v>
      </c>
      <c r="C20" s="7" t="s">
        <v>39</v>
      </c>
      <c r="D20" s="11" t="s">
        <v>12</v>
      </c>
      <c r="E20" s="9" t="s">
        <v>29</v>
      </c>
    </row>
    <row r="21" spans="1:5" ht="17.25">
      <c r="A21" s="10">
        <v>17</v>
      </c>
      <c r="B21" s="6" t="s">
        <v>90</v>
      </c>
      <c r="C21" s="7" t="s">
        <v>39</v>
      </c>
      <c r="D21" s="11" t="s">
        <v>12</v>
      </c>
      <c r="E21" s="9" t="s">
        <v>91</v>
      </c>
    </row>
    <row r="22" spans="1:5" ht="17.25">
      <c r="A22" s="10">
        <v>18</v>
      </c>
      <c r="B22" s="6" t="s">
        <v>33</v>
      </c>
      <c r="C22" s="7" t="s">
        <v>26</v>
      </c>
      <c r="D22" s="11" t="s">
        <v>12</v>
      </c>
      <c r="E22" s="9" t="s">
        <v>41</v>
      </c>
    </row>
    <row r="23" spans="1:5" ht="17.25">
      <c r="A23" s="10">
        <v>19</v>
      </c>
      <c r="B23" s="6" t="s">
        <v>36</v>
      </c>
      <c r="C23" s="7" t="s">
        <v>26</v>
      </c>
      <c r="D23" s="11" t="s">
        <v>12</v>
      </c>
      <c r="E23" s="9" t="s">
        <v>37</v>
      </c>
    </row>
    <row r="24" spans="1:5" ht="17.25">
      <c r="A24" s="10">
        <v>20</v>
      </c>
      <c r="B24" s="6" t="s">
        <v>47</v>
      </c>
      <c r="C24" s="7" t="s">
        <v>26</v>
      </c>
      <c r="D24" s="11" t="s">
        <v>12</v>
      </c>
      <c r="E24" s="9" t="s">
        <v>48</v>
      </c>
    </row>
    <row r="25" spans="1:5" ht="17.25">
      <c r="A25" s="10">
        <v>21</v>
      </c>
      <c r="B25" s="6" t="s">
        <v>49</v>
      </c>
      <c r="C25" s="7" t="s">
        <v>26</v>
      </c>
      <c r="D25" s="11" t="s">
        <v>12</v>
      </c>
      <c r="E25" s="9" t="s">
        <v>50</v>
      </c>
    </row>
    <row r="26" spans="1:5" ht="17.25">
      <c r="A26" s="10">
        <v>22</v>
      </c>
      <c r="B26" s="6" t="s">
        <v>56</v>
      </c>
      <c r="C26" s="7" t="s">
        <v>26</v>
      </c>
      <c r="D26" s="11" t="s">
        <v>12</v>
      </c>
      <c r="E26" s="9" t="s">
        <v>57</v>
      </c>
    </row>
    <row r="27" spans="1:5" ht="17.25">
      <c r="A27" s="10">
        <v>23</v>
      </c>
      <c r="B27" s="12" t="s">
        <v>73</v>
      </c>
      <c r="C27" s="13" t="s">
        <v>26</v>
      </c>
      <c r="D27" s="11" t="s">
        <v>12</v>
      </c>
      <c r="E27" s="14" t="s">
        <v>72</v>
      </c>
    </row>
    <row r="28" spans="1:5" ht="17.25">
      <c r="A28" s="10">
        <v>24</v>
      </c>
      <c r="B28" s="6" t="s">
        <v>74</v>
      </c>
      <c r="C28" s="7" t="s">
        <v>26</v>
      </c>
      <c r="D28" s="11" t="s">
        <v>12</v>
      </c>
      <c r="E28" s="9" t="s">
        <v>72</v>
      </c>
    </row>
    <row r="29" spans="1:5" ht="17.25">
      <c r="A29" s="10">
        <v>25</v>
      </c>
      <c r="B29" s="6" t="s">
        <v>77</v>
      </c>
      <c r="C29" s="7" t="s">
        <v>26</v>
      </c>
      <c r="D29" s="11" t="s">
        <v>12</v>
      </c>
      <c r="E29" s="75" t="s">
        <v>78</v>
      </c>
    </row>
    <row r="30" spans="1:5" ht="17.25">
      <c r="A30" s="10">
        <v>26</v>
      </c>
      <c r="B30" s="12" t="s">
        <v>43</v>
      </c>
      <c r="C30" s="13" t="s">
        <v>26</v>
      </c>
      <c r="D30" s="74" t="s">
        <v>12</v>
      </c>
      <c r="E30" s="14" t="s">
        <v>44</v>
      </c>
    </row>
    <row r="31" spans="1:5" ht="17.25">
      <c r="A31" s="10">
        <v>27</v>
      </c>
      <c r="B31" s="6" t="s">
        <v>75</v>
      </c>
      <c r="C31" s="7" t="s">
        <v>26</v>
      </c>
      <c r="D31" s="11" t="s">
        <v>12</v>
      </c>
      <c r="E31" s="9" t="s">
        <v>76</v>
      </c>
    </row>
    <row r="32" spans="1:5" ht="17.25">
      <c r="A32" s="10">
        <v>28</v>
      </c>
      <c r="B32" s="6" t="s">
        <v>25</v>
      </c>
      <c r="C32" s="7" t="s">
        <v>26</v>
      </c>
      <c r="D32" s="11" t="s">
        <v>12</v>
      </c>
      <c r="E32" s="9" t="s">
        <v>27</v>
      </c>
    </row>
    <row r="33" spans="1:5" ht="17.25">
      <c r="A33" s="10">
        <v>29</v>
      </c>
      <c r="B33" s="6" t="s">
        <v>28</v>
      </c>
      <c r="C33" s="7" t="s">
        <v>26</v>
      </c>
      <c r="D33" s="11" t="s">
        <v>12</v>
      </c>
      <c r="E33" s="9" t="s">
        <v>29</v>
      </c>
    </row>
    <row r="34" spans="1:5" ht="17.25">
      <c r="A34" s="10">
        <v>30</v>
      </c>
      <c r="B34" s="6" t="s">
        <v>92</v>
      </c>
      <c r="C34" s="7" t="s">
        <v>26</v>
      </c>
      <c r="D34" s="11" t="s">
        <v>12</v>
      </c>
      <c r="E34" s="9" t="s">
        <v>37</v>
      </c>
    </row>
    <row r="35" spans="1:5" ht="17.25">
      <c r="A35" s="10">
        <v>31</v>
      </c>
      <c r="B35" s="6" t="s">
        <v>93</v>
      </c>
      <c r="C35" s="7" t="s">
        <v>26</v>
      </c>
      <c r="D35" s="11" t="s">
        <v>12</v>
      </c>
      <c r="E35" s="9" t="s">
        <v>94</v>
      </c>
    </row>
    <row r="36" spans="1:5" ht="17.25">
      <c r="A36" s="10">
        <v>32</v>
      </c>
      <c r="B36" s="6" t="s">
        <v>21</v>
      </c>
      <c r="C36" s="7">
        <v>1</v>
      </c>
      <c r="D36" s="11" t="s">
        <v>12</v>
      </c>
      <c r="E36" s="9" t="s">
        <v>22</v>
      </c>
    </row>
    <row r="37" spans="1:5" ht="17.25">
      <c r="A37" s="10">
        <v>33</v>
      </c>
      <c r="B37" s="12" t="s">
        <v>51</v>
      </c>
      <c r="C37" s="13">
        <v>1</v>
      </c>
      <c r="D37" s="11" t="s">
        <v>12</v>
      </c>
      <c r="E37" s="14" t="s">
        <v>50</v>
      </c>
    </row>
    <row r="38" spans="1:5" ht="17.25">
      <c r="A38" s="10">
        <v>34</v>
      </c>
      <c r="B38" s="6" t="s">
        <v>30</v>
      </c>
      <c r="C38" s="7">
        <v>1</v>
      </c>
      <c r="D38" s="11" t="s">
        <v>12</v>
      </c>
      <c r="E38" s="9" t="s">
        <v>29</v>
      </c>
    </row>
    <row r="39" spans="1:5" ht="17.25">
      <c r="A39" s="10">
        <v>35</v>
      </c>
      <c r="B39" s="6" t="s">
        <v>31</v>
      </c>
      <c r="C39" s="7">
        <v>1</v>
      </c>
      <c r="D39" s="11" t="s">
        <v>12</v>
      </c>
      <c r="E39" s="9" t="s">
        <v>29</v>
      </c>
    </row>
    <row r="40" spans="1:5" ht="17.25">
      <c r="A40" s="10">
        <v>36</v>
      </c>
      <c r="B40" s="12" t="s">
        <v>32</v>
      </c>
      <c r="C40" s="13">
        <v>1</v>
      </c>
      <c r="D40" s="74" t="s">
        <v>12</v>
      </c>
      <c r="E40" s="14" t="s">
        <v>42</v>
      </c>
    </row>
    <row r="41" spans="1:5" ht="17.25">
      <c r="A41" s="10">
        <v>37</v>
      </c>
      <c r="B41" s="6" t="s">
        <v>54</v>
      </c>
      <c r="C41" s="7">
        <v>1</v>
      </c>
      <c r="D41" s="11" t="s">
        <v>12</v>
      </c>
      <c r="E41" s="9" t="s">
        <v>55</v>
      </c>
    </row>
    <row r="42" spans="1:5" ht="17.25">
      <c r="A42" s="10">
        <v>38</v>
      </c>
      <c r="B42" s="12" t="s">
        <v>87</v>
      </c>
      <c r="C42" s="13">
        <v>1</v>
      </c>
      <c r="D42" s="74" t="s">
        <v>12</v>
      </c>
      <c r="E42" s="14" t="s">
        <v>85</v>
      </c>
    </row>
    <row r="43" spans="1:5" ht="17.25">
      <c r="A43" s="10">
        <v>39</v>
      </c>
      <c r="B43" s="6" t="s">
        <v>58</v>
      </c>
      <c r="C43" s="7">
        <v>1</v>
      </c>
      <c r="D43" s="11" t="s">
        <v>12</v>
      </c>
      <c r="E43" s="9" t="s">
        <v>59</v>
      </c>
    </row>
    <row r="44" spans="1:5" ht="17.25">
      <c r="A44" s="10">
        <v>40</v>
      </c>
      <c r="B44" s="12" t="s">
        <v>64</v>
      </c>
      <c r="C44" s="76">
        <v>1</v>
      </c>
      <c r="D44" s="7" t="s">
        <v>12</v>
      </c>
      <c r="E44" s="14" t="s">
        <v>65</v>
      </c>
    </row>
    <row r="45" spans="1:5" ht="17.25">
      <c r="A45" s="10">
        <v>41</v>
      </c>
      <c r="B45" s="6" t="s">
        <v>68</v>
      </c>
      <c r="C45" s="7">
        <v>1</v>
      </c>
      <c r="D45" s="11" t="s">
        <v>12</v>
      </c>
      <c r="E45" s="9" t="s">
        <v>69</v>
      </c>
    </row>
    <row r="46" spans="1:5" ht="17.25">
      <c r="A46" s="10">
        <v>42</v>
      </c>
      <c r="B46" s="12" t="s">
        <v>70</v>
      </c>
      <c r="C46" s="13">
        <v>1</v>
      </c>
      <c r="D46" s="74" t="s">
        <v>12</v>
      </c>
      <c r="E46" s="14" t="s">
        <v>69</v>
      </c>
    </row>
    <row r="47" spans="1:5" ht="17.25">
      <c r="A47" s="10">
        <v>43</v>
      </c>
      <c r="B47" s="6" t="s">
        <v>62</v>
      </c>
      <c r="C47" s="7">
        <v>1</v>
      </c>
      <c r="D47" s="11" t="s">
        <v>12</v>
      </c>
      <c r="E47" s="9" t="s">
        <v>63</v>
      </c>
    </row>
    <row r="48" spans="1:5" ht="17.25">
      <c r="A48" s="10">
        <v>44</v>
      </c>
      <c r="B48" s="83" t="s">
        <v>23</v>
      </c>
      <c r="C48" s="13">
        <v>1</v>
      </c>
      <c r="D48" s="81" t="s">
        <v>12</v>
      </c>
      <c r="E48" s="82" t="s">
        <v>24</v>
      </c>
    </row>
    <row r="49" spans="1:5" ht="15.75">
      <c r="A49" s="84">
        <v>45</v>
      </c>
      <c r="B49" s="86" t="s">
        <v>52</v>
      </c>
      <c r="C49" s="87">
        <v>1</v>
      </c>
      <c r="D49" s="85" t="s">
        <v>12</v>
      </c>
      <c r="E49" s="9" t="s">
        <v>53</v>
      </c>
    </row>
    <row r="59" spans="1:4" ht="15">
      <c r="A59" s="65"/>
      <c r="B59" s="66"/>
      <c r="C59" s="67"/>
      <c r="D59" s="68"/>
    </row>
    <row r="60" spans="1:4" ht="15.75">
      <c r="A60" s="70" t="str">
        <f>HYPERLINK('[1]реквизиты'!$A$6)</f>
        <v>Гл. судья, судья МК</v>
      </c>
      <c r="B60" s="69"/>
      <c r="C60" s="16"/>
      <c r="D60" s="17"/>
    </row>
  </sheetData>
  <sheetProtection/>
  <mergeCells count="4">
    <mergeCell ref="A1:E1"/>
    <mergeCell ref="A2:B2"/>
    <mergeCell ref="C2:E2"/>
    <mergeCell ref="A3:E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Aspire</cp:lastModifiedBy>
  <cp:lastPrinted>2013-10-25T05:42:19Z</cp:lastPrinted>
  <dcterms:created xsi:type="dcterms:W3CDTF">1996-10-08T23:32:33Z</dcterms:created>
  <dcterms:modified xsi:type="dcterms:W3CDTF">2013-10-25T05:42:26Z</dcterms:modified>
  <cp:category/>
  <cp:version/>
  <cp:contentType/>
  <cp:contentStatus/>
</cp:coreProperties>
</file>