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<sst xmlns="http://schemas.openxmlformats.org/spreadsheetml/2006/main" count="209" uniqueCount="95">
  <si>
    <t>№ п/ж</t>
  </si>
  <si>
    <t>Ф.И.О.</t>
  </si>
  <si>
    <t>ВСЕРОССИЙСКАЯ ФЕДЕРАЦИЯ САМБО</t>
  </si>
  <si>
    <t xml:space="preserve">ПРОТОКОЛ ХОДА СОРЕВНОВАНИЙ       </t>
  </si>
  <si>
    <t>Дата рожд., разряд</t>
  </si>
  <si>
    <t>Субъект</t>
  </si>
  <si>
    <t>Круги</t>
  </si>
  <si>
    <t>Круг выбытия</t>
  </si>
  <si>
    <t>очки</t>
  </si>
  <si>
    <t>место</t>
  </si>
  <si>
    <t xml:space="preserve">ПРОТОКОЛ ВЗВЕШИВАНИЯ </t>
  </si>
  <si>
    <t>№ п/п</t>
  </si>
  <si>
    <t>Субъект, город, ведомство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</si>
  <si>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</si>
  <si>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</si>
  <si>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</si>
  <si>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</si>
  <si>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</si>
  <si>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</si>
  <si>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</si>
  <si>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</si>
  <si>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</si>
  <si>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</si>
  <si>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</si>
  <si>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</si>
  <si>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</si>
  <si>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</si>
  <si>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</si>
  <si>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</si>
  <si>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ИТОГОВЫЙ ПРОТОКОЛ</t>
  </si>
  <si>
    <t>Округ, субъект, город, ведомство</t>
  </si>
  <si>
    <t>КЛЮЧАРЕВ Алексей</t>
  </si>
  <si>
    <t>1999, 1р</t>
  </si>
  <si>
    <t xml:space="preserve">ПФО,Пермский край, п.Орел Усольский р-н </t>
  </si>
  <si>
    <t>Казарян А.В.</t>
  </si>
  <si>
    <t>МАСЛАКОВ Влад</t>
  </si>
  <si>
    <t>ПФО, г.Самара</t>
  </si>
  <si>
    <t>Киргизов В.В.</t>
  </si>
  <si>
    <t>ЮЖАНИН Антон</t>
  </si>
  <si>
    <t xml:space="preserve"> ПФО,Пермский край,г.Краснокамс</t>
  </si>
  <si>
    <t>Фадеев А.Н.</t>
  </si>
  <si>
    <t>МАСЛОВ Кирилл</t>
  </si>
  <si>
    <t>Нечаев Д.Н.</t>
  </si>
  <si>
    <t>ПИВОВАРОВ Матвей</t>
  </si>
  <si>
    <t xml:space="preserve"> УФО,Свердловская обл.,г.В.Пышма</t>
  </si>
  <si>
    <t>Пивоваров А.Л.</t>
  </si>
  <si>
    <t>ЧУХЛЕБОВ Виктор</t>
  </si>
  <si>
    <t>ЮФО, г.Волгоград</t>
  </si>
  <si>
    <t>Халлыев Р.М.</t>
  </si>
  <si>
    <t>КРЫКОВ Владимир</t>
  </si>
  <si>
    <t>1999, 1 р</t>
  </si>
  <si>
    <t>Проскуяров В.М.</t>
  </si>
  <si>
    <t>ГЕБЕКОВ Артем</t>
  </si>
  <si>
    <t>ПФО, Саратовская обл. г.Балашов</t>
  </si>
  <si>
    <t>Разваляев С.В.</t>
  </si>
  <si>
    <t>ЛЫСЕНКО Иван</t>
  </si>
  <si>
    <t>СКФО, КБР</t>
  </si>
  <si>
    <t>Ким Р.К.</t>
  </si>
  <si>
    <t>ВЫГОВСКИЙ Максим</t>
  </si>
  <si>
    <t>ПФО, г.Пермь</t>
  </si>
  <si>
    <t>Забалуев С.А.</t>
  </si>
  <si>
    <t>ГУСЕВ Владислав</t>
  </si>
  <si>
    <t>ЦФО, Воронежская обл., р.п.Таловое</t>
  </si>
  <si>
    <t>Алексеев Ю.В.</t>
  </si>
  <si>
    <t>ЛИМАНСКИЙ Михаил</t>
  </si>
  <si>
    <t>1999, 2р</t>
  </si>
  <si>
    <t xml:space="preserve"> ЦФО, Воронежская обл. р.п.Таловое</t>
  </si>
  <si>
    <t>САРКИСОВ Руслан</t>
  </si>
  <si>
    <t xml:space="preserve">ПФО, г.Саратов </t>
  </si>
  <si>
    <t>Мироненко А.О.</t>
  </si>
  <si>
    <t>ШУХМИН Руслан</t>
  </si>
  <si>
    <t>ЦФО, Воронежская область, г.Семилуки</t>
  </si>
  <si>
    <t>Логинов А.В.</t>
  </si>
  <si>
    <t>В.к.   59     кг.</t>
  </si>
  <si>
    <t>подгруппа А</t>
  </si>
  <si>
    <t>подгруппа В</t>
  </si>
  <si>
    <t>св</t>
  </si>
  <si>
    <t>1,09</t>
  </si>
  <si>
    <t>2.16</t>
  </si>
  <si>
    <t>0,50</t>
  </si>
  <si>
    <t>х</t>
  </si>
  <si>
    <t>1,23</t>
  </si>
  <si>
    <t>1,41</t>
  </si>
  <si>
    <t>1,56</t>
  </si>
  <si>
    <t>3,27</t>
  </si>
  <si>
    <t>А2</t>
  </si>
  <si>
    <t>А1</t>
  </si>
  <si>
    <t>В1</t>
  </si>
  <si>
    <t>В2</t>
  </si>
  <si>
    <t>п.ф</t>
  </si>
  <si>
    <t>ф</t>
  </si>
  <si>
    <t>0,00</t>
  </si>
  <si>
    <t>2,08</t>
  </si>
  <si>
    <t>3,56</t>
  </si>
  <si>
    <t>2,09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</si>
</sst>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1">
    <font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b/>
      <i/>
      <sz val="11"/>
      <name val="Arial Narrow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0" borderId="0" xfId="42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2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15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4" fillId="0" borderId="0" xfId="42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7" borderId="16" xfId="42" applyNumberFormat="1" applyFont="1" applyFill="1" applyBorder="1" applyAlignment="1" applyProtection="1">
      <alignment horizontal="center" vertical="center" wrapText="1"/>
      <protection/>
    </xf>
    <xf numFmtId="0" fontId="23" fillId="7" borderId="16" xfId="42" applyNumberFormat="1" applyFont="1" applyFill="1" applyBorder="1" applyAlignment="1" applyProtection="1">
      <alignment horizontal="center" vertical="center" wrapText="1"/>
      <protection/>
    </xf>
    <xf numFmtId="0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13" fillId="33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textRotation="90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4" fillId="7" borderId="16" xfId="42" applyNumberFormat="1" applyFont="1" applyFill="1" applyBorder="1" applyAlignment="1" applyProtection="1">
      <alignment horizontal="center" vertical="center" wrapText="1"/>
      <protection/>
    </xf>
    <xf numFmtId="0" fontId="4" fillId="7" borderId="16" xfId="42" applyNumberFormat="1" applyFont="1" applyFill="1" applyBorder="1" applyAlignment="1" applyProtection="1">
      <alignment horizontal="center" vertical="center" wrapText="1"/>
      <protection/>
    </xf>
    <xf numFmtId="0" fontId="24" fillId="0" borderId="24" xfId="42" applyNumberFormat="1" applyFont="1" applyFill="1" applyBorder="1" applyAlignment="1" applyProtection="1">
      <alignment horizontal="center" vertical="center" wrapText="1"/>
      <protection/>
    </xf>
    <xf numFmtId="0" fontId="6" fillId="0" borderId="24" xfId="42" applyNumberFormat="1" applyFont="1" applyFill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35" borderId="16" xfId="42" applyNumberFormat="1" applyFont="1" applyFill="1" applyBorder="1" applyAlignment="1" applyProtection="1">
      <alignment horizontal="center" vertical="center"/>
      <protection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7" borderId="32" xfId="42" applyNumberFormat="1" applyFont="1" applyFill="1" applyBorder="1" applyAlignment="1" applyProtection="1">
      <alignment horizontal="center" vertical="center" wrapText="1"/>
      <protection/>
    </xf>
    <xf numFmtId="0" fontId="4" fillId="7" borderId="32" xfId="42" applyNumberFormat="1" applyFont="1" applyFill="1" applyBorder="1" applyAlignment="1" applyProtection="1">
      <alignment horizontal="center" vertical="center" wrapText="1"/>
      <protection/>
    </xf>
    <xf numFmtId="0" fontId="6" fillId="35" borderId="16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209550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</xdr:col>
      <xdr:colOff>95250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5-ый Всероссийский турнир по борьбе самбо, посвященный памяти Е.Ф.Гргорьева среди младших юношей 1999-2000 гг.р.</v>
          </cell>
        </row>
        <row r="3">
          <cell r="A3" t="str">
            <v>25.04.2013 г.- 26.04.2013г. Г.Саратов</v>
          </cell>
        </row>
        <row r="6">
          <cell r="A6" t="str">
            <v>Гл. судья</v>
          </cell>
          <cell r="G6" t="str">
            <v>Герасимов К.А.</v>
          </cell>
        </row>
        <row r="7">
          <cell r="G7" t="str">
            <v>/Саратов/</v>
          </cell>
        </row>
        <row r="8">
          <cell r="A8" t="str">
            <v>Гл. секретарь</v>
          </cell>
          <cell r="G8" t="str">
            <v>Молоков Д.О.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9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17" sqref="N17:N18"/>
    </sheetView>
  </sheetViews>
  <sheetFormatPr defaultColWidth="9.140625" defaultRowHeight="12.75"/>
  <cols>
    <col min="1" max="1" width="2.57421875" style="0" customWidth="1"/>
    <col min="2" max="2" width="3.140625" style="0" customWidth="1"/>
    <col min="3" max="3" width="12.8515625" style="0" customWidth="1"/>
    <col min="4" max="4" width="6.7109375" style="0" customWidth="1"/>
    <col min="5" max="5" width="11.7109375" style="0" customWidth="1"/>
    <col min="6" max="10" width="2.57421875" style="0" customWidth="1"/>
    <col min="11" max="11" width="3.140625" style="0" customWidth="1"/>
    <col min="12" max="25" width="2.57421875" style="0" customWidth="1"/>
    <col min="26" max="26" width="3.2812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0.25">
      <c r="A1" s="55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45.75" customHeight="1">
      <c r="A2" s="3"/>
      <c r="B2" s="56" t="s">
        <v>3</v>
      </c>
      <c r="C2" s="56"/>
      <c r="D2" s="56"/>
      <c r="E2" s="56"/>
      <c r="F2" s="56"/>
      <c r="G2" s="56"/>
      <c r="H2" s="56"/>
      <c r="I2" s="56"/>
      <c r="J2" s="56"/>
      <c r="K2" s="57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0" ht="20.25" customHeight="1">
      <c r="A3" s="4"/>
      <c r="B3" s="59" t="str">
        <f>HYPERLINK('[1]реквизиты'!$A$3)</f>
        <v>25.04.2013 г.- 26.04.2013г. Г.Саратов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133" t="str">
        <f>HYPERLINK('пр.взв'!D4)</f>
        <v>В.к.   59     кг.</v>
      </c>
      <c r="Y3" s="133"/>
      <c r="Z3" s="133"/>
      <c r="AA3" s="133"/>
      <c r="AB3" s="133"/>
      <c r="AC3" s="5"/>
      <c r="AD3" s="5"/>
    </row>
    <row r="4" spans="1:34" ht="14.25" customHeight="1">
      <c r="A4" s="66"/>
      <c r="B4" s="67" t="s">
        <v>0</v>
      </c>
      <c r="C4" s="68" t="s">
        <v>1</v>
      </c>
      <c r="D4" s="69" t="s">
        <v>4</v>
      </c>
      <c r="E4" s="61" t="s">
        <v>5</v>
      </c>
      <c r="F4" s="62" t="s">
        <v>6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3" t="s">
        <v>7</v>
      </c>
      <c r="AA4" s="64" t="s">
        <v>8</v>
      </c>
      <c r="AB4" s="70" t="s">
        <v>9</v>
      </c>
      <c r="AC4" s="5"/>
      <c r="AD4" s="5"/>
      <c r="AH4" s="6"/>
    </row>
    <row r="5" spans="1:33" ht="29.25" customHeight="1" thickBot="1">
      <c r="A5" s="66"/>
      <c r="B5" s="67"/>
      <c r="C5" s="68"/>
      <c r="D5" s="69"/>
      <c r="E5" s="61"/>
      <c r="F5" s="71">
        <v>1</v>
      </c>
      <c r="G5" s="71"/>
      <c r="H5" s="65">
        <v>2</v>
      </c>
      <c r="I5" s="65"/>
      <c r="J5" s="72">
        <v>3</v>
      </c>
      <c r="K5" s="72"/>
      <c r="L5" s="65">
        <v>4</v>
      </c>
      <c r="M5" s="65"/>
      <c r="N5" s="72">
        <v>5</v>
      </c>
      <c r="O5" s="72"/>
      <c r="P5" s="65">
        <v>6</v>
      </c>
      <c r="Q5" s="65"/>
      <c r="R5" s="72">
        <v>7</v>
      </c>
      <c r="S5" s="72"/>
      <c r="T5" s="65">
        <v>8</v>
      </c>
      <c r="U5" s="65"/>
      <c r="V5" s="65" t="s">
        <v>89</v>
      </c>
      <c r="W5" s="65"/>
      <c r="X5" s="65" t="s">
        <v>90</v>
      </c>
      <c r="Y5" s="65"/>
      <c r="Z5" s="63"/>
      <c r="AA5" s="64"/>
      <c r="AB5" s="70"/>
      <c r="AC5" s="7"/>
      <c r="AD5" s="7"/>
      <c r="AE5" s="8"/>
      <c r="AF5" s="8"/>
      <c r="AG5" s="9"/>
    </row>
    <row r="6" spans="1:33" ht="20.25" customHeight="1" thickBot="1">
      <c r="A6" s="47"/>
      <c r="B6" s="75" t="s">
        <v>74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7"/>
      <c r="AC6" s="7"/>
      <c r="AD6" s="7"/>
      <c r="AE6" s="8"/>
      <c r="AF6" s="8"/>
      <c r="AG6" s="9"/>
    </row>
    <row r="7" spans="1:34" ht="15.75" customHeight="1" thickBot="1">
      <c r="A7" s="78"/>
      <c r="B7" s="79">
        <v>1</v>
      </c>
      <c r="C7" s="80" t="str">
        <f>VLOOKUP(B7,'пр.взв'!B7:E30,2,FALSE)</f>
        <v>КЛЮЧАРЕВ Алексей</v>
      </c>
      <c r="D7" s="73" t="str">
        <f>VLOOKUP(B7,'пр.взв'!B7:F34,3,FALSE)</f>
        <v>1999, 1р</v>
      </c>
      <c r="E7" s="73" t="str">
        <f>VLOOKUP(B7,'пр.взв'!B7:G34,4,FALSE)</f>
        <v>ПФО,Пермский край, п.Орел Усольский р-н </v>
      </c>
      <c r="F7" s="74">
        <v>2</v>
      </c>
      <c r="G7" s="134">
        <v>1</v>
      </c>
      <c r="H7" s="135">
        <v>3</v>
      </c>
      <c r="I7" s="134">
        <v>3</v>
      </c>
      <c r="J7" s="135">
        <v>6</v>
      </c>
      <c r="K7" s="136">
        <v>2.5</v>
      </c>
      <c r="L7" s="135" t="s">
        <v>80</v>
      </c>
      <c r="M7" s="134"/>
      <c r="N7" s="135" t="s">
        <v>80</v>
      </c>
      <c r="O7" s="134"/>
      <c r="P7" s="135" t="s">
        <v>80</v>
      </c>
      <c r="Q7" s="134"/>
      <c r="R7" s="135" t="s">
        <v>80</v>
      </c>
      <c r="S7" s="134"/>
      <c r="T7" s="135" t="s">
        <v>80</v>
      </c>
      <c r="U7" s="134"/>
      <c r="V7" s="135" t="s">
        <v>80</v>
      </c>
      <c r="W7" s="134"/>
      <c r="X7" s="135" t="s">
        <v>80</v>
      </c>
      <c r="Y7" s="134"/>
      <c r="Z7" s="81">
        <v>3</v>
      </c>
      <c r="AA7" s="138">
        <f>SUM(G7+I7+K7+M7+O7+Q7+S7+U7+W7+Y7)</f>
        <v>6.5</v>
      </c>
      <c r="AB7" s="82">
        <v>9</v>
      </c>
      <c r="AC7" s="10"/>
      <c r="AD7" s="10"/>
      <c r="AE7" s="10"/>
      <c r="AF7" s="10"/>
      <c r="AG7" s="10"/>
      <c r="AH7" s="10"/>
    </row>
    <row r="8" spans="1:34" ht="15.75" customHeight="1" thickBot="1" thickTop="1">
      <c r="A8" s="78"/>
      <c r="B8" s="79"/>
      <c r="C8" s="80"/>
      <c r="D8" s="73"/>
      <c r="E8" s="73"/>
      <c r="F8" s="74"/>
      <c r="G8" s="51"/>
      <c r="H8" s="137"/>
      <c r="I8" s="51"/>
      <c r="J8" s="137"/>
      <c r="K8" s="51"/>
      <c r="L8" s="137"/>
      <c r="M8" s="51"/>
      <c r="N8" s="137"/>
      <c r="O8" s="51"/>
      <c r="P8" s="137"/>
      <c r="Q8" s="51"/>
      <c r="R8" s="137"/>
      <c r="S8" s="51"/>
      <c r="T8" s="137"/>
      <c r="U8" s="51"/>
      <c r="V8" s="137"/>
      <c r="W8" s="51"/>
      <c r="X8" s="137"/>
      <c r="Y8" s="51"/>
      <c r="Z8" s="81"/>
      <c r="AA8" s="82"/>
      <c r="AB8" s="82"/>
      <c r="AC8" s="10"/>
      <c r="AD8" s="10"/>
      <c r="AE8" s="10"/>
      <c r="AF8" s="10"/>
      <c r="AG8" s="10"/>
      <c r="AH8" s="10"/>
    </row>
    <row r="9" spans="1:34" ht="15.75" customHeight="1" thickBot="1" thickTop="1">
      <c r="A9" s="78"/>
      <c r="B9" s="83">
        <v>2</v>
      </c>
      <c r="C9" s="84" t="str">
        <f>VLOOKUP(B9,'пр.взв'!B9:E32,2,FALSE)</f>
        <v>САРКИСОВ Руслан</v>
      </c>
      <c r="D9" s="85" t="str">
        <f>VLOOKUP(B9,'пр.взв'!B9:F36,3,FALSE)</f>
        <v>1999, 1р</v>
      </c>
      <c r="E9" s="85" t="str">
        <f>VLOOKUP(B9,'пр.взв'!B9:G36,4,FALSE)</f>
        <v>ПФО, г.Саратов </v>
      </c>
      <c r="F9" s="86">
        <v>1</v>
      </c>
      <c r="G9" s="49">
        <v>3</v>
      </c>
      <c r="H9" s="87">
        <v>4</v>
      </c>
      <c r="I9" s="49">
        <v>0</v>
      </c>
      <c r="J9" s="87">
        <v>7</v>
      </c>
      <c r="K9" s="49">
        <v>3</v>
      </c>
      <c r="L9" s="87" t="s">
        <v>80</v>
      </c>
      <c r="M9" s="49"/>
      <c r="N9" s="87" t="s">
        <v>80</v>
      </c>
      <c r="O9" s="49"/>
      <c r="P9" s="87" t="s">
        <v>80</v>
      </c>
      <c r="Q9" s="49"/>
      <c r="R9" s="87" t="s">
        <v>80</v>
      </c>
      <c r="S9" s="49"/>
      <c r="T9" s="87" t="s">
        <v>80</v>
      </c>
      <c r="U9" s="50"/>
      <c r="V9" s="87" t="s">
        <v>80</v>
      </c>
      <c r="W9" s="50"/>
      <c r="X9" s="87" t="s">
        <v>80</v>
      </c>
      <c r="Y9" s="50"/>
      <c r="Z9" s="81">
        <v>3</v>
      </c>
      <c r="AA9" s="82">
        <f>SUM(G9+I9+K9+M9+O9+Q9+S9+U9+W9+Y9)</f>
        <v>6</v>
      </c>
      <c r="AB9" s="82">
        <v>8</v>
      </c>
      <c r="AC9" s="10"/>
      <c r="AD9" s="10"/>
      <c r="AE9" s="10"/>
      <c r="AF9" s="10"/>
      <c r="AG9" s="10"/>
      <c r="AH9" s="10"/>
    </row>
    <row r="10" spans="1:34" ht="15.75" customHeight="1">
      <c r="A10" s="78"/>
      <c r="B10" s="83"/>
      <c r="C10" s="84"/>
      <c r="D10" s="85"/>
      <c r="E10" s="85"/>
      <c r="F10" s="86"/>
      <c r="G10" s="51"/>
      <c r="H10" s="87"/>
      <c r="I10" s="139" t="s">
        <v>79</v>
      </c>
      <c r="J10" s="87"/>
      <c r="K10" s="51"/>
      <c r="L10" s="87"/>
      <c r="M10" s="51"/>
      <c r="N10" s="87"/>
      <c r="O10" s="51"/>
      <c r="P10" s="87"/>
      <c r="Q10" s="51"/>
      <c r="R10" s="87"/>
      <c r="S10" s="51"/>
      <c r="T10" s="87"/>
      <c r="U10" s="52"/>
      <c r="V10" s="87"/>
      <c r="W10" s="52"/>
      <c r="X10" s="87"/>
      <c r="Y10" s="52"/>
      <c r="Z10" s="81"/>
      <c r="AA10" s="82"/>
      <c r="AB10" s="82"/>
      <c r="AC10" s="10"/>
      <c r="AD10" s="10"/>
      <c r="AE10" s="10"/>
      <c r="AF10" s="10"/>
      <c r="AG10" s="10"/>
      <c r="AH10" s="10"/>
    </row>
    <row r="11" spans="1:34" ht="15.75" customHeight="1">
      <c r="A11" s="11"/>
      <c r="B11" s="88">
        <v>3</v>
      </c>
      <c r="C11" s="84" t="str">
        <f>VLOOKUP(B11,'пр.взв'!B11:E34,2,FALSE)</f>
        <v>МАСЛАКОВ Влад</v>
      </c>
      <c r="D11" s="89" t="str">
        <f>VLOOKUP(B11,'пр.взв'!B11:F38,3,FALSE)</f>
        <v>1999, 1р</v>
      </c>
      <c r="E11" s="89" t="str">
        <f>VLOOKUP(B11,'пр.взв'!B11:G38,4,FALSE)</f>
        <v>ПФО, г.Самара</v>
      </c>
      <c r="F11" s="86">
        <v>4</v>
      </c>
      <c r="G11" s="49">
        <v>0</v>
      </c>
      <c r="H11" s="87">
        <v>1</v>
      </c>
      <c r="I11" s="49">
        <v>1</v>
      </c>
      <c r="J11" s="87" t="s">
        <v>76</v>
      </c>
      <c r="K11" s="49"/>
      <c r="L11" s="87">
        <v>6</v>
      </c>
      <c r="M11" s="49">
        <v>3</v>
      </c>
      <c r="N11" s="87">
        <v>7</v>
      </c>
      <c r="O11" s="49">
        <v>0</v>
      </c>
      <c r="P11" s="87"/>
      <c r="Q11" s="49"/>
      <c r="R11" s="87"/>
      <c r="S11" s="49"/>
      <c r="T11" s="87"/>
      <c r="U11" s="50"/>
      <c r="V11" s="87">
        <v>10</v>
      </c>
      <c r="W11" s="50">
        <v>3</v>
      </c>
      <c r="X11" s="87">
        <v>6</v>
      </c>
      <c r="Y11" s="50">
        <v>4</v>
      </c>
      <c r="Z11" s="81" t="s">
        <v>85</v>
      </c>
      <c r="AA11" s="82">
        <f>SUM(G11+I11+K11+M11+O11+Q11+S11+U11+W11+Y11)</f>
        <v>11</v>
      </c>
      <c r="AB11" s="82">
        <v>3</v>
      </c>
      <c r="AC11" s="10"/>
      <c r="AD11" s="10"/>
      <c r="AE11" s="10"/>
      <c r="AF11" s="10"/>
      <c r="AG11" s="10"/>
      <c r="AH11" s="10"/>
    </row>
    <row r="12" spans="1:34" ht="15.75" customHeight="1">
      <c r="A12" s="11"/>
      <c r="B12" s="88"/>
      <c r="C12" s="84"/>
      <c r="D12" s="89"/>
      <c r="E12" s="89"/>
      <c r="F12" s="86"/>
      <c r="G12" s="139" t="s">
        <v>77</v>
      </c>
      <c r="H12" s="87"/>
      <c r="I12" s="51"/>
      <c r="J12" s="87"/>
      <c r="K12" s="51"/>
      <c r="L12" s="87"/>
      <c r="M12" s="51"/>
      <c r="N12" s="87"/>
      <c r="O12" s="139" t="s">
        <v>92</v>
      </c>
      <c r="P12" s="87"/>
      <c r="Q12" s="51"/>
      <c r="R12" s="87"/>
      <c r="S12" s="51"/>
      <c r="T12" s="87"/>
      <c r="U12" s="52"/>
      <c r="V12" s="87"/>
      <c r="W12" s="52"/>
      <c r="X12" s="87"/>
      <c r="Y12" s="52"/>
      <c r="Z12" s="81"/>
      <c r="AA12" s="82"/>
      <c r="AB12" s="82"/>
      <c r="AC12" s="10"/>
      <c r="AD12" s="10"/>
      <c r="AE12" s="10"/>
      <c r="AF12" s="10"/>
      <c r="AG12" s="10"/>
      <c r="AH12" s="10"/>
    </row>
    <row r="13" spans="1:34" ht="15.75" customHeight="1">
      <c r="A13" s="11"/>
      <c r="B13" s="83">
        <v>4</v>
      </c>
      <c r="C13" s="84" t="str">
        <f>VLOOKUP(B13,'пр.взв'!B13:E34,2,FALSE)</f>
        <v>ЧУХЛЕБОВ Виктор</v>
      </c>
      <c r="D13" s="89" t="str">
        <f>VLOOKUP(B13,'пр.взв'!B13:F40,3,FALSE)</f>
        <v>1999, 1р</v>
      </c>
      <c r="E13" s="85" t="str">
        <f>VLOOKUP(B13,'пр.взв'!B13:G40,4,FALSE)</f>
        <v>ЮФО, г.Волгоград</v>
      </c>
      <c r="F13" s="86">
        <v>3</v>
      </c>
      <c r="G13" s="49">
        <v>4</v>
      </c>
      <c r="H13" s="87">
        <v>2</v>
      </c>
      <c r="I13" s="49">
        <v>4</v>
      </c>
      <c r="J13" s="87" t="s">
        <v>80</v>
      </c>
      <c r="K13" s="49"/>
      <c r="L13" s="87" t="s">
        <v>80</v>
      </c>
      <c r="M13" s="49"/>
      <c r="N13" s="87" t="s">
        <v>80</v>
      </c>
      <c r="O13" s="49"/>
      <c r="P13" s="87" t="s">
        <v>80</v>
      </c>
      <c r="Q13" s="49"/>
      <c r="R13" s="87" t="s">
        <v>80</v>
      </c>
      <c r="S13" s="49"/>
      <c r="T13" s="87" t="s">
        <v>80</v>
      </c>
      <c r="U13" s="50"/>
      <c r="V13" s="87" t="s">
        <v>80</v>
      </c>
      <c r="W13" s="50"/>
      <c r="X13" s="87" t="s">
        <v>80</v>
      </c>
      <c r="Y13" s="50"/>
      <c r="Z13" s="81">
        <v>2</v>
      </c>
      <c r="AA13" s="82">
        <f>SUM(G13+I13+K13+M13+O13+Q13+S13+U13+W13+Y13)</f>
        <v>8</v>
      </c>
      <c r="AB13" s="82">
        <v>14</v>
      </c>
      <c r="AC13" s="10"/>
      <c r="AD13" s="10"/>
      <c r="AE13" s="10"/>
      <c r="AF13" s="10"/>
      <c r="AG13" s="10"/>
      <c r="AH13" s="10"/>
    </row>
    <row r="14" spans="1:34" ht="15.75" customHeight="1">
      <c r="A14" s="11"/>
      <c r="B14" s="83"/>
      <c r="C14" s="84"/>
      <c r="D14" s="89"/>
      <c r="E14" s="85"/>
      <c r="F14" s="86"/>
      <c r="G14" s="51"/>
      <c r="H14" s="87"/>
      <c r="I14" s="51"/>
      <c r="J14" s="87"/>
      <c r="K14" s="51"/>
      <c r="L14" s="87"/>
      <c r="M14" s="51"/>
      <c r="N14" s="87"/>
      <c r="O14" s="51"/>
      <c r="P14" s="87"/>
      <c r="Q14" s="51"/>
      <c r="R14" s="87"/>
      <c r="S14" s="51"/>
      <c r="T14" s="87"/>
      <c r="U14" s="52"/>
      <c r="V14" s="87"/>
      <c r="W14" s="52"/>
      <c r="X14" s="87"/>
      <c r="Y14" s="52"/>
      <c r="Z14" s="81"/>
      <c r="AA14" s="82"/>
      <c r="AB14" s="82"/>
      <c r="AC14" s="10"/>
      <c r="AD14" s="10"/>
      <c r="AE14" s="10"/>
      <c r="AF14" s="10"/>
      <c r="AG14" s="10"/>
      <c r="AH14" s="10"/>
    </row>
    <row r="15" spans="1:34" ht="15.75" customHeight="1">
      <c r="A15" s="11"/>
      <c r="B15" s="88">
        <v>5</v>
      </c>
      <c r="C15" s="84" t="str">
        <f>VLOOKUP(B15,'пр.взв'!B15:E34,2,FALSE)</f>
        <v>ГУСЕВ Владислав</v>
      </c>
      <c r="D15" s="89" t="str">
        <f>VLOOKUP(B15,'пр.взв'!B15:F42,3,FALSE)</f>
        <v>1999, 1р</v>
      </c>
      <c r="E15" s="89" t="str">
        <f>VLOOKUP(B15,'пр.взв'!B15:G42,4,FALSE)</f>
        <v>ЦФО, Воронежская обл., р.п.Таловое</v>
      </c>
      <c r="F15" s="86">
        <v>6</v>
      </c>
      <c r="G15" s="49">
        <v>3</v>
      </c>
      <c r="H15" s="87">
        <v>7</v>
      </c>
      <c r="I15" s="49">
        <v>3</v>
      </c>
      <c r="J15" s="87" t="s">
        <v>80</v>
      </c>
      <c r="K15" s="49"/>
      <c r="L15" s="87" t="s">
        <v>80</v>
      </c>
      <c r="M15" s="49"/>
      <c r="N15" s="87" t="s">
        <v>80</v>
      </c>
      <c r="O15" s="49"/>
      <c r="P15" s="87" t="s">
        <v>80</v>
      </c>
      <c r="Q15" s="49"/>
      <c r="R15" s="87" t="s">
        <v>80</v>
      </c>
      <c r="S15" s="49"/>
      <c r="T15" s="87" t="s">
        <v>80</v>
      </c>
      <c r="U15" s="50"/>
      <c r="V15" s="87" t="s">
        <v>80</v>
      </c>
      <c r="W15" s="50"/>
      <c r="X15" s="87" t="s">
        <v>80</v>
      </c>
      <c r="Y15" s="50"/>
      <c r="Z15" s="81">
        <v>2</v>
      </c>
      <c r="AA15" s="82">
        <f>SUM(G15+I15+K15+M15+O15+Q15+S15+U15+W15+Y15)</f>
        <v>6</v>
      </c>
      <c r="AB15" s="82">
        <v>12</v>
      </c>
      <c r="AC15" s="10"/>
      <c r="AD15" s="10"/>
      <c r="AE15" s="10"/>
      <c r="AF15" s="10"/>
      <c r="AG15" s="10"/>
      <c r="AH15" s="10"/>
    </row>
    <row r="16" spans="1:34" ht="15.75" customHeight="1">
      <c r="A16" s="11"/>
      <c r="B16" s="88"/>
      <c r="C16" s="84"/>
      <c r="D16" s="89"/>
      <c r="E16" s="89"/>
      <c r="F16" s="86"/>
      <c r="G16" s="51"/>
      <c r="H16" s="87"/>
      <c r="I16" s="51"/>
      <c r="J16" s="87"/>
      <c r="K16" s="51"/>
      <c r="L16" s="87"/>
      <c r="M16" s="51"/>
      <c r="N16" s="87"/>
      <c r="O16" s="51"/>
      <c r="P16" s="87"/>
      <c r="Q16" s="51"/>
      <c r="R16" s="87"/>
      <c r="S16" s="51"/>
      <c r="T16" s="87"/>
      <c r="U16" s="52"/>
      <c r="V16" s="87"/>
      <c r="W16" s="52"/>
      <c r="X16" s="87"/>
      <c r="Y16" s="52"/>
      <c r="Z16" s="81"/>
      <c r="AA16" s="82"/>
      <c r="AB16" s="82"/>
      <c r="AC16" s="10"/>
      <c r="AD16" s="10"/>
      <c r="AE16" s="10"/>
      <c r="AF16" s="10"/>
      <c r="AG16" s="10"/>
      <c r="AH16" s="10"/>
    </row>
    <row r="17" spans="1:34" ht="15.75" customHeight="1">
      <c r="A17" s="11"/>
      <c r="B17" s="83">
        <v>6</v>
      </c>
      <c r="C17" s="84" t="str">
        <f>VLOOKUP(B17,'пр.взв'!B17:E34,2,FALSE)</f>
        <v>ПИВОВАРОВ Матвей</v>
      </c>
      <c r="D17" s="89" t="str">
        <f>VLOOKUP(B17,'пр.взв'!B17:F44,3,FALSE)</f>
        <v>1999, 1р</v>
      </c>
      <c r="E17" s="85" t="str">
        <f>VLOOKUP(B17,'пр.взв'!B17:G44,4,FALSE)</f>
        <v> УФО,Свердловская обл.,г.В.Пышма</v>
      </c>
      <c r="F17" s="86">
        <v>5</v>
      </c>
      <c r="G17" s="49">
        <v>1</v>
      </c>
      <c r="H17" s="87" t="s">
        <v>76</v>
      </c>
      <c r="I17" s="49"/>
      <c r="J17" s="87">
        <v>1</v>
      </c>
      <c r="K17" s="49">
        <v>3</v>
      </c>
      <c r="L17" s="87">
        <v>3</v>
      </c>
      <c r="M17" s="49">
        <v>2</v>
      </c>
      <c r="N17" s="87" t="s">
        <v>76</v>
      </c>
      <c r="O17" s="49"/>
      <c r="P17" s="87"/>
      <c r="Q17" s="49"/>
      <c r="R17" s="87"/>
      <c r="S17" s="49"/>
      <c r="T17" s="87"/>
      <c r="U17" s="50"/>
      <c r="V17" s="87">
        <v>11</v>
      </c>
      <c r="W17" s="50">
        <v>3</v>
      </c>
      <c r="X17" s="87">
        <v>3</v>
      </c>
      <c r="Y17" s="50">
        <v>0</v>
      </c>
      <c r="Z17" s="81" t="s">
        <v>86</v>
      </c>
      <c r="AA17" s="82">
        <f>SUM(G17+I17+K17+M17+O17+Q17+S17+U17+W17+Y17)</f>
        <v>9</v>
      </c>
      <c r="AB17" s="82">
        <v>3</v>
      </c>
      <c r="AC17" s="10"/>
      <c r="AD17" s="10"/>
      <c r="AE17" s="10"/>
      <c r="AF17" s="10"/>
      <c r="AG17" s="10"/>
      <c r="AH17" s="10"/>
    </row>
    <row r="18" spans="1:34" ht="15.75" customHeight="1">
      <c r="A18" s="11"/>
      <c r="B18" s="83"/>
      <c r="C18" s="84"/>
      <c r="D18" s="89"/>
      <c r="E18" s="85"/>
      <c r="F18" s="86"/>
      <c r="G18" s="51"/>
      <c r="H18" s="87"/>
      <c r="I18" s="51"/>
      <c r="J18" s="87"/>
      <c r="K18" s="51"/>
      <c r="L18" s="87"/>
      <c r="M18" s="51"/>
      <c r="N18" s="87"/>
      <c r="O18" s="51"/>
      <c r="P18" s="87"/>
      <c r="Q18" s="51"/>
      <c r="R18" s="87"/>
      <c r="S18" s="51"/>
      <c r="T18" s="87"/>
      <c r="U18" s="52"/>
      <c r="V18" s="87"/>
      <c r="W18" s="52"/>
      <c r="X18" s="87"/>
      <c r="Y18" s="140" t="s">
        <v>94</v>
      </c>
      <c r="Z18" s="81"/>
      <c r="AA18" s="82"/>
      <c r="AB18" s="82"/>
      <c r="AC18" s="10"/>
      <c r="AD18" s="10"/>
      <c r="AE18" s="10"/>
      <c r="AF18" s="10"/>
      <c r="AG18" s="10"/>
      <c r="AH18" s="10"/>
    </row>
    <row r="19" spans="1:34" ht="15.75" customHeight="1">
      <c r="A19" s="11"/>
      <c r="B19" s="83">
        <v>7</v>
      </c>
      <c r="C19" s="84" t="str">
        <f>VLOOKUP(B19,'пр.взв'!B19:E34,2,FALSE)</f>
        <v>МАСЛОВ Кирилл</v>
      </c>
      <c r="D19" s="89" t="str">
        <f>VLOOKUP(B19,'пр.взв'!B19:F46,3,FALSE)</f>
        <v>1999, 1р</v>
      </c>
      <c r="E19" s="89" t="str">
        <f>VLOOKUP(B19,'пр.взв'!B19:G46,4,FALSE)</f>
        <v> ПФО,Пермский край,г.Краснокамс</v>
      </c>
      <c r="F19" s="86" t="s">
        <v>76</v>
      </c>
      <c r="G19" s="49"/>
      <c r="H19" s="87">
        <v>5</v>
      </c>
      <c r="I19" s="49">
        <v>2</v>
      </c>
      <c r="J19" s="87">
        <v>2</v>
      </c>
      <c r="K19" s="49">
        <v>2</v>
      </c>
      <c r="L19" s="87" t="s">
        <v>76</v>
      </c>
      <c r="M19" s="49"/>
      <c r="N19" s="87">
        <v>3</v>
      </c>
      <c r="O19" s="49">
        <v>4</v>
      </c>
      <c r="P19" s="87" t="s">
        <v>80</v>
      </c>
      <c r="Q19" s="49"/>
      <c r="R19" s="87" t="s">
        <v>80</v>
      </c>
      <c r="S19" s="49"/>
      <c r="T19" s="87" t="s">
        <v>80</v>
      </c>
      <c r="U19" s="50"/>
      <c r="V19" s="87" t="s">
        <v>80</v>
      </c>
      <c r="W19" s="50"/>
      <c r="X19" s="87" t="s">
        <v>80</v>
      </c>
      <c r="Y19" s="50"/>
      <c r="Z19" s="81">
        <v>5</v>
      </c>
      <c r="AA19" s="82">
        <f>SUM(G19+I19+K19+M19+O19+Q19+S19+U19+W19+Y19)</f>
        <v>8</v>
      </c>
      <c r="AB19" s="82">
        <v>6</v>
      </c>
      <c r="AC19" s="10"/>
      <c r="AD19" s="10"/>
      <c r="AE19" s="10"/>
      <c r="AF19" s="10"/>
      <c r="AG19" s="10"/>
      <c r="AH19" s="10"/>
    </row>
    <row r="20" spans="1:34" ht="15.75" customHeight="1" thickBot="1" thickTop="1">
      <c r="A20" s="11"/>
      <c r="B20" s="83"/>
      <c r="C20" s="84"/>
      <c r="D20" s="89"/>
      <c r="E20" s="89"/>
      <c r="F20" s="86"/>
      <c r="G20" s="51"/>
      <c r="H20" s="87"/>
      <c r="I20" s="51"/>
      <c r="J20" s="87"/>
      <c r="K20" s="51"/>
      <c r="L20" s="87"/>
      <c r="M20" s="51"/>
      <c r="N20" s="87"/>
      <c r="O20" s="51"/>
      <c r="P20" s="87"/>
      <c r="Q20" s="51"/>
      <c r="R20" s="87"/>
      <c r="S20" s="51"/>
      <c r="T20" s="87"/>
      <c r="U20" s="52"/>
      <c r="V20" s="87"/>
      <c r="W20" s="52"/>
      <c r="X20" s="87"/>
      <c r="Y20" s="52"/>
      <c r="Z20" s="81"/>
      <c r="AA20" s="82"/>
      <c r="AB20" s="82"/>
      <c r="AC20" s="10"/>
      <c r="AD20" s="10"/>
      <c r="AE20" s="10"/>
      <c r="AF20" s="10"/>
      <c r="AG20" s="10"/>
      <c r="AH20" s="10"/>
    </row>
    <row r="21" spans="1:34" ht="22.5" customHeight="1" thickBot="1" thickTop="1">
      <c r="A21" s="11"/>
      <c r="B21" s="83" t="s">
        <v>75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1"/>
      <c r="AC21" s="10"/>
      <c r="AD21" s="10"/>
      <c r="AE21" s="10"/>
      <c r="AF21" s="10"/>
      <c r="AG21" s="10"/>
      <c r="AH21" s="10"/>
    </row>
    <row r="22" spans="1:34" ht="15.75" customHeight="1" thickBot="1" thickTop="1">
      <c r="A22" s="11"/>
      <c r="B22" s="83">
        <v>8</v>
      </c>
      <c r="C22" s="84" t="str">
        <f>VLOOKUP(B22,'пр.взв'!B21:E34,2,FALSE)</f>
        <v>ВЫГОВСКИЙ Максим</v>
      </c>
      <c r="D22" s="89" t="str">
        <f>VLOOKUP(B22,'пр.взв'!B21:F48,3,FALSE)</f>
        <v>1999, 1р</v>
      </c>
      <c r="E22" s="85" t="str">
        <f>VLOOKUP(B22,'пр.взв'!B21:G48,4,FALSE)</f>
        <v>ПФО, г.Пермь</v>
      </c>
      <c r="F22" s="86">
        <v>9</v>
      </c>
      <c r="G22" s="49">
        <v>3</v>
      </c>
      <c r="H22" s="87">
        <v>10</v>
      </c>
      <c r="I22" s="49">
        <v>4</v>
      </c>
      <c r="J22" s="87" t="s">
        <v>80</v>
      </c>
      <c r="K22" s="49"/>
      <c r="L22" s="87" t="s">
        <v>80</v>
      </c>
      <c r="M22" s="49"/>
      <c r="N22" s="87" t="s">
        <v>80</v>
      </c>
      <c r="O22" s="49"/>
      <c r="P22" s="87" t="s">
        <v>80</v>
      </c>
      <c r="Q22" s="49"/>
      <c r="R22" s="87" t="s">
        <v>80</v>
      </c>
      <c r="S22" s="49"/>
      <c r="T22" s="87" t="s">
        <v>80</v>
      </c>
      <c r="U22" s="50"/>
      <c r="V22" s="87" t="s">
        <v>80</v>
      </c>
      <c r="W22" s="50"/>
      <c r="X22" s="87" t="s">
        <v>80</v>
      </c>
      <c r="Y22" s="50"/>
      <c r="Z22" s="81">
        <v>2</v>
      </c>
      <c r="AA22" s="82">
        <f>SUM(G22+I22+K22+M22+O22+Q22+S22+U22+W22+Y22)</f>
        <v>7</v>
      </c>
      <c r="AB22" s="82">
        <v>13</v>
      </c>
      <c r="AC22" s="10"/>
      <c r="AD22" s="10"/>
      <c r="AE22" s="10"/>
      <c r="AF22" s="10"/>
      <c r="AG22" s="10"/>
      <c r="AH22" s="10"/>
    </row>
    <row r="23" spans="1:34" ht="15.75" customHeight="1">
      <c r="A23" s="11"/>
      <c r="B23" s="83"/>
      <c r="C23" s="84"/>
      <c r="D23" s="89"/>
      <c r="E23" s="85"/>
      <c r="F23" s="86"/>
      <c r="G23" s="51"/>
      <c r="H23" s="87"/>
      <c r="I23" s="51"/>
      <c r="J23" s="87"/>
      <c r="K23" s="51"/>
      <c r="L23" s="87"/>
      <c r="M23" s="51"/>
      <c r="N23" s="87"/>
      <c r="O23" s="51"/>
      <c r="P23" s="87"/>
      <c r="Q23" s="51"/>
      <c r="R23" s="87"/>
      <c r="S23" s="51"/>
      <c r="T23" s="87"/>
      <c r="U23" s="52"/>
      <c r="V23" s="87"/>
      <c r="W23" s="52"/>
      <c r="X23" s="87"/>
      <c r="Y23" s="52"/>
      <c r="Z23" s="81"/>
      <c r="AA23" s="82"/>
      <c r="AB23" s="82"/>
      <c r="AC23" s="10"/>
      <c r="AD23" s="10"/>
      <c r="AE23" s="10"/>
      <c r="AF23" s="10"/>
      <c r="AG23" s="10"/>
      <c r="AH23" s="10"/>
    </row>
    <row r="24" spans="1:34" ht="15.75" customHeight="1">
      <c r="A24" s="11"/>
      <c r="B24" s="83">
        <v>9</v>
      </c>
      <c r="C24" s="84" t="str">
        <f>VLOOKUP(B24,'пр.взв'!B23:E34,2,FALSE)</f>
        <v>ШУХМИН Руслан</v>
      </c>
      <c r="D24" s="89" t="str">
        <f>VLOOKUP(B24,'пр.взв'!B23:F50,3,FALSE)</f>
        <v>1999, 1р</v>
      </c>
      <c r="E24" s="89" t="str">
        <f>VLOOKUP(B24,'пр.взв'!B23:G50,4,FALSE)</f>
        <v>ЦФО, Воронежская область, г.Семилуки</v>
      </c>
      <c r="F24" s="86">
        <v>8</v>
      </c>
      <c r="G24" s="49">
        <v>1</v>
      </c>
      <c r="H24" s="87">
        <v>11</v>
      </c>
      <c r="I24" s="49">
        <v>4</v>
      </c>
      <c r="J24" s="87">
        <v>10</v>
      </c>
      <c r="K24" s="49">
        <v>4</v>
      </c>
      <c r="L24" s="87" t="s">
        <v>80</v>
      </c>
      <c r="M24" s="49"/>
      <c r="N24" s="87" t="s">
        <v>80</v>
      </c>
      <c r="O24" s="49"/>
      <c r="P24" s="87" t="s">
        <v>80</v>
      </c>
      <c r="Q24" s="49"/>
      <c r="R24" s="87" t="s">
        <v>80</v>
      </c>
      <c r="S24" s="49"/>
      <c r="T24" s="87" t="s">
        <v>80</v>
      </c>
      <c r="U24" s="50"/>
      <c r="V24" s="87" t="s">
        <v>80</v>
      </c>
      <c r="W24" s="50"/>
      <c r="X24" s="87" t="s">
        <v>80</v>
      </c>
      <c r="Y24" s="50"/>
      <c r="Z24" s="81">
        <v>3</v>
      </c>
      <c r="AA24" s="82">
        <f>SUM(G24+I24+K24+M24+O24+Q24+S24+U24+W24+Y24)</f>
        <v>9</v>
      </c>
      <c r="AB24" s="82">
        <v>11</v>
      </c>
      <c r="AC24" s="10"/>
      <c r="AD24" s="10"/>
      <c r="AE24" s="10"/>
      <c r="AF24" s="10"/>
      <c r="AG24" s="10"/>
      <c r="AH24" s="10"/>
    </row>
    <row r="25" spans="1:34" ht="15.75" customHeight="1">
      <c r="A25" s="11"/>
      <c r="B25" s="83"/>
      <c r="C25" s="84"/>
      <c r="D25" s="89"/>
      <c r="E25" s="89"/>
      <c r="F25" s="86"/>
      <c r="G25" s="51"/>
      <c r="H25" s="87"/>
      <c r="I25" s="51"/>
      <c r="J25" s="87"/>
      <c r="K25" s="51"/>
      <c r="L25" s="87"/>
      <c r="M25" s="51"/>
      <c r="N25" s="87"/>
      <c r="O25" s="51"/>
      <c r="P25" s="87"/>
      <c r="Q25" s="51"/>
      <c r="R25" s="87"/>
      <c r="S25" s="51"/>
      <c r="T25" s="87"/>
      <c r="U25" s="52"/>
      <c r="V25" s="87"/>
      <c r="W25" s="52"/>
      <c r="X25" s="87"/>
      <c r="Y25" s="52"/>
      <c r="Z25" s="81"/>
      <c r="AA25" s="82"/>
      <c r="AB25" s="82"/>
      <c r="AC25" s="10"/>
      <c r="AD25" s="10"/>
      <c r="AE25" s="10"/>
      <c r="AF25" s="10"/>
      <c r="AG25" s="10"/>
      <c r="AH25" s="10"/>
    </row>
    <row r="26" spans="1:34" ht="15.75" customHeight="1">
      <c r="A26" s="11"/>
      <c r="B26" s="83">
        <v>10</v>
      </c>
      <c r="C26" s="84" t="str">
        <f>VLOOKUP(B26,'пр.взв'!B25:E34,2,FALSE)</f>
        <v>ЛЫСЕНКО Иван</v>
      </c>
      <c r="D26" s="89" t="str">
        <f>VLOOKUP(B26,'пр.взв'!B25:F52,3,FALSE)</f>
        <v>1999, 1р</v>
      </c>
      <c r="E26" s="85" t="str">
        <f>VLOOKUP(B26,'пр.взв'!B25:G52,4,FALSE)</f>
        <v>СКФО, КБР</v>
      </c>
      <c r="F26" s="86">
        <v>11</v>
      </c>
      <c r="G26" s="49">
        <v>2</v>
      </c>
      <c r="H26" s="87">
        <v>8</v>
      </c>
      <c r="I26" s="49">
        <v>0</v>
      </c>
      <c r="J26" s="87">
        <v>9</v>
      </c>
      <c r="K26" s="49">
        <v>0</v>
      </c>
      <c r="L26" s="87">
        <v>14</v>
      </c>
      <c r="M26" s="49">
        <v>2</v>
      </c>
      <c r="N26" s="87" t="s">
        <v>76</v>
      </c>
      <c r="O26" s="49"/>
      <c r="P26" s="87"/>
      <c r="Q26" s="49"/>
      <c r="R26" s="87"/>
      <c r="S26" s="49"/>
      <c r="T26" s="87"/>
      <c r="U26" s="50"/>
      <c r="V26" s="87">
        <v>3</v>
      </c>
      <c r="W26" s="50">
        <v>1</v>
      </c>
      <c r="X26" s="87">
        <v>11</v>
      </c>
      <c r="Y26" s="50">
        <v>4</v>
      </c>
      <c r="Z26" s="81" t="s">
        <v>87</v>
      </c>
      <c r="AA26" s="82">
        <f>SUM(G26+I26+K26+M26+O26+Q26+S26+U26+W26+Y26)</f>
        <v>9</v>
      </c>
      <c r="AB26" s="82">
        <v>2</v>
      </c>
      <c r="AC26" s="10"/>
      <c r="AD26" s="10"/>
      <c r="AE26" s="10"/>
      <c r="AF26" s="10"/>
      <c r="AG26" s="10"/>
      <c r="AH26" s="10"/>
    </row>
    <row r="27" spans="1:34" ht="15.75" customHeight="1">
      <c r="A27" s="11"/>
      <c r="B27" s="83"/>
      <c r="C27" s="84"/>
      <c r="D27" s="89"/>
      <c r="E27" s="85"/>
      <c r="F27" s="86"/>
      <c r="G27" s="51"/>
      <c r="H27" s="87"/>
      <c r="I27" s="139" t="s">
        <v>81</v>
      </c>
      <c r="J27" s="87"/>
      <c r="K27" s="139" t="s">
        <v>83</v>
      </c>
      <c r="L27" s="87"/>
      <c r="M27" s="51"/>
      <c r="N27" s="87"/>
      <c r="O27" s="51"/>
      <c r="P27" s="87"/>
      <c r="Q27" s="51"/>
      <c r="R27" s="87"/>
      <c r="S27" s="51"/>
      <c r="T27" s="87"/>
      <c r="U27" s="52"/>
      <c r="V27" s="87"/>
      <c r="W27" s="52"/>
      <c r="X27" s="87"/>
      <c r="Y27" s="52"/>
      <c r="Z27" s="81"/>
      <c r="AA27" s="82"/>
      <c r="AB27" s="82"/>
      <c r="AC27" s="10"/>
      <c r="AD27" s="10"/>
      <c r="AE27" s="10"/>
      <c r="AF27" s="10"/>
      <c r="AG27" s="10"/>
      <c r="AH27" s="10"/>
    </row>
    <row r="28" spans="1:34" ht="15.75" customHeight="1">
      <c r="A28" s="11"/>
      <c r="B28" s="83">
        <v>11</v>
      </c>
      <c r="C28" s="84" t="str">
        <f>VLOOKUP(B28,'пр.взв'!B27:E34,2,FALSE)</f>
        <v>КРЫКОВ Владимир</v>
      </c>
      <c r="D28" s="89" t="str">
        <f>VLOOKUP(B28,'пр.взв'!B27:F54,3,FALSE)</f>
        <v>1999, 1 р</v>
      </c>
      <c r="E28" s="89" t="str">
        <f>VLOOKUP(B28,'пр.взв'!B27:G54,4,FALSE)</f>
        <v>ЮФО, г.Волгоград</v>
      </c>
      <c r="F28" s="86">
        <v>10</v>
      </c>
      <c r="G28" s="49">
        <v>3</v>
      </c>
      <c r="H28" s="87">
        <v>9</v>
      </c>
      <c r="I28" s="49">
        <v>0</v>
      </c>
      <c r="J28" s="87">
        <v>12</v>
      </c>
      <c r="K28" s="49">
        <v>0</v>
      </c>
      <c r="L28" s="87" t="s">
        <v>76</v>
      </c>
      <c r="M28" s="49"/>
      <c r="N28" s="87">
        <v>14</v>
      </c>
      <c r="O28" s="49">
        <v>2</v>
      </c>
      <c r="P28" s="87"/>
      <c r="Q28" s="49"/>
      <c r="R28" s="87"/>
      <c r="S28" s="49"/>
      <c r="T28" s="87"/>
      <c r="U28" s="50"/>
      <c r="V28" s="87">
        <v>6</v>
      </c>
      <c r="W28" s="50">
        <v>2</v>
      </c>
      <c r="X28" s="87">
        <v>10</v>
      </c>
      <c r="Y28" s="50">
        <v>0</v>
      </c>
      <c r="Z28" s="81" t="s">
        <v>88</v>
      </c>
      <c r="AA28" s="82">
        <f>SUM(G28+I28+K28+M28+O28+Q28+S28+U28+W28+Y28)</f>
        <v>7</v>
      </c>
      <c r="AB28" s="82">
        <v>1</v>
      </c>
      <c r="AC28" s="10"/>
      <c r="AD28" s="10"/>
      <c r="AE28" s="10"/>
      <c r="AF28" s="10"/>
      <c r="AG28" s="10"/>
      <c r="AH28" s="10"/>
    </row>
    <row r="29" spans="1:34" ht="15.75" customHeight="1">
      <c r="A29" s="11"/>
      <c r="B29" s="83"/>
      <c r="C29" s="84"/>
      <c r="D29" s="89"/>
      <c r="E29" s="89"/>
      <c r="F29" s="86"/>
      <c r="G29" s="51"/>
      <c r="H29" s="87"/>
      <c r="I29" s="139" t="s">
        <v>82</v>
      </c>
      <c r="J29" s="87"/>
      <c r="K29" s="139" t="s">
        <v>84</v>
      </c>
      <c r="L29" s="87"/>
      <c r="M29" s="51"/>
      <c r="N29" s="87"/>
      <c r="O29" s="51"/>
      <c r="P29" s="87"/>
      <c r="Q29" s="51"/>
      <c r="R29" s="87"/>
      <c r="S29" s="51"/>
      <c r="T29" s="87"/>
      <c r="U29" s="52"/>
      <c r="V29" s="87"/>
      <c r="W29" s="52"/>
      <c r="X29" s="87"/>
      <c r="Y29" s="140" t="s">
        <v>91</v>
      </c>
      <c r="Z29" s="81"/>
      <c r="AA29" s="82"/>
      <c r="AB29" s="82"/>
      <c r="AC29" s="10"/>
      <c r="AD29" s="10"/>
      <c r="AE29" s="10"/>
      <c r="AF29" s="10"/>
      <c r="AG29" s="10"/>
      <c r="AH29" s="10"/>
    </row>
    <row r="30" spans="1:34" ht="15.75" customHeight="1">
      <c r="A30" s="11"/>
      <c r="B30" s="83">
        <v>12</v>
      </c>
      <c r="C30" s="84" t="str">
        <f>VLOOKUP(B30,'пр.взв'!B29:E34,2,FALSE)</f>
        <v>ЛИМАНСКИЙ Михаил</v>
      </c>
      <c r="D30" s="89" t="str">
        <f>VLOOKUP(B30,'пр.взв'!B29:F56,3,FALSE)</f>
        <v>1999, 2р</v>
      </c>
      <c r="E30" s="85" t="str">
        <f>VLOOKUP(B30,'пр.взв'!B29:G56,4,FALSE)</f>
        <v> ЦФО, Воронежская обл. р.п.Таловое</v>
      </c>
      <c r="F30" s="86">
        <v>13</v>
      </c>
      <c r="G30" s="49">
        <v>0</v>
      </c>
      <c r="H30" s="87">
        <v>14</v>
      </c>
      <c r="I30" s="49">
        <v>3</v>
      </c>
      <c r="J30" s="87">
        <v>11</v>
      </c>
      <c r="K30" s="49">
        <v>4</v>
      </c>
      <c r="L30" s="87" t="s">
        <v>80</v>
      </c>
      <c r="M30" s="49"/>
      <c r="N30" s="87" t="s">
        <v>80</v>
      </c>
      <c r="O30" s="49"/>
      <c r="P30" s="87" t="s">
        <v>80</v>
      </c>
      <c r="Q30" s="49"/>
      <c r="R30" s="87" t="s">
        <v>80</v>
      </c>
      <c r="S30" s="49"/>
      <c r="T30" s="87" t="s">
        <v>80</v>
      </c>
      <c r="U30" s="50"/>
      <c r="V30" s="87" t="s">
        <v>80</v>
      </c>
      <c r="W30" s="50"/>
      <c r="X30" s="87" t="s">
        <v>80</v>
      </c>
      <c r="Y30" s="50"/>
      <c r="Z30" s="81">
        <v>3</v>
      </c>
      <c r="AA30" s="82">
        <f>SUM(G30+I30+K30+M30+O30+Q30+S30+U30+W30+Y30)</f>
        <v>7</v>
      </c>
      <c r="AB30" s="82">
        <v>7</v>
      </c>
      <c r="AC30" s="10"/>
      <c r="AD30" s="10"/>
      <c r="AE30" s="10"/>
      <c r="AF30" s="10"/>
      <c r="AG30" s="10"/>
      <c r="AH30" s="10"/>
    </row>
    <row r="31" spans="1:34" ht="15.75" customHeight="1">
      <c r="A31" s="11"/>
      <c r="B31" s="83"/>
      <c r="C31" s="84"/>
      <c r="D31" s="89"/>
      <c r="E31" s="85"/>
      <c r="F31" s="86"/>
      <c r="G31" s="139" t="s">
        <v>78</v>
      </c>
      <c r="H31" s="87"/>
      <c r="I31" s="51"/>
      <c r="J31" s="87"/>
      <c r="K31" s="51"/>
      <c r="L31" s="87"/>
      <c r="M31" s="51"/>
      <c r="N31" s="87"/>
      <c r="O31" s="51"/>
      <c r="P31" s="87"/>
      <c r="Q31" s="51"/>
      <c r="R31" s="87"/>
      <c r="S31" s="51"/>
      <c r="T31" s="87"/>
      <c r="U31" s="52"/>
      <c r="V31" s="87"/>
      <c r="W31" s="52"/>
      <c r="X31" s="87"/>
      <c r="Y31" s="52"/>
      <c r="Z31" s="81"/>
      <c r="AA31" s="82"/>
      <c r="AB31" s="82"/>
      <c r="AC31" s="10"/>
      <c r="AD31" s="10"/>
      <c r="AE31" s="10"/>
      <c r="AF31" s="10"/>
      <c r="AG31" s="10"/>
      <c r="AH31" s="10"/>
    </row>
    <row r="32" spans="1:34" ht="15.75" customHeight="1">
      <c r="A32" s="12"/>
      <c r="B32" s="83">
        <v>13</v>
      </c>
      <c r="C32" s="84" t="str">
        <f>VLOOKUP(B32,'пр.взв'!B31:E34,2,FALSE)</f>
        <v>ГЕБЕКОВ Артем</v>
      </c>
      <c r="D32" s="89" t="str">
        <f>VLOOKUP(B32,'пр.взв'!B31:F58,3,FALSE)</f>
        <v>1999, 1р</v>
      </c>
      <c r="E32" s="89" t="str">
        <f>VLOOKUP(B32,'пр.взв'!B31:G58,4,FALSE)</f>
        <v>ПФО, Саратовская обл. г.Балашов</v>
      </c>
      <c r="F32" s="86">
        <v>12</v>
      </c>
      <c r="G32" s="49">
        <v>4</v>
      </c>
      <c r="H32" s="87" t="s">
        <v>76</v>
      </c>
      <c r="I32" s="49"/>
      <c r="J32" s="87">
        <v>14</v>
      </c>
      <c r="K32" s="49">
        <v>4</v>
      </c>
      <c r="L32" s="87" t="s">
        <v>80</v>
      </c>
      <c r="M32" s="49"/>
      <c r="N32" s="87" t="s">
        <v>80</v>
      </c>
      <c r="O32" s="49"/>
      <c r="P32" s="87" t="s">
        <v>80</v>
      </c>
      <c r="Q32" s="49"/>
      <c r="R32" s="87" t="s">
        <v>80</v>
      </c>
      <c r="S32" s="49"/>
      <c r="T32" s="87" t="s">
        <v>80</v>
      </c>
      <c r="U32" s="50"/>
      <c r="V32" s="87" t="s">
        <v>80</v>
      </c>
      <c r="W32" s="50"/>
      <c r="X32" s="87" t="s">
        <v>80</v>
      </c>
      <c r="Y32" s="50"/>
      <c r="Z32" s="81">
        <v>3</v>
      </c>
      <c r="AA32" s="82">
        <f>SUM(G32+I32+K32+M32+O32+Q32+S32+U32+W32+Y32)</f>
        <v>8</v>
      </c>
      <c r="AB32" s="82">
        <v>10</v>
      </c>
      <c r="AC32" s="10"/>
      <c r="AD32" s="10"/>
      <c r="AE32" s="10"/>
      <c r="AF32" s="10"/>
      <c r="AG32" s="10"/>
      <c r="AH32" s="10"/>
    </row>
    <row r="33" spans="1:34" ht="15.75" customHeight="1">
      <c r="A33" s="12"/>
      <c r="B33" s="83"/>
      <c r="C33" s="84"/>
      <c r="D33" s="89"/>
      <c r="E33" s="89"/>
      <c r="F33" s="86"/>
      <c r="G33" s="51"/>
      <c r="H33" s="87"/>
      <c r="I33" s="51"/>
      <c r="J33" s="87"/>
      <c r="K33" s="51"/>
      <c r="L33" s="87"/>
      <c r="M33" s="51"/>
      <c r="N33" s="87"/>
      <c r="O33" s="51"/>
      <c r="P33" s="87"/>
      <c r="Q33" s="51"/>
      <c r="R33" s="87"/>
      <c r="S33" s="51"/>
      <c r="T33" s="87"/>
      <c r="U33" s="52"/>
      <c r="V33" s="87"/>
      <c r="W33" s="52"/>
      <c r="X33" s="87"/>
      <c r="Y33" s="52"/>
      <c r="Z33" s="81"/>
      <c r="AA33" s="82"/>
      <c r="AB33" s="82"/>
      <c r="AC33" s="10"/>
      <c r="AD33" s="10"/>
      <c r="AE33" s="10"/>
      <c r="AF33" s="10"/>
      <c r="AG33" s="10"/>
      <c r="AH33" s="10"/>
    </row>
    <row r="34" spans="2:34" ht="15.75" customHeight="1">
      <c r="B34" s="83">
        <v>14</v>
      </c>
      <c r="C34" s="84" t="str">
        <f>VLOOKUP(B34,'пр.взв'!B33:E34,2,FALSE)</f>
        <v>ЮЖАНИН Антон</v>
      </c>
      <c r="D34" s="89" t="str">
        <f>VLOOKUP(B34,'пр.взв'!B33:F60,3,FALSE)</f>
        <v>1999, 1р</v>
      </c>
      <c r="E34" s="85" t="str">
        <f>VLOOKUP(B34,'пр.взв'!B33:G60,4,FALSE)</f>
        <v> ПФО,Пермский край,г.Краснокамс</v>
      </c>
      <c r="F34" s="86" t="s">
        <v>76</v>
      </c>
      <c r="G34" s="49"/>
      <c r="H34" s="87">
        <v>12</v>
      </c>
      <c r="I34" s="49">
        <v>2</v>
      </c>
      <c r="J34" s="87">
        <v>13</v>
      </c>
      <c r="K34" s="49">
        <v>0</v>
      </c>
      <c r="L34" s="87">
        <v>10</v>
      </c>
      <c r="M34" s="49">
        <v>3</v>
      </c>
      <c r="N34" s="87">
        <v>11</v>
      </c>
      <c r="O34" s="49">
        <v>3</v>
      </c>
      <c r="P34" s="87" t="s">
        <v>80</v>
      </c>
      <c r="Q34" s="49"/>
      <c r="R34" s="87" t="s">
        <v>80</v>
      </c>
      <c r="S34" s="49"/>
      <c r="T34" s="87" t="s">
        <v>80</v>
      </c>
      <c r="U34" s="50"/>
      <c r="V34" s="87" t="s">
        <v>80</v>
      </c>
      <c r="W34" s="50"/>
      <c r="X34" s="87" t="s">
        <v>80</v>
      </c>
      <c r="Y34" s="50"/>
      <c r="Z34" s="81">
        <v>5</v>
      </c>
      <c r="AA34" s="82">
        <f>SUM(G34+I34+K34+M34+O34+Q34+S34+U34+W34+Y34)</f>
        <v>8</v>
      </c>
      <c r="AB34" s="82">
        <v>5</v>
      </c>
      <c r="AC34" s="10"/>
      <c r="AD34" s="10"/>
      <c r="AE34" s="10"/>
      <c r="AF34" s="10"/>
      <c r="AG34" s="10"/>
      <c r="AH34" s="10"/>
    </row>
    <row r="35" spans="2:34" ht="15.75" customHeight="1">
      <c r="B35" s="83"/>
      <c r="C35" s="84"/>
      <c r="D35" s="89"/>
      <c r="E35" s="85"/>
      <c r="F35" s="86"/>
      <c r="G35" s="51"/>
      <c r="H35" s="87"/>
      <c r="I35" s="51"/>
      <c r="J35" s="87"/>
      <c r="K35" s="139" t="s">
        <v>93</v>
      </c>
      <c r="L35" s="87"/>
      <c r="M35" s="51"/>
      <c r="N35" s="87"/>
      <c r="O35" s="51"/>
      <c r="P35" s="87"/>
      <c r="Q35" s="51"/>
      <c r="R35" s="87"/>
      <c r="S35" s="51"/>
      <c r="T35" s="87"/>
      <c r="U35" s="52"/>
      <c r="V35" s="87"/>
      <c r="W35" s="52"/>
      <c r="X35" s="87"/>
      <c r="Y35" s="52"/>
      <c r="Z35" s="81"/>
      <c r="AA35" s="82"/>
      <c r="AB35" s="82"/>
      <c r="AC35" s="10"/>
      <c r="AD35" s="10"/>
      <c r="AE35" s="10"/>
      <c r="AF35" s="10"/>
      <c r="AG35" s="10"/>
      <c r="AH35" s="10"/>
    </row>
    <row r="36" spans="2:34" ht="10.5" customHeight="1">
      <c r="B36" s="15"/>
      <c r="C36" s="16"/>
      <c r="D36" s="16"/>
      <c r="E36" s="16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7"/>
      <c r="Y36" s="18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ht="24.75" customHeight="1">
      <c r="B37" s="48" t="str">
        <f>HYPERLINK('[1]реквизиты'!$A$6)</f>
        <v>Гл. судья</v>
      </c>
      <c r="C37" s="20"/>
      <c r="D37" s="20"/>
      <c r="E37" s="21"/>
      <c r="F37" s="22"/>
      <c r="N37" s="48" t="str">
        <f>HYPERLINK('[1]реквизиты'!$G$6)</f>
        <v>Герасимов К.А.</v>
      </c>
      <c r="O37" s="21"/>
      <c r="P37" s="21"/>
      <c r="Q37" s="21"/>
      <c r="R37" s="24"/>
      <c r="S37" s="25"/>
      <c r="T37" s="24"/>
      <c r="U37" s="25"/>
      <c r="V37" s="24"/>
      <c r="W37" s="48" t="str">
        <f>HYPERLINK('[1]реквизиты'!$G$7)</f>
        <v>/Саратов/</v>
      </c>
      <c r="X37" s="24"/>
      <c r="Y37" s="25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2:34" ht="35.25" customHeight="1">
      <c r="B38" s="48" t="str">
        <f>HYPERLINK('[1]реквизиты'!$A$8)</f>
        <v>Гл. секретарь</v>
      </c>
      <c r="C38" s="20"/>
      <c r="D38" s="27"/>
      <c r="E38" s="28"/>
      <c r="F38" s="29"/>
      <c r="G38" s="30"/>
      <c r="H38" s="30"/>
      <c r="I38" s="30"/>
      <c r="J38" s="30"/>
      <c r="K38" s="30"/>
      <c r="L38" s="30"/>
      <c r="M38" s="30"/>
      <c r="N38" s="48" t="str">
        <f>HYPERLINK('[1]реквизиты'!$G$8)</f>
        <v>Молоков Д.О.</v>
      </c>
      <c r="O38" s="21"/>
      <c r="P38" s="21"/>
      <c r="Q38" s="21"/>
      <c r="R38" s="24"/>
      <c r="S38" s="25"/>
      <c r="T38" s="24"/>
      <c r="U38" s="25"/>
      <c r="V38" s="24"/>
      <c r="W38" s="48" t="str">
        <f>HYPERLINK('[1]реквизиты'!$G$9)</f>
        <v>/Саратов/</v>
      </c>
      <c r="X38" s="24"/>
      <c r="Y38" s="25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2:34" ht="10.5" customHeight="1">
      <c r="B39" s="31"/>
      <c r="C39" s="31"/>
      <c r="D39" s="32"/>
      <c r="E39" s="33"/>
      <c r="F39" s="34"/>
      <c r="G39" s="3"/>
      <c r="K39" s="35"/>
      <c r="L39" s="17"/>
      <c r="M39" s="35"/>
      <c r="N39" s="17"/>
      <c r="O39" s="35"/>
      <c r="P39" s="17"/>
      <c r="Q39" s="35"/>
      <c r="R39" s="17"/>
      <c r="S39" s="35"/>
      <c r="T39" s="17"/>
      <c r="U39" s="35"/>
      <c r="V39" s="17"/>
      <c r="W39" s="35"/>
      <c r="X39" s="17"/>
      <c r="Y39" s="35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4:34" ht="10.5" customHeight="1">
      <c r="N40" s="17"/>
      <c r="O40" s="18"/>
      <c r="P40" s="17"/>
      <c r="Q40" s="18"/>
      <c r="R40" s="17"/>
      <c r="S40" s="18"/>
      <c r="T40" s="17"/>
      <c r="U40" s="18"/>
      <c r="V40" s="17"/>
      <c r="W40" s="18"/>
      <c r="X40" s="17"/>
      <c r="Y40" s="18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2:34" ht="10.5" customHeight="1">
      <c r="B41" s="31"/>
      <c r="C41" s="31"/>
      <c r="D41" s="31"/>
      <c r="E41" s="3"/>
      <c r="F41" s="3"/>
      <c r="H41" s="3"/>
      <c r="K41" s="35"/>
      <c r="L41" s="17"/>
      <c r="M41" s="35"/>
      <c r="N41" s="17"/>
      <c r="O41" s="35"/>
      <c r="P41" s="17"/>
      <c r="Q41" s="35"/>
      <c r="R41" s="17"/>
      <c r="S41" s="35"/>
      <c r="T41" s="17"/>
      <c r="U41" s="35"/>
      <c r="V41" s="17"/>
      <c r="W41" s="35"/>
      <c r="X41" s="17"/>
      <c r="Y41" s="35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2:34" ht="10.5" customHeight="1">
      <c r="B42" s="15"/>
      <c r="C42" s="16"/>
      <c r="D42" s="16"/>
      <c r="E42" s="16"/>
      <c r="F42" s="17"/>
      <c r="G42" s="18"/>
      <c r="H42" s="17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/>
      <c r="V42" s="17"/>
      <c r="W42" s="18"/>
      <c r="X42" s="17"/>
      <c r="Y42" s="18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2:34" ht="10.5" customHeight="1">
      <c r="B43" s="36"/>
      <c r="C43" s="16"/>
      <c r="D43" s="16"/>
      <c r="E43" s="16"/>
      <c r="F43" s="17"/>
      <c r="G43" s="35"/>
      <c r="H43" s="17"/>
      <c r="I43" s="35"/>
      <c r="J43" s="17"/>
      <c r="K43" s="35"/>
      <c r="L43" s="17"/>
      <c r="M43" s="35"/>
      <c r="N43" s="17"/>
      <c r="O43" s="35"/>
      <c r="P43" s="17"/>
      <c r="Q43" s="35"/>
      <c r="R43" s="17"/>
      <c r="S43" s="35"/>
      <c r="T43" s="17"/>
      <c r="U43" s="35"/>
      <c r="V43" s="17"/>
      <c r="W43" s="35"/>
      <c r="X43" s="17"/>
      <c r="Y43" s="35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ht="10.5" customHeight="1">
      <c r="B44" s="15"/>
      <c r="C44" s="16"/>
      <c r="D44" s="16"/>
      <c r="E44" s="16"/>
      <c r="F44" s="17"/>
      <c r="G44" s="18"/>
      <c r="H44" s="17"/>
      <c r="I44" s="18"/>
      <c r="J44" s="17"/>
      <c r="K44" s="18"/>
      <c r="L44" s="17"/>
      <c r="M44" s="18"/>
      <c r="N44" s="17"/>
      <c r="O44" s="18"/>
      <c r="P44" s="17"/>
      <c r="Q44" s="18"/>
      <c r="R44" s="17"/>
      <c r="S44" s="18"/>
      <c r="T44" s="17"/>
      <c r="U44" s="18"/>
      <c r="V44" s="17"/>
      <c r="W44" s="18"/>
      <c r="X44" s="17"/>
      <c r="Y44" s="18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2:34" ht="10.5" customHeight="1">
      <c r="B45" s="36"/>
      <c r="C45" s="16"/>
      <c r="D45" s="16"/>
      <c r="E45" s="16"/>
      <c r="F45" s="17"/>
      <c r="G45" s="35"/>
      <c r="H45" s="17"/>
      <c r="I45" s="35"/>
      <c r="J45" s="17"/>
      <c r="K45" s="35"/>
      <c r="L45" s="17"/>
      <c r="M45" s="35"/>
      <c r="N45" s="17"/>
      <c r="O45" s="35"/>
      <c r="P45" s="17"/>
      <c r="Q45" s="35"/>
      <c r="R45" s="17"/>
      <c r="S45" s="35"/>
      <c r="T45" s="17"/>
      <c r="U45" s="35"/>
      <c r="V45" s="17"/>
      <c r="W45" s="35"/>
      <c r="X45" s="17"/>
      <c r="Y45" s="35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2:34" ht="10.5" customHeight="1">
      <c r="B46" s="15"/>
      <c r="C46" s="16"/>
      <c r="D46" s="16"/>
      <c r="E46" s="16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:34" ht="10.5" customHeight="1">
      <c r="B47" s="36"/>
      <c r="C47" s="16"/>
      <c r="D47" s="16"/>
      <c r="E47" s="16"/>
      <c r="F47" s="17"/>
      <c r="G47" s="35"/>
      <c r="H47" s="17"/>
      <c r="I47" s="35"/>
      <c r="J47" s="17"/>
      <c r="K47" s="35"/>
      <c r="L47" s="17"/>
      <c r="M47" s="35"/>
      <c r="N47" s="17"/>
      <c r="O47" s="35"/>
      <c r="P47" s="17"/>
      <c r="Q47" s="35"/>
      <c r="R47" s="17"/>
      <c r="S47" s="35"/>
      <c r="T47" s="17"/>
      <c r="U47" s="35"/>
      <c r="V47" s="17"/>
      <c r="W47" s="35"/>
      <c r="X47" s="17"/>
      <c r="Y47" s="35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2:34" ht="10.5" customHeight="1">
      <c r="B48" s="15"/>
      <c r="C48" s="16"/>
      <c r="D48" s="16"/>
      <c r="E48" s="16"/>
      <c r="F48" s="17"/>
      <c r="G48" s="18"/>
      <c r="H48" s="17"/>
      <c r="I48" s="18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X48" s="17"/>
      <c r="Y48" s="18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:34" ht="10.5" customHeight="1">
      <c r="B49" s="36"/>
      <c r="C49" s="16"/>
      <c r="D49" s="16"/>
      <c r="E49" s="16"/>
      <c r="F49" s="17"/>
      <c r="G49" s="35"/>
      <c r="H49" s="17"/>
      <c r="I49" s="35"/>
      <c r="J49" s="17"/>
      <c r="K49" s="35"/>
      <c r="L49" s="17"/>
      <c r="M49" s="35"/>
      <c r="N49" s="17"/>
      <c r="O49" s="35"/>
      <c r="P49" s="17"/>
      <c r="Q49" s="35"/>
      <c r="R49" s="17"/>
      <c r="S49" s="35"/>
      <c r="T49" s="17"/>
      <c r="U49" s="35"/>
      <c r="V49" s="17"/>
      <c r="W49" s="35"/>
      <c r="X49" s="17"/>
      <c r="Y49" s="35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2:34" ht="10.5" customHeight="1">
      <c r="B50" s="15"/>
      <c r="C50" s="16"/>
      <c r="D50" s="16"/>
      <c r="E50" s="16"/>
      <c r="F50" s="17"/>
      <c r="G50" s="18"/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X50" s="17"/>
      <c r="Y50" s="18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2:34" ht="10.5" customHeight="1">
      <c r="B51" s="36"/>
      <c r="C51" s="16"/>
      <c r="D51" s="16"/>
      <c r="E51" s="16"/>
      <c r="F51" s="17"/>
      <c r="G51" s="35"/>
      <c r="H51" s="17"/>
      <c r="I51" s="35"/>
      <c r="J51" s="17"/>
      <c r="K51" s="35"/>
      <c r="L51" s="17"/>
      <c r="M51" s="35"/>
      <c r="N51" s="17"/>
      <c r="O51" s="35"/>
      <c r="P51" s="17"/>
      <c r="Q51" s="35"/>
      <c r="R51" s="17"/>
      <c r="S51" s="35"/>
      <c r="T51" s="17"/>
      <c r="U51" s="35"/>
      <c r="V51" s="17"/>
      <c r="W51" s="35"/>
      <c r="X51" s="17"/>
      <c r="Y51" s="35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2:34" ht="10.5" customHeight="1">
      <c r="B52" s="15"/>
      <c r="C52" s="16"/>
      <c r="D52" s="16"/>
      <c r="E52" s="16"/>
      <c r="F52" s="17"/>
      <c r="G52" s="18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  <c r="Y52" s="18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2:34" ht="10.5" customHeight="1">
      <c r="B53" s="36"/>
      <c r="C53" s="16"/>
      <c r="D53" s="16"/>
      <c r="E53" s="16"/>
      <c r="F53" s="17"/>
      <c r="G53" s="35"/>
      <c r="H53" s="17"/>
      <c r="I53" s="35"/>
      <c r="J53" s="17"/>
      <c r="K53" s="35"/>
      <c r="L53" s="17"/>
      <c r="M53" s="35"/>
      <c r="N53" s="17"/>
      <c r="O53" s="35"/>
      <c r="P53" s="17"/>
      <c r="Q53" s="35"/>
      <c r="R53" s="17"/>
      <c r="S53" s="35"/>
      <c r="T53" s="17"/>
      <c r="U53" s="35"/>
      <c r="V53" s="17"/>
      <c r="W53" s="35"/>
      <c r="X53" s="17"/>
      <c r="Y53" s="35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2:34" ht="10.5" customHeight="1">
      <c r="B54" s="15"/>
      <c r="C54" s="16"/>
      <c r="D54" s="16"/>
      <c r="E54" s="16"/>
      <c r="F54" s="17"/>
      <c r="G54" s="18"/>
      <c r="H54" s="17"/>
      <c r="I54" s="18"/>
      <c r="J54" s="17"/>
      <c r="K54" s="18"/>
      <c r="L54" s="17"/>
      <c r="M54" s="18"/>
      <c r="N54" s="17"/>
      <c r="O54" s="18"/>
      <c r="P54" s="17"/>
      <c r="Q54" s="18"/>
      <c r="R54" s="17"/>
      <c r="S54" s="18"/>
      <c r="T54" s="17"/>
      <c r="U54" s="18"/>
      <c r="V54" s="17"/>
      <c r="W54" s="18"/>
      <c r="X54" s="17"/>
      <c r="Y54" s="18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2:34" ht="10.5" customHeight="1">
      <c r="B55" s="36"/>
      <c r="C55" s="16"/>
      <c r="D55" s="16"/>
      <c r="E55" s="16"/>
      <c r="F55" s="17"/>
      <c r="G55" s="35"/>
      <c r="H55" s="17"/>
      <c r="I55" s="35"/>
      <c r="J55" s="17"/>
      <c r="K55" s="35"/>
      <c r="L55" s="17"/>
      <c r="M55" s="35"/>
      <c r="N55" s="17"/>
      <c r="O55" s="35"/>
      <c r="P55" s="17"/>
      <c r="Q55" s="35"/>
      <c r="R55" s="17"/>
      <c r="S55" s="35"/>
      <c r="T55" s="17"/>
      <c r="U55" s="35"/>
      <c r="V55" s="17"/>
      <c r="W55" s="35"/>
      <c r="X55" s="17"/>
      <c r="Y55" s="35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2:34" ht="10.5" customHeight="1">
      <c r="B56" s="15"/>
      <c r="C56" s="16"/>
      <c r="D56" s="16"/>
      <c r="E56" s="16"/>
      <c r="F56" s="17"/>
      <c r="G56" s="18"/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2:34" ht="10.5" customHeight="1">
      <c r="B57" s="36"/>
      <c r="C57" s="16"/>
      <c r="D57" s="16"/>
      <c r="E57" s="16"/>
      <c r="F57" s="17"/>
      <c r="G57" s="35"/>
      <c r="H57" s="17"/>
      <c r="I57" s="35"/>
      <c r="J57" s="17"/>
      <c r="K57" s="35"/>
      <c r="L57" s="17"/>
      <c r="M57" s="35"/>
      <c r="N57" s="17"/>
      <c r="O57" s="35"/>
      <c r="P57" s="17"/>
      <c r="Q57" s="35"/>
      <c r="R57" s="17"/>
      <c r="S57" s="35"/>
      <c r="T57" s="17"/>
      <c r="U57" s="35"/>
      <c r="V57" s="17"/>
      <c r="W57" s="35"/>
      <c r="X57" s="17"/>
      <c r="Y57" s="35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2:34" ht="10.5" customHeight="1">
      <c r="B58" s="15"/>
      <c r="C58" s="16"/>
      <c r="D58" s="16"/>
      <c r="E58" s="16"/>
      <c r="F58" s="17"/>
      <c r="G58" s="18"/>
      <c r="H58" s="17"/>
      <c r="I58" s="18"/>
      <c r="J58" s="17"/>
      <c r="K58" s="18"/>
      <c r="L58" s="17"/>
      <c r="M58" s="18"/>
      <c r="N58" s="17"/>
      <c r="O58" s="18"/>
      <c r="P58" s="17"/>
      <c r="Q58" s="18"/>
      <c r="R58" s="17"/>
      <c r="S58" s="18"/>
      <c r="T58" s="17"/>
      <c r="U58" s="18"/>
      <c r="V58" s="17"/>
      <c r="W58" s="18"/>
      <c r="X58" s="17"/>
      <c r="Y58" s="18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2:34" ht="10.5" customHeight="1">
      <c r="B59" s="36"/>
      <c r="C59" s="16"/>
      <c r="D59" s="16"/>
      <c r="E59" s="16"/>
      <c r="F59" s="17"/>
      <c r="G59" s="35"/>
      <c r="H59" s="17"/>
      <c r="I59" s="35"/>
      <c r="J59" s="17"/>
      <c r="K59" s="35"/>
      <c r="L59" s="17"/>
      <c r="M59" s="35"/>
      <c r="N59" s="17"/>
      <c r="O59" s="35"/>
      <c r="P59" s="17"/>
      <c r="Q59" s="35"/>
      <c r="R59" s="17"/>
      <c r="S59" s="35"/>
      <c r="T59" s="17"/>
      <c r="U59" s="35"/>
      <c r="V59" s="17"/>
      <c r="W59" s="35"/>
      <c r="X59" s="17"/>
      <c r="Y59" s="35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2:34" ht="10.5" customHeight="1">
      <c r="B60" s="15"/>
      <c r="C60" s="16"/>
      <c r="D60" s="16"/>
      <c r="E60" s="16"/>
      <c r="F60" s="17"/>
      <c r="G60" s="18"/>
      <c r="H60" s="17"/>
      <c r="I60" s="18"/>
      <c r="J60" s="17"/>
      <c r="K60" s="18"/>
      <c r="L60" s="17"/>
      <c r="M60" s="18"/>
      <c r="N60" s="17"/>
      <c r="O60" s="18"/>
      <c r="P60" s="17"/>
      <c r="Q60" s="18"/>
      <c r="R60" s="17"/>
      <c r="S60" s="18"/>
      <c r="T60" s="17"/>
      <c r="U60" s="18"/>
      <c r="V60" s="17"/>
      <c r="W60" s="18"/>
      <c r="X60" s="17"/>
      <c r="Y60" s="18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2:34" ht="10.5" customHeight="1">
      <c r="B61" s="36"/>
      <c r="C61" s="16"/>
      <c r="D61" s="16"/>
      <c r="E61" s="16"/>
      <c r="F61" s="17"/>
      <c r="G61" s="35"/>
      <c r="H61" s="17"/>
      <c r="I61" s="35"/>
      <c r="J61" s="17"/>
      <c r="K61" s="35"/>
      <c r="L61" s="17"/>
      <c r="M61" s="35"/>
      <c r="N61" s="17"/>
      <c r="O61" s="35"/>
      <c r="P61" s="17"/>
      <c r="Q61" s="35"/>
      <c r="R61" s="17"/>
      <c r="S61" s="35"/>
      <c r="T61" s="17"/>
      <c r="U61" s="35"/>
      <c r="V61" s="17"/>
      <c r="W61" s="35"/>
      <c r="X61" s="17"/>
      <c r="Y61" s="35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2:40" ht="10.5" customHeight="1">
      <c r="B62" s="15"/>
      <c r="C62" s="16"/>
      <c r="D62" s="16"/>
      <c r="E62" s="16"/>
      <c r="F62" s="17"/>
      <c r="G62" s="18"/>
      <c r="H62" s="17"/>
      <c r="I62" s="18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8"/>
      <c r="V62" s="17"/>
      <c r="W62" s="18"/>
      <c r="X62" s="17"/>
      <c r="Y62" s="18"/>
      <c r="Z62" s="10"/>
      <c r="AA62" s="10"/>
      <c r="AB62" s="10"/>
      <c r="AC62" s="10"/>
      <c r="AD62" s="10"/>
      <c r="AE62" s="10"/>
      <c r="AF62" s="10"/>
      <c r="AG62" s="10"/>
      <c r="AH62" s="13"/>
      <c r="AI62" s="14"/>
      <c r="AJ62" s="14"/>
      <c r="AK62" s="14"/>
      <c r="AL62" s="14"/>
      <c r="AM62" s="14"/>
      <c r="AN62" s="14"/>
    </row>
    <row r="63" spans="2:40" ht="10.5" customHeight="1">
      <c r="B63" s="36"/>
      <c r="C63" s="16"/>
      <c r="D63" s="16"/>
      <c r="E63" s="16"/>
      <c r="F63" s="17"/>
      <c r="G63" s="35"/>
      <c r="H63" s="17"/>
      <c r="I63" s="35"/>
      <c r="J63" s="17"/>
      <c r="K63" s="35"/>
      <c r="L63" s="17"/>
      <c r="M63" s="35"/>
      <c r="N63" s="17"/>
      <c r="O63" s="35"/>
      <c r="P63" s="17"/>
      <c r="Q63" s="35"/>
      <c r="R63" s="17"/>
      <c r="S63" s="35"/>
      <c r="T63" s="17"/>
      <c r="U63" s="35"/>
      <c r="V63" s="17"/>
      <c r="W63" s="35"/>
      <c r="X63" s="17"/>
      <c r="Y63" s="35"/>
      <c r="Z63" s="10"/>
      <c r="AA63" s="10"/>
      <c r="AB63" s="10"/>
      <c r="AC63" s="10"/>
      <c r="AD63" s="10"/>
      <c r="AE63" s="10"/>
      <c r="AF63" s="10"/>
      <c r="AG63" s="10"/>
      <c r="AH63" s="92"/>
      <c r="AI63" s="92"/>
      <c r="AJ63" s="93"/>
      <c r="AK63" s="93"/>
      <c r="AL63" s="94"/>
      <c r="AM63" s="94"/>
      <c r="AN63" s="14"/>
    </row>
    <row r="64" spans="2:40" ht="10.5" customHeight="1">
      <c r="B64" s="15"/>
      <c r="C64" s="16"/>
      <c r="D64" s="16"/>
      <c r="E64" s="16"/>
      <c r="F64" s="17"/>
      <c r="G64" s="18"/>
      <c r="H64" s="17"/>
      <c r="I64" s="18"/>
      <c r="J64" s="17"/>
      <c r="K64" s="18"/>
      <c r="L64" s="17"/>
      <c r="M64" s="18"/>
      <c r="N64" s="17"/>
      <c r="O64" s="18"/>
      <c r="P64" s="17"/>
      <c r="Q64" s="18"/>
      <c r="R64" s="17"/>
      <c r="S64" s="18"/>
      <c r="T64" s="17"/>
      <c r="U64" s="18"/>
      <c r="V64" s="17"/>
      <c r="W64" s="18"/>
      <c r="X64" s="17"/>
      <c r="Y64" s="18"/>
      <c r="Z64" s="10"/>
      <c r="AA64" s="10"/>
      <c r="AB64" s="10"/>
      <c r="AC64" s="10"/>
      <c r="AD64" s="10"/>
      <c r="AE64" s="10"/>
      <c r="AF64" s="10"/>
      <c r="AG64" s="10"/>
      <c r="AH64" s="92"/>
      <c r="AI64" s="92"/>
      <c r="AJ64" s="93"/>
      <c r="AK64" s="93"/>
      <c r="AL64" s="94"/>
      <c r="AM64" s="94"/>
      <c r="AN64" s="14"/>
    </row>
    <row r="65" spans="2:40" ht="10.5" customHeight="1">
      <c r="B65" s="36"/>
      <c r="C65" s="16"/>
      <c r="D65" s="16"/>
      <c r="E65" s="16"/>
      <c r="F65" s="17"/>
      <c r="G65" s="35"/>
      <c r="H65" s="17"/>
      <c r="I65" s="35"/>
      <c r="J65" s="17"/>
      <c r="K65" s="35"/>
      <c r="L65" s="17"/>
      <c r="M65" s="35"/>
      <c r="N65" s="17"/>
      <c r="O65" s="35"/>
      <c r="P65" s="17"/>
      <c r="Q65" s="35"/>
      <c r="R65" s="17"/>
      <c r="S65" s="35"/>
      <c r="T65" s="17"/>
      <c r="U65" s="35"/>
      <c r="V65" s="17"/>
      <c r="W65" s="35"/>
      <c r="X65" s="17"/>
      <c r="Y65" s="35"/>
      <c r="Z65" s="10"/>
      <c r="AA65" s="10"/>
      <c r="AB65" s="10"/>
      <c r="AC65" s="10"/>
      <c r="AD65" s="10"/>
      <c r="AE65" s="10"/>
      <c r="AF65" s="10"/>
      <c r="AG65" s="10"/>
      <c r="AH65" s="13"/>
      <c r="AI65" s="14"/>
      <c r="AJ65" s="14"/>
      <c r="AK65" s="14"/>
      <c r="AL65" s="14"/>
      <c r="AM65" s="14"/>
      <c r="AN65" s="14"/>
    </row>
    <row r="66" spans="2:34" ht="10.5" customHeight="1">
      <c r="B66" s="15"/>
      <c r="C66" s="16"/>
      <c r="D66" s="16"/>
      <c r="E66" s="16"/>
      <c r="F66" s="17"/>
      <c r="G66" s="18"/>
      <c r="H66" s="17"/>
      <c r="I66" s="18"/>
      <c r="J66" s="17"/>
      <c r="K66" s="18"/>
      <c r="L66" s="17"/>
      <c r="M66" s="18"/>
      <c r="N66" s="17"/>
      <c r="O66" s="18"/>
      <c r="P66" s="17"/>
      <c r="Q66" s="18"/>
      <c r="R66" s="17"/>
      <c r="S66" s="18"/>
      <c r="T66" s="17"/>
      <c r="U66" s="18"/>
      <c r="V66" s="17"/>
      <c r="W66" s="18"/>
      <c r="X66" s="17"/>
      <c r="Y66" s="18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2:34" ht="10.5" customHeight="1">
      <c r="B67" s="36"/>
      <c r="C67" s="16"/>
      <c r="D67" s="16"/>
      <c r="E67" s="16"/>
      <c r="F67" s="17"/>
      <c r="G67" s="35"/>
      <c r="H67" s="17"/>
      <c r="I67" s="35"/>
      <c r="J67" s="17"/>
      <c r="K67" s="35"/>
      <c r="L67" s="17"/>
      <c r="M67" s="35"/>
      <c r="N67" s="17"/>
      <c r="O67" s="35"/>
      <c r="P67" s="17"/>
      <c r="Q67" s="35"/>
      <c r="R67" s="17"/>
      <c r="S67" s="35"/>
      <c r="T67" s="17"/>
      <c r="U67" s="35"/>
      <c r="V67" s="17"/>
      <c r="W67" s="35"/>
      <c r="X67" s="17"/>
      <c r="Y67" s="35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2:34" ht="10.5" customHeight="1">
      <c r="B68" s="15"/>
      <c r="C68" s="16"/>
      <c r="D68" s="16"/>
      <c r="E68" s="16"/>
      <c r="F68" s="17"/>
      <c r="G68" s="18"/>
      <c r="H68" s="17"/>
      <c r="I68" s="18"/>
      <c r="J68" s="17"/>
      <c r="K68" s="18"/>
      <c r="L68" s="17"/>
      <c r="M68" s="18"/>
      <c r="N68" s="17"/>
      <c r="O68" s="18"/>
      <c r="P68" s="17"/>
      <c r="Q68" s="18"/>
      <c r="R68" s="17"/>
      <c r="S68" s="18"/>
      <c r="T68" s="17"/>
      <c r="U68" s="18"/>
      <c r="V68" s="17"/>
      <c r="W68" s="18"/>
      <c r="X68" s="17"/>
      <c r="Y68" s="18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2:34" ht="10.5" customHeight="1">
      <c r="B69" s="36"/>
      <c r="C69" s="16"/>
      <c r="D69" s="16"/>
      <c r="E69" s="16"/>
      <c r="F69" s="17"/>
      <c r="G69" s="35"/>
      <c r="H69" s="17"/>
      <c r="I69" s="35"/>
      <c r="J69" s="17"/>
      <c r="K69" s="35"/>
      <c r="L69" s="17"/>
      <c r="M69" s="35"/>
      <c r="N69" s="17"/>
      <c r="O69" s="35"/>
      <c r="P69" s="17"/>
      <c r="Q69" s="35"/>
      <c r="R69" s="17"/>
      <c r="S69" s="35"/>
      <c r="T69" s="17"/>
      <c r="U69" s="35"/>
      <c r="V69" s="17"/>
      <c r="W69" s="35"/>
      <c r="X69" s="17"/>
      <c r="Y69" s="35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2:34" ht="10.5" customHeight="1">
      <c r="B70" s="15"/>
      <c r="C70" s="16"/>
      <c r="D70" s="16"/>
      <c r="E70" s="16"/>
      <c r="F70" s="17"/>
      <c r="G70" s="18"/>
      <c r="H70" s="17"/>
      <c r="I70" s="18"/>
      <c r="J70" s="17"/>
      <c r="K70" s="18"/>
      <c r="L70" s="17"/>
      <c r="M70" s="18"/>
      <c r="N70" s="17"/>
      <c r="O70" s="18"/>
      <c r="P70" s="17"/>
      <c r="Q70" s="18"/>
      <c r="R70" s="17"/>
      <c r="S70" s="18"/>
      <c r="T70" s="17"/>
      <c r="U70" s="18"/>
      <c r="V70" s="17"/>
      <c r="W70" s="18"/>
      <c r="X70" s="17"/>
      <c r="Y70" s="18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2:34" ht="10.5" customHeight="1">
      <c r="B71" s="36"/>
      <c r="C71" s="16"/>
      <c r="D71" s="16"/>
      <c r="E71" s="16"/>
      <c r="F71" s="17"/>
      <c r="G71" s="35"/>
      <c r="H71" s="17"/>
      <c r="I71" s="35"/>
      <c r="J71" s="17"/>
      <c r="K71" s="35"/>
      <c r="L71" s="17"/>
      <c r="M71" s="35"/>
      <c r="N71" s="17"/>
      <c r="O71" s="35"/>
      <c r="P71" s="17"/>
      <c r="Q71" s="35"/>
      <c r="R71" s="17"/>
      <c r="S71" s="35"/>
      <c r="T71" s="17"/>
      <c r="U71" s="35"/>
      <c r="V71" s="17"/>
      <c r="W71" s="35"/>
      <c r="X71" s="17"/>
      <c r="Y71" s="35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2:34" ht="6" customHeight="1">
      <c r="B72" s="15"/>
      <c r="C72" s="16"/>
      <c r="D72" s="16"/>
      <c r="E72" s="16"/>
      <c r="F72" s="17"/>
      <c r="G72" s="18"/>
      <c r="H72" s="17"/>
      <c r="I72" s="18"/>
      <c r="J72" s="17"/>
      <c r="K72" s="18"/>
      <c r="L72" s="17"/>
      <c r="M72" s="18"/>
      <c r="N72" s="17"/>
      <c r="O72" s="18"/>
      <c r="P72" s="17"/>
      <c r="Q72" s="18"/>
      <c r="R72" s="17"/>
      <c r="S72" s="18"/>
      <c r="T72" s="17"/>
      <c r="U72" s="18"/>
      <c r="V72" s="17"/>
      <c r="W72" s="18"/>
      <c r="X72" s="17"/>
      <c r="Y72" s="18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2:34" ht="16.5" customHeight="1">
      <c r="B73" s="36"/>
      <c r="C73" s="16"/>
      <c r="D73" s="16"/>
      <c r="E73" s="16"/>
      <c r="F73" s="17"/>
      <c r="G73" s="35"/>
      <c r="H73" s="17"/>
      <c r="I73" s="35"/>
      <c r="J73" s="17"/>
      <c r="K73" s="35"/>
      <c r="L73" s="17"/>
      <c r="M73" s="35"/>
      <c r="N73" s="17"/>
      <c r="O73" s="35"/>
      <c r="P73" s="17"/>
      <c r="Q73" s="35"/>
      <c r="R73" s="17"/>
      <c r="S73" s="35"/>
      <c r="T73" s="17"/>
      <c r="U73" s="35"/>
      <c r="V73" s="17"/>
      <c r="W73" s="35"/>
      <c r="X73" s="17"/>
      <c r="Y73" s="35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2:34" ht="15" customHeight="1">
      <c r="B74" s="15"/>
      <c r="C74" s="16"/>
      <c r="D74" s="16"/>
      <c r="E74" s="16"/>
      <c r="F74" s="17"/>
      <c r="G74" s="18"/>
      <c r="H74" s="17"/>
      <c r="I74" s="18"/>
      <c r="J74" s="17"/>
      <c r="K74" s="18"/>
      <c r="L74" s="17"/>
      <c r="M74" s="18"/>
      <c r="N74" s="17"/>
      <c r="O74" s="18"/>
      <c r="P74" s="17"/>
      <c r="Q74" s="18"/>
      <c r="R74" s="17"/>
      <c r="S74" s="18"/>
      <c r="T74" s="17"/>
      <c r="U74" s="18"/>
      <c r="V74" s="17"/>
      <c r="W74" s="18"/>
      <c r="X74" s="17"/>
      <c r="Y74" s="18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2:34" ht="10.5" customHeight="1">
      <c r="B75" s="36"/>
      <c r="C75" s="16"/>
      <c r="D75" s="16"/>
      <c r="E75" s="16"/>
      <c r="F75" s="17"/>
      <c r="G75" s="35"/>
      <c r="H75" s="17"/>
      <c r="I75" s="35"/>
      <c r="J75" s="17"/>
      <c r="K75" s="35"/>
      <c r="L75" s="17"/>
      <c r="M75" s="35"/>
      <c r="N75" s="17"/>
      <c r="O75" s="35"/>
      <c r="P75" s="17"/>
      <c r="Q75" s="35"/>
      <c r="R75" s="17"/>
      <c r="S75" s="35"/>
      <c r="T75" s="17"/>
      <c r="U75" s="35"/>
      <c r="V75" s="17"/>
      <c r="W75" s="35"/>
      <c r="X75" s="17"/>
      <c r="Y75" s="35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2:34" ht="10.5" customHeight="1">
      <c r="B76" s="15"/>
      <c r="C76" s="16"/>
      <c r="D76" s="16"/>
      <c r="E76" s="16"/>
      <c r="F76" s="17"/>
      <c r="G76" s="18"/>
      <c r="H76" s="17"/>
      <c r="I76" s="18"/>
      <c r="J76" s="17"/>
      <c r="K76" s="18"/>
      <c r="L76" s="17"/>
      <c r="M76" s="18"/>
      <c r="N76" s="17"/>
      <c r="O76" s="18"/>
      <c r="P76" s="17"/>
      <c r="Q76" s="18"/>
      <c r="R76" s="17"/>
      <c r="S76" s="18"/>
      <c r="T76" s="17"/>
      <c r="U76" s="18"/>
      <c r="V76" s="17"/>
      <c r="W76" s="18"/>
      <c r="X76" s="17"/>
      <c r="Y76" s="18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2:34" ht="10.5" customHeight="1">
      <c r="B77" s="36"/>
      <c r="C77" s="16"/>
      <c r="D77" s="16"/>
      <c r="E77" s="16"/>
      <c r="F77" s="17"/>
      <c r="G77" s="35"/>
      <c r="H77" s="17"/>
      <c r="I77" s="35"/>
      <c r="J77" s="17"/>
      <c r="K77" s="35"/>
      <c r="L77" s="17"/>
      <c r="M77" s="35"/>
      <c r="N77" s="17"/>
      <c r="O77" s="35"/>
      <c r="P77" s="17"/>
      <c r="Q77" s="35"/>
      <c r="R77" s="17"/>
      <c r="S77" s="35"/>
      <c r="T77" s="17"/>
      <c r="U77" s="35"/>
      <c r="V77" s="17"/>
      <c r="W77" s="35"/>
      <c r="X77" s="17"/>
      <c r="Y77" s="35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2:34" ht="10.5" customHeight="1">
      <c r="B78" s="15"/>
      <c r="C78" s="16"/>
      <c r="D78" s="16"/>
      <c r="E78" s="16"/>
      <c r="F78" s="17"/>
      <c r="G78" s="18"/>
      <c r="H78" s="17"/>
      <c r="I78" s="18"/>
      <c r="J78" s="17"/>
      <c r="K78" s="18"/>
      <c r="L78" s="17"/>
      <c r="M78" s="18"/>
      <c r="N78" s="17"/>
      <c r="O78" s="18"/>
      <c r="P78" s="17"/>
      <c r="Q78" s="18"/>
      <c r="R78" s="17"/>
      <c r="S78" s="18"/>
      <c r="T78" s="17"/>
      <c r="U78" s="18"/>
      <c r="V78" s="17"/>
      <c r="W78" s="18"/>
      <c r="X78" s="17"/>
      <c r="Y78" s="18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2:34" ht="10.5" customHeight="1">
      <c r="B79" s="36"/>
      <c r="C79" s="16"/>
      <c r="D79" s="16"/>
      <c r="E79" s="16"/>
      <c r="F79" s="17"/>
      <c r="G79" s="35"/>
      <c r="H79" s="17"/>
      <c r="I79" s="35"/>
      <c r="J79" s="17"/>
      <c r="K79" s="35"/>
      <c r="L79" s="17"/>
      <c r="M79" s="35"/>
      <c r="N79" s="17"/>
      <c r="O79" s="35"/>
      <c r="P79" s="17"/>
      <c r="Q79" s="35"/>
      <c r="R79" s="17"/>
      <c r="S79" s="35"/>
      <c r="T79" s="17"/>
      <c r="U79" s="35"/>
      <c r="V79" s="17"/>
      <c r="W79" s="35"/>
      <c r="X79" s="17"/>
      <c r="Y79" s="35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2:34" ht="10.5" customHeight="1">
      <c r="B80" s="15"/>
      <c r="C80" s="16"/>
      <c r="D80" s="16"/>
      <c r="E80" s="16"/>
      <c r="F80" s="17"/>
      <c r="G80" s="18"/>
      <c r="H80" s="17"/>
      <c r="I80" s="18"/>
      <c r="J80" s="17"/>
      <c r="K80" s="18"/>
      <c r="L80" s="17"/>
      <c r="M80" s="18"/>
      <c r="N80" s="17"/>
      <c r="O80" s="18"/>
      <c r="P80" s="17"/>
      <c r="Q80" s="18"/>
      <c r="R80" s="17"/>
      <c r="S80" s="18"/>
      <c r="T80" s="17"/>
      <c r="U80" s="18"/>
      <c r="V80" s="17"/>
      <c r="W80" s="18"/>
      <c r="X80" s="17"/>
      <c r="Y80" s="18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2:34" ht="10.5" customHeight="1">
      <c r="B81" s="36"/>
      <c r="C81" s="16"/>
      <c r="D81" s="16"/>
      <c r="E81" s="16"/>
      <c r="F81" s="17"/>
      <c r="G81" s="35"/>
      <c r="H81" s="17"/>
      <c r="I81" s="35"/>
      <c r="J81" s="17"/>
      <c r="K81" s="35"/>
      <c r="L81" s="17"/>
      <c r="M81" s="35"/>
      <c r="N81" s="17"/>
      <c r="O81" s="35"/>
      <c r="P81" s="17"/>
      <c r="Q81" s="35"/>
      <c r="R81" s="17"/>
      <c r="S81" s="35"/>
      <c r="T81" s="17"/>
      <c r="U81" s="35"/>
      <c r="V81" s="17"/>
      <c r="W81" s="35"/>
      <c r="X81" s="17"/>
      <c r="Y81" s="35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2:34" ht="10.5" customHeight="1">
      <c r="B82" s="15"/>
      <c r="C82" s="16"/>
      <c r="D82" s="16"/>
      <c r="E82" s="16"/>
      <c r="F82" s="17"/>
      <c r="G82" s="18"/>
      <c r="H82" s="17"/>
      <c r="I82" s="18"/>
      <c r="J82" s="17"/>
      <c r="K82" s="18"/>
      <c r="L82" s="17"/>
      <c r="M82" s="18"/>
      <c r="N82" s="17"/>
      <c r="O82" s="18"/>
      <c r="P82" s="17"/>
      <c r="Q82" s="18"/>
      <c r="R82" s="17"/>
      <c r="S82" s="18"/>
      <c r="T82" s="17"/>
      <c r="U82" s="18"/>
      <c r="V82" s="17"/>
      <c r="W82" s="18"/>
      <c r="X82" s="17"/>
      <c r="Y82" s="18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2:34" ht="10.5" customHeight="1">
      <c r="B83" s="36"/>
      <c r="C83" s="16"/>
      <c r="D83" s="16"/>
      <c r="E83" s="16"/>
      <c r="F83" s="17"/>
      <c r="G83" s="35"/>
      <c r="H83" s="17"/>
      <c r="I83" s="35"/>
      <c r="J83" s="17"/>
      <c r="K83" s="35"/>
      <c r="L83" s="17"/>
      <c r="M83" s="35"/>
      <c r="N83" s="17"/>
      <c r="O83" s="35"/>
      <c r="P83" s="17"/>
      <c r="Q83" s="35"/>
      <c r="R83" s="17"/>
      <c r="S83" s="35"/>
      <c r="T83" s="17"/>
      <c r="U83" s="35"/>
      <c r="V83" s="17"/>
      <c r="W83" s="35"/>
      <c r="X83" s="17"/>
      <c r="Y83" s="35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2:34" ht="10.5" customHeight="1">
      <c r="B84" s="15"/>
      <c r="C84" s="16"/>
      <c r="D84" s="16"/>
      <c r="E84" s="16"/>
      <c r="F84" s="17"/>
      <c r="G84" s="18"/>
      <c r="H84" s="17"/>
      <c r="I84" s="18"/>
      <c r="J84" s="17"/>
      <c r="K84" s="18"/>
      <c r="L84" s="17"/>
      <c r="M84" s="18"/>
      <c r="N84" s="17"/>
      <c r="O84" s="18"/>
      <c r="P84" s="17"/>
      <c r="Q84" s="18"/>
      <c r="R84" s="17"/>
      <c r="S84" s="18"/>
      <c r="T84" s="17"/>
      <c r="U84" s="18"/>
      <c r="V84" s="17"/>
      <c r="W84" s="18"/>
      <c r="X84" s="17"/>
      <c r="Y84" s="18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2:34" ht="10.5" customHeight="1">
      <c r="B85" s="36"/>
      <c r="C85" s="16"/>
      <c r="D85" s="16"/>
      <c r="E85" s="16"/>
      <c r="F85" s="17"/>
      <c r="G85" s="35"/>
      <c r="H85" s="17"/>
      <c r="I85" s="35"/>
      <c r="J85" s="17"/>
      <c r="K85" s="35"/>
      <c r="L85" s="17"/>
      <c r="M85" s="35"/>
      <c r="N85" s="17"/>
      <c r="O85" s="35"/>
      <c r="P85" s="17"/>
      <c r="Q85" s="35"/>
      <c r="R85" s="17"/>
      <c r="S85" s="35"/>
      <c r="T85" s="17"/>
      <c r="U85" s="35"/>
      <c r="V85" s="17"/>
      <c r="W85" s="35"/>
      <c r="X85" s="17"/>
      <c r="Y85" s="35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2:34" ht="10.5" customHeight="1">
      <c r="B86" s="15"/>
      <c r="C86" s="16"/>
      <c r="D86" s="16"/>
      <c r="E86" s="16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2:34" ht="10.5" customHeight="1">
      <c r="B87" s="36"/>
      <c r="C87" s="16"/>
      <c r="D87" s="16"/>
      <c r="E87" s="16"/>
      <c r="F87" s="17"/>
      <c r="G87" s="35"/>
      <c r="H87" s="17"/>
      <c r="I87" s="35"/>
      <c r="J87" s="17"/>
      <c r="K87" s="35"/>
      <c r="L87" s="17"/>
      <c r="M87" s="35"/>
      <c r="N87" s="17"/>
      <c r="O87" s="35"/>
      <c r="P87" s="17"/>
      <c r="Q87" s="35"/>
      <c r="R87" s="17"/>
      <c r="S87" s="35"/>
      <c r="T87" s="17"/>
      <c r="U87" s="35"/>
      <c r="V87" s="17"/>
      <c r="W87" s="35"/>
      <c r="X87" s="17"/>
      <c r="Y87" s="35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2:34" ht="10.5" customHeight="1">
      <c r="B88" s="15"/>
      <c r="C88" s="16"/>
      <c r="D88" s="16"/>
      <c r="E88" s="16"/>
      <c r="F88" s="17"/>
      <c r="G88" s="18"/>
      <c r="H88" s="17"/>
      <c r="I88" s="18"/>
      <c r="J88" s="17"/>
      <c r="K88" s="18"/>
      <c r="L88" s="17"/>
      <c r="M88" s="18"/>
      <c r="N88" s="17"/>
      <c r="O88" s="18"/>
      <c r="P88" s="17"/>
      <c r="Q88" s="18"/>
      <c r="R88" s="17"/>
      <c r="S88" s="18"/>
      <c r="T88" s="17"/>
      <c r="U88" s="18"/>
      <c r="V88" s="17"/>
      <c r="W88" s="18"/>
      <c r="X88" s="17"/>
      <c r="Y88" s="18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2:34" ht="10.5" customHeight="1">
      <c r="B89" s="36"/>
      <c r="C89" s="16"/>
      <c r="D89" s="16"/>
      <c r="E89" s="16"/>
      <c r="F89" s="17"/>
      <c r="G89" s="35"/>
      <c r="H89" s="17"/>
      <c r="I89" s="35"/>
      <c r="J89" s="17"/>
      <c r="K89" s="35"/>
      <c r="L89" s="17"/>
      <c r="M89" s="35"/>
      <c r="N89" s="17"/>
      <c r="O89" s="35"/>
      <c r="P89" s="17"/>
      <c r="Q89" s="35"/>
      <c r="R89" s="17"/>
      <c r="S89" s="35"/>
      <c r="T89" s="17"/>
      <c r="U89" s="35"/>
      <c r="V89" s="17"/>
      <c r="W89" s="35"/>
      <c r="X89" s="17"/>
      <c r="Y89" s="35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2:34" ht="10.5" customHeight="1">
      <c r="B90" s="15"/>
      <c r="C90" s="16"/>
      <c r="D90" s="16"/>
      <c r="E90" s="16"/>
      <c r="F90" s="17"/>
      <c r="G90" s="18"/>
      <c r="H90" s="17"/>
      <c r="I90" s="18"/>
      <c r="J90" s="17"/>
      <c r="K90" s="18"/>
      <c r="L90" s="17"/>
      <c r="M90" s="18"/>
      <c r="N90" s="17"/>
      <c r="O90" s="18"/>
      <c r="P90" s="17"/>
      <c r="Q90" s="18"/>
      <c r="R90" s="17"/>
      <c r="S90" s="18"/>
      <c r="T90" s="17"/>
      <c r="U90" s="18"/>
      <c r="V90" s="17"/>
      <c r="W90" s="18"/>
      <c r="X90" s="17"/>
      <c r="Y90" s="18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2:34" ht="10.5" customHeight="1">
      <c r="B91" s="36"/>
      <c r="C91" s="16"/>
      <c r="D91" s="16"/>
      <c r="E91" s="16"/>
      <c r="F91" s="17"/>
      <c r="G91" s="35"/>
      <c r="H91" s="17"/>
      <c r="I91" s="35"/>
      <c r="J91" s="17"/>
      <c r="K91" s="35"/>
      <c r="L91" s="17"/>
      <c r="M91" s="35"/>
      <c r="N91" s="17"/>
      <c r="O91" s="35"/>
      <c r="P91" s="17"/>
      <c r="Q91" s="35"/>
      <c r="R91" s="17"/>
      <c r="S91" s="35"/>
      <c r="T91" s="17"/>
      <c r="U91" s="35"/>
      <c r="V91" s="17"/>
      <c r="W91" s="35"/>
      <c r="X91" s="17"/>
      <c r="Y91" s="35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2:34" ht="10.5" customHeight="1">
      <c r="B92" s="15"/>
      <c r="C92" s="16"/>
      <c r="D92" s="16"/>
      <c r="E92" s="16"/>
      <c r="F92" s="17"/>
      <c r="G92" s="18"/>
      <c r="H92" s="17"/>
      <c r="I92" s="18"/>
      <c r="J92" s="17"/>
      <c r="K92" s="18"/>
      <c r="L92" s="17"/>
      <c r="M92" s="18"/>
      <c r="N92" s="17"/>
      <c r="O92" s="18"/>
      <c r="P92" s="17"/>
      <c r="Q92" s="18"/>
      <c r="R92" s="17"/>
      <c r="S92" s="18"/>
      <c r="T92" s="17"/>
      <c r="U92" s="18"/>
      <c r="V92" s="17"/>
      <c r="W92" s="18"/>
      <c r="X92" s="17"/>
      <c r="Y92" s="18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2:34" ht="10.5" customHeight="1">
      <c r="B93" s="36"/>
      <c r="C93" s="16"/>
      <c r="D93" s="16"/>
      <c r="E93" s="16"/>
      <c r="F93" s="17"/>
      <c r="G93" s="35"/>
      <c r="H93" s="17"/>
      <c r="I93" s="35"/>
      <c r="J93" s="17"/>
      <c r="K93" s="35"/>
      <c r="L93" s="17"/>
      <c r="M93" s="35"/>
      <c r="N93" s="17"/>
      <c r="O93" s="35"/>
      <c r="P93" s="17"/>
      <c r="Q93" s="35"/>
      <c r="R93" s="17"/>
      <c r="S93" s="35"/>
      <c r="T93" s="17"/>
      <c r="U93" s="35"/>
      <c r="V93" s="17"/>
      <c r="W93" s="35"/>
      <c r="X93" s="17"/>
      <c r="Y93" s="35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2:34" ht="10.5" customHeight="1">
      <c r="B94" s="15"/>
      <c r="C94" s="16"/>
      <c r="D94" s="16"/>
      <c r="E94" s="16"/>
      <c r="F94" s="17"/>
      <c r="G94" s="18"/>
      <c r="H94" s="17"/>
      <c r="I94" s="18"/>
      <c r="J94" s="17"/>
      <c r="K94" s="18"/>
      <c r="L94" s="17"/>
      <c r="M94" s="18"/>
      <c r="N94" s="17"/>
      <c r="O94" s="18"/>
      <c r="P94" s="17"/>
      <c r="Q94" s="18"/>
      <c r="R94" s="17"/>
      <c r="S94" s="18"/>
      <c r="T94" s="17"/>
      <c r="U94" s="18"/>
      <c r="V94" s="17"/>
      <c r="W94" s="18"/>
      <c r="X94" s="17"/>
      <c r="Y94" s="18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2:34" ht="10.5" customHeight="1">
      <c r="B95" s="36"/>
      <c r="C95" s="16"/>
      <c r="D95" s="16"/>
      <c r="E95" s="16"/>
      <c r="F95" s="17"/>
      <c r="G95" s="35"/>
      <c r="H95" s="17"/>
      <c r="I95" s="35"/>
      <c r="J95" s="17"/>
      <c r="K95" s="35"/>
      <c r="L95" s="17"/>
      <c r="M95" s="35"/>
      <c r="N95" s="17"/>
      <c r="O95" s="35"/>
      <c r="P95" s="17"/>
      <c r="Q95" s="35"/>
      <c r="R95" s="17"/>
      <c r="S95" s="35"/>
      <c r="T95" s="17"/>
      <c r="U95" s="35"/>
      <c r="V95" s="17"/>
      <c r="W95" s="35"/>
      <c r="X95" s="17"/>
      <c r="Y95" s="35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2:34" ht="10.5" customHeight="1">
      <c r="B96" s="15"/>
      <c r="C96" s="16"/>
      <c r="D96" s="16"/>
      <c r="E96" s="16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2:34" ht="10.5" customHeight="1">
      <c r="B97" s="36"/>
      <c r="C97" s="16"/>
      <c r="D97" s="16"/>
      <c r="E97" s="16"/>
      <c r="F97" s="17"/>
      <c r="G97" s="35"/>
      <c r="H97" s="17"/>
      <c r="I97" s="35"/>
      <c r="J97" s="17"/>
      <c r="K97" s="35"/>
      <c r="L97" s="17"/>
      <c r="M97" s="35"/>
      <c r="N97" s="17"/>
      <c r="O97" s="35"/>
      <c r="P97" s="17"/>
      <c r="Q97" s="35"/>
      <c r="R97" s="17"/>
      <c r="S97" s="35"/>
      <c r="T97" s="17"/>
      <c r="U97" s="35"/>
      <c r="V97" s="17"/>
      <c r="W97" s="35"/>
      <c r="X97" s="17"/>
      <c r="Y97" s="35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2:34" ht="10.5" customHeight="1">
      <c r="B98" s="15"/>
      <c r="C98" s="16"/>
      <c r="D98" s="16"/>
      <c r="E98" s="16"/>
      <c r="F98" s="17"/>
      <c r="G98" s="18"/>
      <c r="H98" s="17"/>
      <c r="I98" s="18"/>
      <c r="J98" s="17"/>
      <c r="K98" s="18"/>
      <c r="L98" s="17"/>
      <c r="M98" s="18"/>
      <c r="N98" s="17"/>
      <c r="O98" s="18"/>
      <c r="P98" s="17"/>
      <c r="Q98" s="18"/>
      <c r="R98" s="17"/>
      <c r="S98" s="18"/>
      <c r="T98" s="17"/>
      <c r="U98" s="18"/>
      <c r="V98" s="17"/>
      <c r="W98" s="18"/>
      <c r="X98" s="17"/>
      <c r="Y98" s="18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2:28" ht="10.5" customHeight="1">
      <c r="B99" s="36"/>
      <c r="C99" s="16"/>
      <c r="D99" s="16"/>
      <c r="E99" s="16"/>
      <c r="F99" s="17"/>
      <c r="G99" s="35"/>
      <c r="H99" s="17"/>
      <c r="I99" s="35"/>
      <c r="J99" s="17"/>
      <c r="K99" s="35"/>
      <c r="L99" s="17"/>
      <c r="M99" s="35"/>
      <c r="N99" s="17"/>
      <c r="O99" s="35"/>
      <c r="P99" s="17"/>
      <c r="Q99" s="35"/>
      <c r="R99" s="17"/>
      <c r="S99" s="35"/>
      <c r="T99" s="17"/>
      <c r="U99" s="35"/>
      <c r="V99" s="17"/>
      <c r="W99" s="35"/>
      <c r="X99" s="17"/>
      <c r="Y99" s="35"/>
      <c r="Z99" s="10"/>
      <c r="AA99" s="10"/>
      <c r="AB99" s="10"/>
    </row>
    <row r="100" spans="2:28" ht="10.5" customHeight="1">
      <c r="B100" s="15"/>
      <c r="C100" s="16"/>
      <c r="D100" s="16"/>
      <c r="E100" s="16"/>
      <c r="F100" s="17"/>
      <c r="G100" s="18"/>
      <c r="H100" s="17"/>
      <c r="I100" s="18"/>
      <c r="J100" s="17"/>
      <c r="K100" s="18"/>
      <c r="L100" s="17"/>
      <c r="M100" s="18"/>
      <c r="N100" s="17"/>
      <c r="O100" s="18"/>
      <c r="P100" s="17"/>
      <c r="Q100" s="18"/>
      <c r="R100" s="17"/>
      <c r="S100" s="18"/>
      <c r="T100" s="17"/>
      <c r="U100" s="18"/>
      <c r="V100" s="17"/>
      <c r="W100" s="18"/>
      <c r="X100" s="17"/>
      <c r="Y100" s="18"/>
      <c r="Z100" s="10"/>
      <c r="AA100" s="10"/>
      <c r="AB100" s="10"/>
    </row>
    <row r="101" spans="2:28" ht="10.5" customHeight="1">
      <c r="B101" s="36"/>
      <c r="C101" s="16"/>
      <c r="D101" s="16"/>
      <c r="E101" s="16"/>
      <c r="F101" s="17"/>
      <c r="G101" s="35"/>
      <c r="H101" s="17"/>
      <c r="I101" s="35"/>
      <c r="J101" s="17"/>
      <c r="K101" s="35"/>
      <c r="L101" s="17"/>
      <c r="M101" s="35"/>
      <c r="N101" s="17"/>
      <c r="O101" s="35"/>
      <c r="P101" s="17"/>
      <c r="Q101" s="35"/>
      <c r="R101" s="17"/>
      <c r="S101" s="35"/>
      <c r="T101" s="17"/>
      <c r="U101" s="35"/>
      <c r="V101" s="17"/>
      <c r="W101" s="35"/>
      <c r="X101" s="17"/>
      <c r="Y101" s="35"/>
      <c r="Z101" s="10"/>
      <c r="AA101" s="10"/>
      <c r="AB101" s="10"/>
    </row>
    <row r="102" spans="2:28" ht="10.5" customHeight="1">
      <c r="B102" s="15"/>
      <c r="C102" s="16"/>
      <c r="D102" s="16"/>
      <c r="E102" s="16"/>
      <c r="F102" s="17"/>
      <c r="G102" s="18"/>
      <c r="H102" s="17"/>
      <c r="I102" s="18"/>
      <c r="J102" s="17"/>
      <c r="K102" s="18"/>
      <c r="L102" s="17"/>
      <c r="M102" s="18"/>
      <c r="N102" s="17"/>
      <c r="O102" s="18"/>
      <c r="P102" s="17"/>
      <c r="Q102" s="18"/>
      <c r="R102" s="17"/>
      <c r="S102" s="18"/>
      <c r="T102" s="17"/>
      <c r="U102" s="18"/>
      <c r="V102" s="17"/>
      <c r="W102" s="18"/>
      <c r="X102" s="17"/>
      <c r="Y102" s="18"/>
      <c r="Z102" s="10"/>
      <c r="AA102" s="10"/>
      <c r="AB102" s="10"/>
    </row>
    <row r="103" spans="2:28" ht="10.5" customHeight="1">
      <c r="B103" s="36"/>
      <c r="C103" s="16"/>
      <c r="D103" s="16"/>
      <c r="E103" s="16"/>
      <c r="F103" s="17"/>
      <c r="G103" s="35"/>
      <c r="H103" s="17"/>
      <c r="I103" s="35"/>
      <c r="J103" s="17"/>
      <c r="K103" s="35"/>
      <c r="L103" s="17"/>
      <c r="M103" s="35"/>
      <c r="N103" s="17"/>
      <c r="O103" s="35"/>
      <c r="P103" s="17"/>
      <c r="Q103" s="35"/>
      <c r="R103" s="17"/>
      <c r="S103" s="35"/>
      <c r="T103" s="17"/>
      <c r="U103" s="35"/>
      <c r="V103" s="17"/>
      <c r="W103" s="35"/>
      <c r="X103" s="17"/>
      <c r="Y103" s="35"/>
      <c r="Z103" s="10"/>
      <c r="AA103" s="10"/>
      <c r="AB103" s="10"/>
    </row>
    <row r="104" spans="2:28" ht="10.5" customHeight="1">
      <c r="B104" s="15"/>
      <c r="C104" s="16"/>
      <c r="D104" s="16"/>
      <c r="E104" s="16"/>
      <c r="F104" s="17"/>
      <c r="G104" s="18"/>
      <c r="H104" s="17"/>
      <c r="I104" s="18"/>
      <c r="J104" s="17"/>
      <c r="K104" s="18"/>
      <c r="L104" s="17"/>
      <c r="M104" s="18"/>
      <c r="N104" s="17"/>
      <c r="O104" s="18"/>
      <c r="P104" s="17"/>
      <c r="Q104" s="18"/>
      <c r="R104" s="17"/>
      <c r="S104" s="18"/>
      <c r="T104" s="17"/>
      <c r="U104" s="18"/>
      <c r="V104" s="17"/>
      <c r="W104" s="18"/>
      <c r="X104" s="17"/>
      <c r="Y104" s="18"/>
      <c r="Z104" s="10"/>
      <c r="AA104" s="10"/>
      <c r="AB104" s="10"/>
    </row>
    <row r="105" spans="2:28" ht="10.5" customHeight="1">
      <c r="B105" s="36"/>
      <c r="C105" s="16"/>
      <c r="D105" s="16"/>
      <c r="E105" s="16"/>
      <c r="F105" s="17"/>
      <c r="G105" s="35"/>
      <c r="H105" s="17"/>
      <c r="I105" s="35"/>
      <c r="J105" s="17"/>
      <c r="K105" s="35"/>
      <c r="L105" s="17"/>
      <c r="M105" s="35"/>
      <c r="N105" s="17"/>
      <c r="O105" s="35"/>
      <c r="P105" s="17"/>
      <c r="Q105" s="35"/>
      <c r="R105" s="17"/>
      <c r="S105" s="35"/>
      <c r="T105" s="17"/>
      <c r="U105" s="35"/>
      <c r="V105" s="17"/>
      <c r="W105" s="35"/>
      <c r="X105" s="17"/>
      <c r="Y105" s="35"/>
      <c r="Z105" s="10"/>
      <c r="AA105" s="10"/>
      <c r="AB105" s="10"/>
    </row>
    <row r="106" spans="2:28" ht="10.5" customHeight="1">
      <c r="B106" s="15"/>
      <c r="C106" s="16"/>
      <c r="D106" s="16"/>
      <c r="E106" s="16"/>
      <c r="F106" s="17"/>
      <c r="G106" s="18"/>
      <c r="H106" s="17"/>
      <c r="I106" s="18"/>
      <c r="J106" s="17"/>
      <c r="K106" s="18"/>
      <c r="L106" s="17"/>
      <c r="M106" s="18"/>
      <c r="N106" s="17"/>
      <c r="O106" s="18"/>
      <c r="P106" s="17"/>
      <c r="Q106" s="18"/>
      <c r="R106" s="17"/>
      <c r="S106" s="18"/>
      <c r="T106" s="17"/>
      <c r="U106" s="18"/>
      <c r="V106" s="17"/>
      <c r="W106" s="18"/>
      <c r="X106" s="17"/>
      <c r="Y106" s="18"/>
      <c r="Z106" s="10"/>
      <c r="AA106" s="10"/>
      <c r="AB106" s="10"/>
    </row>
    <row r="107" spans="2:28" ht="10.5" customHeight="1">
      <c r="B107" s="36"/>
      <c r="C107" s="16"/>
      <c r="D107" s="16"/>
      <c r="E107" s="16"/>
      <c r="F107" s="17"/>
      <c r="G107" s="35"/>
      <c r="H107" s="17"/>
      <c r="I107" s="35"/>
      <c r="J107" s="17"/>
      <c r="K107" s="35"/>
      <c r="L107" s="17"/>
      <c r="M107" s="35"/>
      <c r="N107" s="17"/>
      <c r="O107" s="35"/>
      <c r="P107" s="17"/>
      <c r="Q107" s="35"/>
      <c r="R107" s="17"/>
      <c r="S107" s="35"/>
      <c r="T107" s="17"/>
      <c r="U107" s="35"/>
      <c r="V107" s="17"/>
      <c r="W107" s="35"/>
      <c r="X107" s="17"/>
      <c r="Y107" s="35"/>
      <c r="Z107" s="10"/>
      <c r="AA107" s="10"/>
      <c r="AB107" s="10"/>
    </row>
    <row r="108" spans="2:28" ht="10.5" customHeight="1">
      <c r="B108" s="15"/>
      <c r="C108" s="16"/>
      <c r="D108" s="16"/>
      <c r="E108" s="16"/>
      <c r="F108" s="17"/>
      <c r="G108" s="18"/>
      <c r="H108" s="17"/>
      <c r="I108" s="18"/>
      <c r="J108" s="17"/>
      <c r="K108" s="18"/>
      <c r="L108" s="17"/>
      <c r="M108" s="18"/>
      <c r="N108" s="17"/>
      <c r="O108" s="18"/>
      <c r="P108" s="17"/>
      <c r="Q108" s="18"/>
      <c r="R108" s="17"/>
      <c r="S108" s="18"/>
      <c r="T108" s="17"/>
      <c r="U108" s="18"/>
      <c r="V108" s="17"/>
      <c r="W108" s="18"/>
      <c r="X108" s="17"/>
      <c r="Y108" s="18"/>
      <c r="Z108" s="10"/>
      <c r="AA108" s="10"/>
      <c r="AB108" s="10"/>
    </row>
    <row r="109" spans="2:28" ht="10.5" customHeight="1">
      <c r="B109" s="36"/>
      <c r="C109" s="16"/>
      <c r="D109" s="16"/>
      <c r="E109" s="16"/>
      <c r="F109" s="17"/>
      <c r="G109" s="35"/>
      <c r="H109" s="17"/>
      <c r="I109" s="35"/>
      <c r="J109" s="17"/>
      <c r="K109" s="35"/>
      <c r="L109" s="17"/>
      <c r="M109" s="35"/>
      <c r="N109" s="17"/>
      <c r="O109" s="35"/>
      <c r="P109" s="17"/>
      <c r="Q109" s="35"/>
      <c r="R109" s="17"/>
      <c r="S109" s="35"/>
      <c r="T109" s="17"/>
      <c r="U109" s="35"/>
      <c r="V109" s="17"/>
      <c r="W109" s="35"/>
      <c r="X109" s="17"/>
      <c r="Y109" s="35"/>
      <c r="Z109" s="10"/>
      <c r="AA109" s="10"/>
      <c r="AB109" s="10"/>
    </row>
    <row r="110" spans="2:28" ht="10.5" customHeight="1">
      <c r="B110" s="15"/>
      <c r="C110" s="16"/>
      <c r="D110" s="16"/>
      <c r="E110" s="16"/>
      <c r="F110" s="17"/>
      <c r="G110" s="18"/>
      <c r="H110" s="17"/>
      <c r="I110" s="18"/>
      <c r="J110" s="17"/>
      <c r="K110" s="18"/>
      <c r="L110" s="17"/>
      <c r="M110" s="18"/>
      <c r="N110" s="17"/>
      <c r="O110" s="18"/>
      <c r="P110" s="17"/>
      <c r="Q110" s="18"/>
      <c r="R110" s="17"/>
      <c r="S110" s="18"/>
      <c r="T110" s="17"/>
      <c r="U110" s="18"/>
      <c r="V110" s="17"/>
      <c r="W110" s="18"/>
      <c r="X110" s="17"/>
      <c r="Y110" s="18"/>
      <c r="Z110" s="10"/>
      <c r="AA110" s="10"/>
      <c r="AB110" s="10"/>
    </row>
    <row r="111" spans="2:28" ht="10.5" customHeight="1">
      <c r="B111" s="36"/>
      <c r="C111" s="16"/>
      <c r="D111" s="16"/>
      <c r="E111" s="16"/>
      <c r="F111" s="17"/>
      <c r="G111" s="35"/>
      <c r="H111" s="17"/>
      <c r="I111" s="35"/>
      <c r="J111" s="17"/>
      <c r="K111" s="35"/>
      <c r="L111" s="17"/>
      <c r="M111" s="35"/>
      <c r="N111" s="17"/>
      <c r="O111" s="35"/>
      <c r="P111" s="17"/>
      <c r="Q111" s="35"/>
      <c r="R111" s="17"/>
      <c r="S111" s="35"/>
      <c r="T111" s="17"/>
      <c r="U111" s="35"/>
      <c r="V111" s="17"/>
      <c r="W111" s="35"/>
      <c r="X111" s="17"/>
      <c r="Y111" s="35"/>
      <c r="Z111" s="10"/>
      <c r="AA111" s="10"/>
      <c r="AB111" s="10"/>
    </row>
    <row r="112" spans="2:28" ht="10.5" customHeight="1">
      <c r="B112" s="15"/>
      <c r="C112" s="16"/>
      <c r="D112" s="16"/>
      <c r="E112" s="16"/>
      <c r="F112" s="17"/>
      <c r="G112" s="18"/>
      <c r="H112" s="17"/>
      <c r="I112" s="18"/>
      <c r="J112" s="17"/>
      <c r="K112" s="18"/>
      <c r="L112" s="17"/>
      <c r="M112" s="18"/>
      <c r="N112" s="17"/>
      <c r="O112" s="18"/>
      <c r="P112" s="17"/>
      <c r="Q112" s="18"/>
      <c r="R112" s="17"/>
      <c r="S112" s="18"/>
      <c r="T112" s="17"/>
      <c r="U112" s="18"/>
      <c r="V112" s="17"/>
      <c r="W112" s="18"/>
      <c r="X112" s="17"/>
      <c r="Y112" s="18"/>
      <c r="Z112" s="10"/>
      <c r="AA112" s="10"/>
      <c r="AB112" s="10"/>
    </row>
    <row r="113" spans="2:28" ht="10.5" customHeight="1">
      <c r="B113" s="36"/>
      <c r="C113" s="16"/>
      <c r="D113" s="16"/>
      <c r="E113" s="16"/>
      <c r="F113" s="17"/>
      <c r="G113" s="35"/>
      <c r="H113" s="17"/>
      <c r="I113" s="35"/>
      <c r="J113" s="17"/>
      <c r="K113" s="35"/>
      <c r="L113" s="17"/>
      <c r="M113" s="35"/>
      <c r="N113" s="17"/>
      <c r="O113" s="35"/>
      <c r="P113" s="17"/>
      <c r="Q113" s="35"/>
      <c r="R113" s="17"/>
      <c r="S113" s="35"/>
      <c r="T113" s="17"/>
      <c r="U113" s="35"/>
      <c r="V113" s="17"/>
      <c r="W113" s="35"/>
      <c r="X113" s="17"/>
      <c r="Y113" s="35"/>
      <c r="Z113" s="10"/>
      <c r="AA113" s="10"/>
      <c r="AB113" s="10"/>
    </row>
    <row r="114" spans="2:28" ht="10.5" customHeight="1">
      <c r="B114" s="15"/>
      <c r="C114" s="16"/>
      <c r="D114" s="16"/>
      <c r="E114" s="16"/>
      <c r="F114" s="17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18"/>
      <c r="R114" s="17"/>
      <c r="S114" s="18"/>
      <c r="T114" s="17"/>
      <c r="U114" s="18"/>
      <c r="V114" s="17"/>
      <c r="W114" s="18"/>
      <c r="X114" s="17"/>
      <c r="Y114" s="18"/>
      <c r="Z114" s="10"/>
      <c r="AA114" s="10"/>
      <c r="AB114" s="10"/>
    </row>
    <row r="115" spans="2:28" ht="10.5" customHeight="1">
      <c r="B115" s="36"/>
      <c r="C115" s="16"/>
      <c r="D115" s="16"/>
      <c r="E115" s="16"/>
      <c r="F115" s="17"/>
      <c r="G115" s="35"/>
      <c r="H115" s="17"/>
      <c r="I115" s="35"/>
      <c r="J115" s="17"/>
      <c r="K115" s="35"/>
      <c r="L115" s="17"/>
      <c r="M115" s="35"/>
      <c r="N115" s="17"/>
      <c r="O115" s="35"/>
      <c r="P115" s="17"/>
      <c r="Q115" s="35"/>
      <c r="R115" s="17"/>
      <c r="S115" s="35"/>
      <c r="T115" s="17"/>
      <c r="U115" s="35"/>
      <c r="V115" s="17"/>
      <c r="W115" s="35"/>
      <c r="X115" s="17"/>
      <c r="Y115" s="35"/>
      <c r="Z115" s="10"/>
      <c r="AA115" s="10"/>
      <c r="AB115" s="10"/>
    </row>
    <row r="116" spans="2:28" ht="10.5" customHeight="1">
      <c r="B116" s="15"/>
      <c r="C116" s="16"/>
      <c r="D116" s="16"/>
      <c r="E116" s="16"/>
      <c r="F116" s="17"/>
      <c r="G116" s="18"/>
      <c r="H116" s="17"/>
      <c r="I116" s="18"/>
      <c r="J116" s="17"/>
      <c r="K116" s="18"/>
      <c r="L116" s="17"/>
      <c r="M116" s="18"/>
      <c r="N116" s="17"/>
      <c r="O116" s="18"/>
      <c r="P116" s="17"/>
      <c r="Q116" s="18"/>
      <c r="R116" s="17"/>
      <c r="S116" s="18"/>
      <c r="T116" s="17"/>
      <c r="U116" s="18"/>
      <c r="V116" s="17"/>
      <c r="W116" s="18"/>
      <c r="X116" s="17"/>
      <c r="Y116" s="18"/>
      <c r="Z116" s="10"/>
      <c r="AA116" s="10"/>
      <c r="AB116" s="10"/>
    </row>
    <row r="117" spans="2:28" ht="10.5" customHeight="1">
      <c r="B117" s="36"/>
      <c r="C117" s="16"/>
      <c r="D117" s="16"/>
      <c r="E117" s="16"/>
      <c r="F117" s="17"/>
      <c r="G117" s="35"/>
      <c r="H117" s="17"/>
      <c r="I117" s="35"/>
      <c r="J117" s="17"/>
      <c r="K117" s="35"/>
      <c r="L117" s="17"/>
      <c r="M117" s="35"/>
      <c r="N117" s="17"/>
      <c r="O117" s="35"/>
      <c r="P117" s="17"/>
      <c r="Q117" s="35"/>
      <c r="R117" s="17"/>
      <c r="S117" s="35"/>
      <c r="T117" s="17"/>
      <c r="U117" s="35"/>
      <c r="V117" s="17"/>
      <c r="W117" s="35"/>
      <c r="X117" s="17"/>
      <c r="Y117" s="35"/>
      <c r="Z117" s="10"/>
      <c r="AA117" s="10"/>
      <c r="AB117" s="10"/>
    </row>
    <row r="118" spans="2:28" ht="10.5" customHeight="1">
      <c r="B118" s="15"/>
      <c r="C118" s="16"/>
      <c r="D118" s="16"/>
      <c r="E118" s="16"/>
      <c r="F118" s="17"/>
      <c r="G118" s="18"/>
      <c r="H118" s="17"/>
      <c r="I118" s="18"/>
      <c r="J118" s="17"/>
      <c r="K118" s="18"/>
      <c r="L118" s="17"/>
      <c r="M118" s="18"/>
      <c r="N118" s="17"/>
      <c r="O118" s="18"/>
      <c r="P118" s="17"/>
      <c r="Q118" s="18"/>
      <c r="R118" s="17"/>
      <c r="S118" s="18"/>
      <c r="T118" s="17"/>
      <c r="U118" s="18"/>
      <c r="V118" s="17"/>
      <c r="W118" s="18"/>
      <c r="X118" s="17"/>
      <c r="Y118" s="18"/>
      <c r="Z118" s="10"/>
      <c r="AA118" s="10"/>
      <c r="AB118" s="10"/>
    </row>
    <row r="119" spans="2:28" ht="10.5" customHeight="1">
      <c r="B119" s="36"/>
      <c r="C119" s="16"/>
      <c r="D119" s="16"/>
      <c r="E119" s="16"/>
      <c r="F119" s="17"/>
      <c r="G119" s="35"/>
      <c r="H119" s="17"/>
      <c r="I119" s="35"/>
      <c r="J119" s="17"/>
      <c r="K119" s="35"/>
      <c r="L119" s="17"/>
      <c r="M119" s="35"/>
      <c r="N119" s="17"/>
      <c r="O119" s="35"/>
      <c r="P119" s="17"/>
      <c r="Q119" s="35"/>
      <c r="R119" s="17"/>
      <c r="S119" s="35"/>
      <c r="T119" s="17"/>
      <c r="U119" s="35"/>
      <c r="V119" s="17"/>
      <c r="W119" s="35"/>
      <c r="X119" s="17"/>
      <c r="Y119" s="35"/>
      <c r="Z119" s="10"/>
      <c r="AA119" s="10"/>
      <c r="AB119" s="10"/>
    </row>
    <row r="120" spans="2:28" ht="10.5" customHeight="1">
      <c r="B120" s="15"/>
      <c r="C120" s="16"/>
      <c r="D120" s="16"/>
      <c r="E120" s="16"/>
      <c r="F120" s="17"/>
      <c r="G120" s="18"/>
      <c r="H120" s="17"/>
      <c r="I120" s="18"/>
      <c r="J120" s="17"/>
      <c r="K120" s="18"/>
      <c r="L120" s="17"/>
      <c r="M120" s="18"/>
      <c r="N120" s="17"/>
      <c r="O120" s="18"/>
      <c r="P120" s="17"/>
      <c r="Q120" s="18"/>
      <c r="R120" s="17"/>
      <c r="S120" s="18"/>
      <c r="T120" s="17"/>
      <c r="U120" s="18"/>
      <c r="V120" s="17"/>
      <c r="W120" s="18"/>
      <c r="X120" s="17"/>
      <c r="Y120" s="18"/>
      <c r="Z120" s="10"/>
      <c r="AA120" s="10"/>
      <c r="AB120" s="10"/>
    </row>
    <row r="121" spans="2:28" ht="10.5" customHeight="1">
      <c r="B121" s="36"/>
      <c r="C121" s="16"/>
      <c r="D121" s="16"/>
      <c r="E121" s="16"/>
      <c r="F121" s="17"/>
      <c r="G121" s="35"/>
      <c r="H121" s="17"/>
      <c r="I121" s="35"/>
      <c r="J121" s="17"/>
      <c r="K121" s="35"/>
      <c r="L121" s="17"/>
      <c r="M121" s="35"/>
      <c r="N121" s="17"/>
      <c r="O121" s="35"/>
      <c r="P121" s="17"/>
      <c r="Q121" s="35"/>
      <c r="R121" s="17"/>
      <c r="S121" s="35"/>
      <c r="T121" s="17"/>
      <c r="U121" s="35"/>
      <c r="V121" s="17"/>
      <c r="W121" s="35"/>
      <c r="X121" s="17"/>
      <c r="Y121" s="35"/>
      <c r="Z121" s="10"/>
      <c r="AA121" s="10"/>
      <c r="AB121" s="10"/>
    </row>
    <row r="122" spans="2:28" ht="10.5" customHeight="1">
      <c r="B122" s="15"/>
      <c r="C122" s="16"/>
      <c r="D122" s="16"/>
      <c r="E122" s="16"/>
      <c r="F122" s="17"/>
      <c r="G122" s="18"/>
      <c r="H122" s="17"/>
      <c r="I122" s="18"/>
      <c r="J122" s="17"/>
      <c r="K122" s="18"/>
      <c r="L122" s="17"/>
      <c r="M122" s="18"/>
      <c r="N122" s="17"/>
      <c r="O122" s="18"/>
      <c r="P122" s="17"/>
      <c r="Q122" s="18"/>
      <c r="R122" s="17"/>
      <c r="S122" s="18"/>
      <c r="T122" s="17"/>
      <c r="U122" s="18"/>
      <c r="V122" s="17"/>
      <c r="W122" s="18"/>
      <c r="X122" s="17"/>
      <c r="Y122" s="18"/>
      <c r="Z122" s="10"/>
      <c r="AA122" s="10"/>
      <c r="AB122" s="10"/>
    </row>
    <row r="123" spans="2:28" ht="10.5" customHeight="1">
      <c r="B123" s="36"/>
      <c r="C123" s="16"/>
      <c r="D123" s="16"/>
      <c r="E123" s="16"/>
      <c r="F123" s="17"/>
      <c r="G123" s="35"/>
      <c r="H123" s="17"/>
      <c r="I123" s="35"/>
      <c r="J123" s="17"/>
      <c r="K123" s="35"/>
      <c r="L123" s="17"/>
      <c r="M123" s="35"/>
      <c r="N123" s="17"/>
      <c r="O123" s="35"/>
      <c r="P123" s="17"/>
      <c r="Q123" s="35"/>
      <c r="R123" s="17"/>
      <c r="S123" s="35"/>
      <c r="T123" s="17"/>
      <c r="U123" s="35"/>
      <c r="V123" s="17"/>
      <c r="W123" s="35"/>
      <c r="X123" s="17"/>
      <c r="Y123" s="35"/>
      <c r="Z123" s="10"/>
      <c r="AA123" s="10"/>
      <c r="AB123" s="10"/>
    </row>
    <row r="124" spans="2:28" ht="10.5" customHeight="1">
      <c r="B124" s="15"/>
      <c r="C124" s="16"/>
      <c r="D124" s="16"/>
      <c r="E124" s="16"/>
      <c r="F124" s="17"/>
      <c r="G124" s="18"/>
      <c r="H124" s="17"/>
      <c r="I124" s="18"/>
      <c r="J124" s="17"/>
      <c r="K124" s="18"/>
      <c r="L124" s="17"/>
      <c r="M124" s="18"/>
      <c r="N124" s="17"/>
      <c r="O124" s="18"/>
      <c r="P124" s="17"/>
      <c r="Q124" s="18"/>
      <c r="R124" s="17"/>
      <c r="S124" s="18"/>
      <c r="T124" s="17"/>
      <c r="U124" s="18"/>
      <c r="V124" s="17"/>
      <c r="W124" s="18"/>
      <c r="X124" s="17"/>
      <c r="Y124" s="18"/>
      <c r="Z124" s="10"/>
      <c r="AA124" s="10"/>
      <c r="AB124" s="10"/>
    </row>
    <row r="125" spans="2:28" ht="10.5" customHeight="1">
      <c r="B125" s="36"/>
      <c r="C125" s="16"/>
      <c r="D125" s="16"/>
      <c r="E125" s="16"/>
      <c r="F125" s="17"/>
      <c r="G125" s="35"/>
      <c r="H125" s="17"/>
      <c r="I125" s="35"/>
      <c r="J125" s="17"/>
      <c r="K125" s="35"/>
      <c r="L125" s="17"/>
      <c r="M125" s="35"/>
      <c r="N125" s="17"/>
      <c r="O125" s="35"/>
      <c r="P125" s="17"/>
      <c r="Q125" s="35"/>
      <c r="R125" s="17"/>
      <c r="S125" s="35"/>
      <c r="T125" s="17"/>
      <c r="U125" s="35"/>
      <c r="V125" s="17"/>
      <c r="W125" s="35"/>
      <c r="X125" s="17"/>
      <c r="Y125" s="35"/>
      <c r="Z125" s="10"/>
      <c r="AA125" s="10"/>
      <c r="AB125" s="10"/>
    </row>
    <row r="126" spans="2:28" ht="10.5" customHeight="1">
      <c r="B126" s="15"/>
      <c r="C126" s="16"/>
      <c r="D126" s="16"/>
      <c r="E126" s="16"/>
      <c r="F126" s="17"/>
      <c r="G126" s="18"/>
      <c r="H126" s="17"/>
      <c r="I126" s="18"/>
      <c r="J126" s="17"/>
      <c r="K126" s="18"/>
      <c r="L126" s="17"/>
      <c r="M126" s="18"/>
      <c r="N126" s="17"/>
      <c r="O126" s="18"/>
      <c r="P126" s="17"/>
      <c r="Q126" s="18"/>
      <c r="R126" s="17"/>
      <c r="S126" s="18"/>
      <c r="T126" s="17"/>
      <c r="U126" s="18"/>
      <c r="V126" s="17"/>
      <c r="W126" s="18"/>
      <c r="X126" s="17"/>
      <c r="Y126" s="18"/>
      <c r="Z126" s="10"/>
      <c r="AA126" s="10"/>
      <c r="AB126" s="10"/>
    </row>
    <row r="127" spans="2:28" ht="10.5" customHeight="1">
      <c r="B127" s="36"/>
      <c r="C127" s="16"/>
      <c r="D127" s="16"/>
      <c r="E127" s="16"/>
      <c r="F127" s="17"/>
      <c r="G127" s="35"/>
      <c r="H127" s="17"/>
      <c r="I127" s="35"/>
      <c r="J127" s="17"/>
      <c r="K127" s="35"/>
      <c r="L127" s="17"/>
      <c r="M127" s="35"/>
      <c r="N127" s="17"/>
      <c r="O127" s="35"/>
      <c r="P127" s="17"/>
      <c r="Q127" s="35"/>
      <c r="R127" s="17"/>
      <c r="S127" s="35"/>
      <c r="T127" s="17"/>
      <c r="U127" s="35"/>
      <c r="V127" s="17"/>
      <c r="W127" s="35"/>
      <c r="X127" s="17"/>
      <c r="Y127" s="35"/>
      <c r="Z127" s="10"/>
      <c r="AA127" s="10"/>
      <c r="AB127" s="10"/>
    </row>
    <row r="128" spans="2:28" ht="10.5" customHeight="1">
      <c r="B128" s="15"/>
      <c r="C128" s="16"/>
      <c r="D128" s="16"/>
      <c r="E128" s="16"/>
      <c r="F128" s="17"/>
      <c r="G128" s="18"/>
      <c r="H128" s="17"/>
      <c r="I128" s="18"/>
      <c r="J128" s="17"/>
      <c r="K128" s="18"/>
      <c r="L128" s="17"/>
      <c r="M128" s="18"/>
      <c r="N128" s="17"/>
      <c r="O128" s="18"/>
      <c r="P128" s="17"/>
      <c r="Q128" s="18"/>
      <c r="R128" s="17"/>
      <c r="S128" s="18"/>
      <c r="T128" s="17"/>
      <c r="U128" s="18"/>
      <c r="V128" s="17"/>
      <c r="W128" s="18"/>
      <c r="X128" s="17"/>
      <c r="Y128" s="18"/>
      <c r="Z128" s="10"/>
      <c r="AA128" s="10"/>
      <c r="AB128" s="10"/>
    </row>
    <row r="129" spans="2:28" ht="10.5" customHeight="1">
      <c r="B129" s="36"/>
      <c r="C129" s="16"/>
      <c r="D129" s="16"/>
      <c r="E129" s="16"/>
      <c r="F129" s="17"/>
      <c r="G129" s="35"/>
      <c r="H129" s="17"/>
      <c r="I129" s="35"/>
      <c r="J129" s="17"/>
      <c r="K129" s="35"/>
      <c r="L129" s="17"/>
      <c r="M129" s="35"/>
      <c r="N129" s="17"/>
      <c r="O129" s="35"/>
      <c r="P129" s="17"/>
      <c r="Q129" s="35"/>
      <c r="R129" s="17"/>
      <c r="S129" s="35"/>
      <c r="T129" s="17"/>
      <c r="U129" s="35"/>
      <c r="V129" s="17"/>
      <c r="W129" s="35"/>
      <c r="X129" s="17"/>
      <c r="Y129" s="35"/>
      <c r="Z129" s="10"/>
      <c r="AA129" s="10"/>
      <c r="AB129" s="10"/>
    </row>
    <row r="130" spans="2:28" ht="10.5" customHeight="1">
      <c r="B130" s="15"/>
      <c r="C130" s="16"/>
      <c r="D130" s="16"/>
      <c r="E130" s="16"/>
      <c r="F130" s="17"/>
      <c r="G130" s="18"/>
      <c r="H130" s="17"/>
      <c r="I130" s="18"/>
      <c r="J130" s="17"/>
      <c r="K130" s="18"/>
      <c r="L130" s="17"/>
      <c r="M130" s="18"/>
      <c r="N130" s="17"/>
      <c r="O130" s="18"/>
      <c r="P130" s="17"/>
      <c r="Q130" s="18"/>
      <c r="R130" s="17"/>
      <c r="S130" s="18"/>
      <c r="T130" s="17"/>
      <c r="U130" s="18"/>
      <c r="V130" s="17"/>
      <c r="W130" s="18"/>
      <c r="X130" s="17"/>
      <c r="Y130" s="18"/>
      <c r="Z130" s="10"/>
      <c r="AA130" s="10"/>
      <c r="AB130" s="10"/>
    </row>
    <row r="131" spans="2:28" ht="10.5" customHeight="1">
      <c r="B131" s="36"/>
      <c r="C131" s="16"/>
      <c r="D131" s="16"/>
      <c r="E131" s="16"/>
      <c r="F131" s="17"/>
      <c r="G131" s="35"/>
      <c r="H131" s="17"/>
      <c r="I131" s="35"/>
      <c r="J131" s="17"/>
      <c r="K131" s="35"/>
      <c r="L131" s="17"/>
      <c r="M131" s="35"/>
      <c r="N131" s="17"/>
      <c r="O131" s="35"/>
      <c r="P131" s="17"/>
      <c r="Q131" s="35"/>
      <c r="R131" s="17"/>
      <c r="S131" s="35"/>
      <c r="T131" s="17"/>
      <c r="U131" s="35"/>
      <c r="V131" s="17"/>
      <c r="W131" s="35"/>
      <c r="X131" s="17"/>
      <c r="Y131" s="35"/>
      <c r="Z131" s="10"/>
      <c r="AA131" s="10"/>
      <c r="AB131" s="10"/>
    </row>
    <row r="132" spans="2:28" ht="10.5" customHeight="1">
      <c r="B132" s="15"/>
      <c r="C132" s="16"/>
      <c r="D132" s="16"/>
      <c r="E132" s="16"/>
      <c r="F132" s="17"/>
      <c r="G132" s="18"/>
      <c r="H132" s="17"/>
      <c r="I132" s="18"/>
      <c r="J132" s="17"/>
      <c r="K132" s="18"/>
      <c r="L132" s="17"/>
      <c r="M132" s="18"/>
      <c r="N132" s="17"/>
      <c r="O132" s="18"/>
      <c r="P132" s="17"/>
      <c r="Q132" s="18"/>
      <c r="R132" s="17"/>
      <c r="S132" s="18"/>
      <c r="T132" s="17"/>
      <c r="U132" s="18"/>
      <c r="V132" s="17"/>
      <c r="W132" s="18"/>
      <c r="X132" s="17"/>
      <c r="Y132" s="18"/>
      <c r="Z132" s="10"/>
      <c r="AA132" s="10"/>
      <c r="AB132" s="10"/>
    </row>
    <row r="133" spans="2:28" ht="10.5" customHeight="1">
      <c r="B133" s="36"/>
      <c r="C133" s="16"/>
      <c r="D133" s="16"/>
      <c r="E133" s="16"/>
      <c r="F133" s="17"/>
      <c r="G133" s="35"/>
      <c r="H133" s="17"/>
      <c r="I133" s="35"/>
      <c r="J133" s="17"/>
      <c r="K133" s="35"/>
      <c r="L133" s="17"/>
      <c r="M133" s="35"/>
      <c r="N133" s="17"/>
      <c r="O133" s="35"/>
      <c r="P133" s="17"/>
      <c r="Q133" s="35"/>
      <c r="R133" s="17"/>
      <c r="S133" s="35"/>
      <c r="T133" s="17"/>
      <c r="U133" s="35"/>
      <c r="V133" s="17"/>
      <c r="W133" s="35"/>
      <c r="X133" s="17"/>
      <c r="Y133" s="35"/>
      <c r="Z133" s="10"/>
      <c r="AA133" s="10"/>
      <c r="AB133" s="10"/>
    </row>
    <row r="134" spans="2:28" ht="10.5" customHeight="1">
      <c r="B134" s="15"/>
      <c r="C134" s="16"/>
      <c r="D134" s="16"/>
      <c r="E134" s="16"/>
      <c r="F134" s="17"/>
      <c r="G134" s="18"/>
      <c r="H134" s="17"/>
      <c r="I134" s="18"/>
      <c r="J134" s="17"/>
      <c r="K134" s="18"/>
      <c r="L134" s="17"/>
      <c r="M134" s="18"/>
      <c r="N134" s="17"/>
      <c r="O134" s="18"/>
      <c r="P134" s="17"/>
      <c r="Q134" s="18"/>
      <c r="R134" s="17"/>
      <c r="S134" s="18"/>
      <c r="T134" s="17"/>
      <c r="U134" s="18"/>
      <c r="V134" s="17"/>
      <c r="W134" s="18"/>
      <c r="X134" s="17"/>
      <c r="Y134" s="18"/>
      <c r="Z134" s="10"/>
      <c r="AA134" s="10"/>
      <c r="AB134" s="10"/>
    </row>
    <row r="135" spans="2:28" ht="10.5" customHeight="1">
      <c r="B135" s="36"/>
      <c r="C135" s="16"/>
      <c r="D135" s="16"/>
      <c r="E135" s="16"/>
      <c r="F135" s="17"/>
      <c r="G135" s="35"/>
      <c r="H135" s="17"/>
      <c r="I135" s="35"/>
      <c r="J135" s="17"/>
      <c r="K135" s="35"/>
      <c r="L135" s="17"/>
      <c r="M135" s="35"/>
      <c r="N135" s="17"/>
      <c r="O135" s="35"/>
      <c r="P135" s="17"/>
      <c r="Q135" s="35"/>
      <c r="R135" s="17"/>
      <c r="S135" s="35"/>
      <c r="T135" s="17"/>
      <c r="U135" s="35"/>
      <c r="V135" s="17"/>
      <c r="W135" s="35"/>
      <c r="X135" s="17"/>
      <c r="Y135" s="35"/>
      <c r="Z135" s="10"/>
      <c r="AA135" s="10"/>
      <c r="AB135" s="10"/>
    </row>
    <row r="136" spans="2:28" ht="10.5" customHeight="1">
      <c r="B136" s="15"/>
      <c r="C136" s="16"/>
      <c r="D136" s="16"/>
      <c r="E136" s="16"/>
      <c r="F136" s="17"/>
      <c r="G136" s="18"/>
      <c r="H136" s="17"/>
      <c r="I136" s="18"/>
      <c r="J136" s="17"/>
      <c r="K136" s="18"/>
      <c r="L136" s="17"/>
      <c r="M136" s="18"/>
      <c r="N136" s="17"/>
      <c r="O136" s="18"/>
      <c r="P136" s="17"/>
      <c r="Q136" s="18"/>
      <c r="R136" s="17"/>
      <c r="S136" s="18"/>
      <c r="T136" s="17"/>
      <c r="U136" s="18"/>
      <c r="V136" s="17"/>
      <c r="W136" s="18"/>
      <c r="X136" s="17"/>
      <c r="Y136" s="18"/>
      <c r="Z136" s="10"/>
      <c r="AA136" s="10"/>
      <c r="AB136" s="10"/>
    </row>
    <row r="137" spans="2:28" ht="10.5" customHeight="1">
      <c r="B137" s="36"/>
      <c r="C137" s="16"/>
      <c r="D137" s="16"/>
      <c r="E137" s="16"/>
      <c r="F137" s="17"/>
      <c r="G137" s="35"/>
      <c r="H137" s="17"/>
      <c r="I137" s="35"/>
      <c r="J137" s="17"/>
      <c r="K137" s="35"/>
      <c r="L137" s="17"/>
      <c r="M137" s="35"/>
      <c r="N137" s="17"/>
      <c r="O137" s="35"/>
      <c r="P137" s="17"/>
      <c r="Q137" s="35"/>
      <c r="R137" s="17"/>
      <c r="S137" s="35"/>
      <c r="T137" s="17"/>
      <c r="U137" s="35"/>
      <c r="V137" s="17"/>
      <c r="W137" s="35"/>
      <c r="X137" s="17"/>
      <c r="Y137" s="35"/>
      <c r="Z137" s="10"/>
      <c r="AA137" s="10"/>
      <c r="AB137" s="10"/>
    </row>
    <row r="138" spans="2:28" ht="10.5" customHeight="1">
      <c r="B138" s="15"/>
      <c r="C138" s="16"/>
      <c r="D138" s="16"/>
      <c r="E138" s="16"/>
      <c r="F138" s="17"/>
      <c r="G138" s="18"/>
      <c r="H138" s="17"/>
      <c r="I138" s="18"/>
      <c r="J138" s="17"/>
      <c r="K138" s="18"/>
      <c r="L138" s="17"/>
      <c r="M138" s="18"/>
      <c r="N138" s="17"/>
      <c r="O138" s="18"/>
      <c r="P138" s="17"/>
      <c r="Q138" s="18"/>
      <c r="R138" s="17"/>
      <c r="S138" s="18"/>
      <c r="T138" s="17"/>
      <c r="U138" s="18"/>
      <c r="V138" s="17"/>
      <c r="W138" s="18"/>
      <c r="X138" s="17"/>
      <c r="Y138" s="18"/>
      <c r="Z138" s="10"/>
      <c r="AA138" s="10"/>
      <c r="AB138" s="10"/>
    </row>
    <row r="139" spans="2:28" ht="10.5" customHeight="1">
      <c r="B139" s="36"/>
      <c r="C139" s="16"/>
      <c r="D139" s="16"/>
      <c r="E139" s="16"/>
      <c r="F139" s="17"/>
      <c r="G139" s="35"/>
      <c r="H139" s="17"/>
      <c r="I139" s="35"/>
      <c r="J139" s="17"/>
      <c r="K139" s="35"/>
      <c r="L139" s="17"/>
      <c r="M139" s="35"/>
      <c r="N139" s="17"/>
      <c r="O139" s="35"/>
      <c r="P139" s="17"/>
      <c r="Q139" s="35"/>
      <c r="R139" s="17"/>
      <c r="S139" s="35"/>
      <c r="T139" s="17"/>
      <c r="U139" s="35"/>
      <c r="V139" s="17"/>
      <c r="W139" s="35"/>
      <c r="X139" s="17"/>
      <c r="Y139" s="35"/>
      <c r="Z139" s="10"/>
      <c r="AA139" s="10"/>
      <c r="AB139" s="10"/>
    </row>
    <row r="140" spans="2:28" ht="10.5" customHeight="1">
      <c r="B140" s="15"/>
      <c r="C140" s="16"/>
      <c r="D140" s="16"/>
      <c r="E140" s="16"/>
      <c r="F140" s="17"/>
      <c r="G140" s="18"/>
      <c r="H140" s="17"/>
      <c r="I140" s="18"/>
      <c r="J140" s="17"/>
      <c r="K140" s="18"/>
      <c r="L140" s="17"/>
      <c r="M140" s="18"/>
      <c r="N140" s="17"/>
      <c r="O140" s="18"/>
      <c r="P140" s="17"/>
      <c r="Q140" s="18"/>
      <c r="R140" s="17"/>
      <c r="S140" s="18"/>
      <c r="T140" s="17"/>
      <c r="U140" s="18"/>
      <c r="V140" s="17"/>
      <c r="W140" s="18"/>
      <c r="X140" s="17"/>
      <c r="Y140" s="18"/>
      <c r="Z140" s="10"/>
      <c r="AA140" s="10"/>
      <c r="AB140" s="10"/>
    </row>
    <row r="141" spans="2:28" ht="10.5" customHeight="1">
      <c r="B141" s="36"/>
      <c r="C141" s="16"/>
      <c r="D141" s="16"/>
      <c r="E141" s="16"/>
      <c r="F141" s="17"/>
      <c r="G141" s="35"/>
      <c r="H141" s="17"/>
      <c r="I141" s="35"/>
      <c r="J141" s="17"/>
      <c r="K141" s="35"/>
      <c r="L141" s="17"/>
      <c r="M141" s="35"/>
      <c r="N141" s="17"/>
      <c r="O141" s="35"/>
      <c r="P141" s="17"/>
      <c r="Q141" s="35"/>
      <c r="R141" s="17"/>
      <c r="S141" s="35"/>
      <c r="T141" s="17"/>
      <c r="U141" s="35"/>
      <c r="V141" s="17"/>
      <c r="W141" s="35"/>
      <c r="X141" s="17"/>
      <c r="Y141" s="35"/>
      <c r="Z141" s="10"/>
      <c r="AA141" s="10"/>
      <c r="AB141" s="10"/>
    </row>
    <row r="142" spans="2:28" ht="10.5" customHeight="1">
      <c r="B142" s="15"/>
      <c r="C142" s="16"/>
      <c r="D142" s="16"/>
      <c r="E142" s="16"/>
      <c r="F142" s="17"/>
      <c r="G142" s="18"/>
      <c r="H142" s="17"/>
      <c r="I142" s="18"/>
      <c r="J142" s="17"/>
      <c r="K142" s="18"/>
      <c r="L142" s="17"/>
      <c r="M142" s="18"/>
      <c r="N142" s="17"/>
      <c r="O142" s="18"/>
      <c r="P142" s="17"/>
      <c r="Q142" s="18"/>
      <c r="R142" s="17"/>
      <c r="S142" s="18"/>
      <c r="T142" s="17"/>
      <c r="U142" s="18"/>
      <c r="V142" s="17"/>
      <c r="W142" s="18"/>
      <c r="X142" s="17"/>
      <c r="Y142" s="18"/>
      <c r="Z142" s="10"/>
      <c r="AA142" s="10"/>
      <c r="AB142" s="10"/>
    </row>
    <row r="143" spans="2:28" ht="10.5" customHeight="1">
      <c r="B143" s="36"/>
      <c r="C143" s="16"/>
      <c r="D143" s="16"/>
      <c r="E143" s="16"/>
      <c r="F143" s="17"/>
      <c r="G143" s="35"/>
      <c r="H143" s="17"/>
      <c r="I143" s="35"/>
      <c r="J143" s="17"/>
      <c r="K143" s="35"/>
      <c r="L143" s="17"/>
      <c r="M143" s="35"/>
      <c r="N143" s="17"/>
      <c r="O143" s="35"/>
      <c r="P143" s="17"/>
      <c r="Q143" s="35"/>
      <c r="R143" s="17"/>
      <c r="S143" s="35"/>
      <c r="T143" s="17"/>
      <c r="U143" s="35"/>
      <c r="V143" s="17"/>
      <c r="W143" s="35"/>
      <c r="X143" s="17"/>
      <c r="Y143" s="35"/>
      <c r="Z143" s="10"/>
      <c r="AA143" s="10"/>
      <c r="AB143" s="10"/>
    </row>
    <row r="144" spans="2:28" ht="10.5" customHeight="1">
      <c r="B144" s="15"/>
      <c r="C144" s="16"/>
      <c r="D144" s="16"/>
      <c r="E144" s="16"/>
      <c r="F144" s="17"/>
      <c r="G144" s="18"/>
      <c r="H144" s="17"/>
      <c r="I144" s="18"/>
      <c r="J144" s="17"/>
      <c r="K144" s="18"/>
      <c r="L144" s="17"/>
      <c r="M144" s="18"/>
      <c r="N144" s="17"/>
      <c r="O144" s="18"/>
      <c r="P144" s="17"/>
      <c r="Q144" s="18"/>
      <c r="R144" s="17"/>
      <c r="S144" s="18"/>
      <c r="T144" s="17"/>
      <c r="U144" s="18"/>
      <c r="V144" s="17"/>
      <c r="W144" s="18"/>
      <c r="X144" s="17"/>
      <c r="Y144" s="18"/>
      <c r="Z144" s="10"/>
      <c r="AA144" s="10"/>
      <c r="AB144" s="10"/>
    </row>
    <row r="145" spans="2:28" ht="10.5" customHeight="1">
      <c r="B145" s="36"/>
      <c r="C145" s="16"/>
      <c r="D145" s="16"/>
      <c r="E145" s="16"/>
      <c r="F145" s="17"/>
      <c r="G145" s="35"/>
      <c r="H145" s="17"/>
      <c r="I145" s="35"/>
      <c r="J145" s="17"/>
      <c r="K145" s="35"/>
      <c r="L145" s="17"/>
      <c r="M145" s="35"/>
      <c r="N145" s="17"/>
      <c r="O145" s="35"/>
      <c r="P145" s="17"/>
      <c r="Q145" s="35"/>
      <c r="R145" s="17"/>
      <c r="S145" s="35"/>
      <c r="T145" s="17"/>
      <c r="U145" s="35"/>
      <c r="V145" s="17"/>
      <c r="W145" s="35"/>
      <c r="X145" s="17"/>
      <c r="Y145" s="35"/>
      <c r="Z145" s="10"/>
      <c r="AA145" s="10"/>
      <c r="AB145" s="10"/>
    </row>
    <row r="146" spans="2:28" ht="10.5" customHeight="1">
      <c r="B146" s="15"/>
      <c r="C146" s="16"/>
      <c r="D146" s="16"/>
      <c r="E146" s="16"/>
      <c r="F146" s="17"/>
      <c r="G146" s="18"/>
      <c r="H146" s="17"/>
      <c r="I146" s="18"/>
      <c r="J146" s="17"/>
      <c r="K146" s="18"/>
      <c r="L146" s="17"/>
      <c r="M146" s="18"/>
      <c r="N146" s="17"/>
      <c r="O146" s="18"/>
      <c r="P146" s="17"/>
      <c r="Q146" s="18"/>
      <c r="R146" s="17"/>
      <c r="S146" s="18"/>
      <c r="T146" s="17"/>
      <c r="U146" s="18"/>
      <c r="V146" s="17"/>
      <c r="W146" s="18"/>
      <c r="X146" s="17"/>
      <c r="Y146" s="18"/>
      <c r="Z146" s="10"/>
      <c r="AA146" s="10"/>
      <c r="AB146" s="10"/>
    </row>
    <row r="147" spans="2:28" ht="10.5" customHeight="1">
      <c r="B147" s="36"/>
      <c r="C147" s="16"/>
      <c r="D147" s="16"/>
      <c r="E147" s="16"/>
      <c r="F147" s="17"/>
      <c r="G147" s="35"/>
      <c r="H147" s="17"/>
      <c r="I147" s="35"/>
      <c r="J147" s="17"/>
      <c r="K147" s="35"/>
      <c r="L147" s="17"/>
      <c r="M147" s="35"/>
      <c r="N147" s="17"/>
      <c r="O147" s="35"/>
      <c r="P147" s="17"/>
      <c r="Q147" s="35"/>
      <c r="R147" s="17"/>
      <c r="S147" s="35"/>
      <c r="T147" s="17"/>
      <c r="U147" s="35"/>
      <c r="V147" s="17"/>
      <c r="W147" s="35"/>
      <c r="X147" s="17"/>
      <c r="Y147" s="35"/>
      <c r="Z147" s="10"/>
      <c r="AA147" s="10"/>
      <c r="AB147" s="10"/>
    </row>
    <row r="148" spans="2:28" ht="10.5" customHeight="1">
      <c r="B148" s="15"/>
      <c r="C148" s="16"/>
      <c r="D148" s="16"/>
      <c r="E148" s="16"/>
      <c r="F148" s="17"/>
      <c r="G148" s="18"/>
      <c r="H148" s="17"/>
      <c r="I148" s="18"/>
      <c r="J148" s="17"/>
      <c r="K148" s="18"/>
      <c r="L148" s="17"/>
      <c r="M148" s="18"/>
      <c r="N148" s="17"/>
      <c r="O148" s="18"/>
      <c r="P148" s="17"/>
      <c r="Q148" s="18"/>
      <c r="R148" s="17"/>
      <c r="S148" s="18"/>
      <c r="T148" s="17"/>
      <c r="U148" s="18"/>
      <c r="V148" s="17"/>
      <c r="W148" s="18"/>
      <c r="X148" s="17"/>
      <c r="Y148" s="18"/>
      <c r="Z148" s="10"/>
      <c r="AA148" s="10"/>
      <c r="AB148" s="10"/>
    </row>
    <row r="149" spans="2:28" ht="10.5" customHeight="1">
      <c r="B149" s="36"/>
      <c r="C149" s="16"/>
      <c r="D149" s="16"/>
      <c r="E149" s="16"/>
      <c r="F149" s="17"/>
      <c r="G149" s="35"/>
      <c r="H149" s="17"/>
      <c r="I149" s="35"/>
      <c r="J149" s="17"/>
      <c r="K149" s="35"/>
      <c r="L149" s="17"/>
      <c r="M149" s="35"/>
      <c r="N149" s="17"/>
      <c r="O149" s="35"/>
      <c r="P149" s="17"/>
      <c r="Q149" s="35"/>
      <c r="R149" s="17"/>
      <c r="S149" s="35"/>
      <c r="T149" s="17"/>
      <c r="U149" s="35"/>
      <c r="V149" s="17"/>
      <c r="W149" s="35"/>
      <c r="X149" s="17"/>
      <c r="Y149" s="35"/>
      <c r="Z149" s="10"/>
      <c r="AA149" s="10"/>
      <c r="AB149" s="10"/>
    </row>
    <row r="150" spans="2:28" ht="10.5" customHeight="1">
      <c r="B150" s="15"/>
      <c r="C150" s="16"/>
      <c r="D150" s="16"/>
      <c r="E150" s="16"/>
      <c r="F150" s="17"/>
      <c r="G150" s="18"/>
      <c r="H150" s="17"/>
      <c r="I150" s="18"/>
      <c r="J150" s="17"/>
      <c r="K150" s="18"/>
      <c r="L150" s="17"/>
      <c r="M150" s="18"/>
      <c r="N150" s="17"/>
      <c r="O150" s="18"/>
      <c r="P150" s="17"/>
      <c r="Q150" s="18"/>
      <c r="R150" s="17"/>
      <c r="S150" s="18"/>
      <c r="T150" s="17"/>
      <c r="U150" s="18"/>
      <c r="V150" s="17"/>
      <c r="W150" s="18"/>
      <c r="X150" s="17"/>
      <c r="Y150" s="18"/>
      <c r="Z150" s="10"/>
      <c r="AA150" s="10"/>
      <c r="AB150" s="10"/>
    </row>
    <row r="151" spans="2:28" ht="10.5" customHeight="1">
      <c r="B151" s="36"/>
      <c r="C151" s="16"/>
      <c r="D151" s="16"/>
      <c r="E151" s="16"/>
      <c r="F151" s="17"/>
      <c r="G151" s="35"/>
      <c r="H151" s="17"/>
      <c r="I151" s="35"/>
      <c r="J151" s="17"/>
      <c r="K151" s="35"/>
      <c r="L151" s="17"/>
      <c r="M151" s="35"/>
      <c r="N151" s="17"/>
      <c r="O151" s="35"/>
      <c r="P151" s="17"/>
      <c r="Q151" s="35"/>
      <c r="R151" s="17"/>
      <c r="S151" s="35"/>
      <c r="T151" s="17"/>
      <c r="U151" s="35"/>
      <c r="V151" s="17"/>
      <c r="W151" s="35"/>
      <c r="X151" s="17"/>
      <c r="Y151" s="35"/>
      <c r="Z151" s="10"/>
      <c r="AA151" s="10"/>
      <c r="AB151" s="10"/>
    </row>
    <row r="152" spans="2:28" ht="10.5" customHeight="1">
      <c r="B152" s="15"/>
      <c r="C152" s="16"/>
      <c r="D152" s="16"/>
      <c r="E152" s="16"/>
      <c r="F152" s="17"/>
      <c r="G152" s="18"/>
      <c r="H152" s="17"/>
      <c r="I152" s="18"/>
      <c r="J152" s="17"/>
      <c r="K152" s="18"/>
      <c r="L152" s="17"/>
      <c r="M152" s="18"/>
      <c r="N152" s="17"/>
      <c r="O152" s="18"/>
      <c r="P152" s="17"/>
      <c r="Q152" s="18"/>
      <c r="R152" s="17"/>
      <c r="S152" s="18"/>
      <c r="T152" s="17"/>
      <c r="U152" s="18"/>
      <c r="V152" s="17"/>
      <c r="W152" s="18"/>
      <c r="X152" s="17"/>
      <c r="Y152" s="18"/>
      <c r="Z152" s="10"/>
      <c r="AA152" s="10"/>
      <c r="AB152" s="10"/>
    </row>
    <row r="153" spans="2:28" ht="10.5" customHeight="1">
      <c r="B153" s="36"/>
      <c r="C153" s="16"/>
      <c r="D153" s="16"/>
      <c r="E153" s="16"/>
      <c r="F153" s="17"/>
      <c r="G153" s="35"/>
      <c r="H153" s="17"/>
      <c r="I153" s="35"/>
      <c r="J153" s="17"/>
      <c r="K153" s="35"/>
      <c r="L153" s="17"/>
      <c r="M153" s="35"/>
      <c r="N153" s="17"/>
      <c r="O153" s="35"/>
      <c r="P153" s="17"/>
      <c r="Q153" s="35"/>
      <c r="R153" s="17"/>
      <c r="S153" s="35"/>
      <c r="T153" s="17"/>
      <c r="U153" s="35"/>
      <c r="V153" s="17"/>
      <c r="W153" s="35"/>
      <c r="X153" s="17"/>
      <c r="Y153" s="35"/>
      <c r="Z153" s="10"/>
      <c r="AA153" s="10"/>
      <c r="AB153" s="10"/>
    </row>
    <row r="154" spans="2:28" ht="10.5" customHeight="1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</row>
    <row r="155" spans="2:28" ht="10.5" customHeight="1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</row>
    <row r="156" spans="2:28" ht="10.5" customHeight="1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</row>
    <row r="157" spans="2:28" ht="10.5" customHeight="1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</row>
    <row r="158" spans="2:28" ht="10.5" customHeight="1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</row>
    <row r="159" spans="2:28" ht="10.5" customHeight="1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</row>
    <row r="160" spans="2:31" ht="10.5" customHeight="1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2:31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2:31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2:31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2:31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2:31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2:31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29:31" ht="12.75">
      <c r="AC167" s="33"/>
      <c r="AD167" s="33"/>
      <c r="AE167" s="33"/>
    </row>
    <row r="168" spans="29:31" ht="12.75">
      <c r="AC168" s="33"/>
      <c r="AD168" s="33"/>
      <c r="AE168" s="33"/>
    </row>
    <row r="169" spans="29:31" ht="12.75">
      <c r="AC169" s="33"/>
      <c r="AD169" s="33"/>
      <c r="AE169" s="33"/>
    </row>
    <row r="170" spans="29:31" ht="12.75">
      <c r="AC170" s="33"/>
      <c r="AD170" s="33"/>
      <c r="AE170" s="33"/>
    </row>
    <row r="171" spans="29:31" ht="12.75">
      <c r="AC171" s="33"/>
      <c r="AD171" s="33"/>
      <c r="AE171" s="33"/>
    </row>
    <row r="172" spans="29:31" ht="12.75">
      <c r="AC172" s="33"/>
      <c r="AD172" s="33"/>
      <c r="AE172" s="33"/>
    </row>
    <row r="173" spans="29:31" ht="12.75">
      <c r="AC173" s="33"/>
      <c r="AD173" s="33"/>
      <c r="AE173" s="33"/>
    </row>
    <row r="174" spans="29:31" ht="12.75">
      <c r="AC174" s="33"/>
      <c r="AD174" s="33"/>
      <c r="AE174" s="33"/>
    </row>
    <row r="175" spans="29:31" ht="12.75">
      <c r="AC175" s="33"/>
      <c r="AD175" s="33"/>
      <c r="AE175" s="33"/>
    </row>
    <row r="176" spans="29:31" ht="12.75">
      <c r="AC176" s="33"/>
      <c r="AD176" s="33"/>
      <c r="AE176" s="33"/>
    </row>
    <row r="177" spans="29:31" ht="12.75">
      <c r="AC177" s="33"/>
      <c r="AD177" s="33"/>
      <c r="AE177" s="33"/>
    </row>
    <row r="178" spans="29:31" ht="12.75">
      <c r="AC178" s="33"/>
      <c r="AD178" s="33"/>
      <c r="AE178" s="33"/>
    </row>
    <row r="179" spans="29:31" ht="12.75">
      <c r="AC179" s="33"/>
      <c r="AD179" s="33"/>
      <c r="AE179" s="33"/>
    </row>
    <row r="180" spans="29:31" ht="12.75">
      <c r="AC180" s="33"/>
      <c r="AD180" s="33"/>
      <c r="AE180" s="33"/>
    </row>
    <row r="181" spans="29:31" ht="12.75">
      <c r="AC181" s="33"/>
      <c r="AD181" s="33"/>
      <c r="AE181" s="33"/>
    </row>
    <row r="182" spans="29:31" ht="12.75">
      <c r="AC182" s="33"/>
      <c r="AD182" s="33"/>
      <c r="AE182" s="33"/>
    </row>
    <row r="183" spans="29:31" ht="12.75">
      <c r="AC183" s="33"/>
      <c r="AD183" s="33"/>
      <c r="AE183" s="33"/>
    </row>
    <row r="184" spans="29:31" ht="12.75">
      <c r="AC184" s="33"/>
      <c r="AD184" s="33"/>
      <c r="AE184" s="33"/>
    </row>
    <row r="185" spans="29:31" ht="12.75">
      <c r="AC185" s="33"/>
      <c r="AD185" s="33"/>
      <c r="AE185" s="33"/>
    </row>
    <row r="186" spans="29:31" ht="12.75">
      <c r="AC186" s="33"/>
      <c r="AD186" s="33"/>
      <c r="AE186" s="33"/>
    </row>
    <row r="187" spans="29:31" ht="12.75">
      <c r="AC187" s="33"/>
      <c r="AD187" s="33"/>
      <c r="AE187" s="33"/>
    </row>
    <row r="188" spans="29:31" ht="12.75">
      <c r="AC188" s="33"/>
      <c r="AD188" s="33"/>
      <c r="AE188" s="33"/>
    </row>
    <row r="189" spans="29:31" ht="12.75">
      <c r="AC189" s="33"/>
      <c r="AD189" s="33"/>
      <c r="AE189" s="33"/>
    </row>
    <row r="190" spans="29:31" ht="12.75">
      <c r="AC190" s="33"/>
      <c r="AD190" s="33"/>
      <c r="AE190" s="33"/>
    </row>
    <row r="191" spans="29:31" ht="12.75">
      <c r="AC191" s="33"/>
      <c r="AD191" s="33"/>
      <c r="AE191" s="33"/>
    </row>
    <row r="192" spans="29:31" ht="12.75">
      <c r="AC192" s="33"/>
      <c r="AD192" s="33"/>
      <c r="AE192" s="33"/>
    </row>
  </sheetData>
  <sheetProtection selectLockedCells="1" selectUnlockedCells="1"/>
  <mergeCells count="269">
    <mergeCell ref="B21:AB21"/>
    <mergeCell ref="AH63:AI64"/>
    <mergeCell ref="AJ63:AK64"/>
    <mergeCell ref="AL63:AM64"/>
    <mergeCell ref="X34:X35"/>
    <mergeCell ref="Z34:Z35"/>
    <mergeCell ref="AA34:AA35"/>
    <mergeCell ref="AB34:AB35"/>
    <mergeCell ref="P34:P35"/>
    <mergeCell ref="R34:R35"/>
    <mergeCell ref="T34:T35"/>
    <mergeCell ref="V34:V35"/>
    <mergeCell ref="AB32:AB33"/>
    <mergeCell ref="B34:B35"/>
    <mergeCell ref="C34:C35"/>
    <mergeCell ref="D34:D35"/>
    <mergeCell ref="E34:E35"/>
    <mergeCell ref="F34:F35"/>
    <mergeCell ref="H34:H35"/>
    <mergeCell ref="J34:J35"/>
    <mergeCell ref="L34:L35"/>
    <mergeCell ref="N34:N35"/>
    <mergeCell ref="V32:V33"/>
    <mergeCell ref="X32:X33"/>
    <mergeCell ref="Z32:Z33"/>
    <mergeCell ref="AA32:AA33"/>
    <mergeCell ref="N32:N33"/>
    <mergeCell ref="P32:P33"/>
    <mergeCell ref="R32:R33"/>
    <mergeCell ref="T32:T33"/>
    <mergeCell ref="F32:F33"/>
    <mergeCell ref="H32:H33"/>
    <mergeCell ref="J32:J33"/>
    <mergeCell ref="L32:L33"/>
    <mergeCell ref="B32:B33"/>
    <mergeCell ref="C32:C33"/>
    <mergeCell ref="D32:D33"/>
    <mergeCell ref="E32:E33"/>
    <mergeCell ref="X30:X31"/>
    <mergeCell ref="Z30:Z31"/>
    <mergeCell ref="AA30:AA31"/>
    <mergeCell ref="AB30:AB31"/>
    <mergeCell ref="P30:P31"/>
    <mergeCell ref="R30:R31"/>
    <mergeCell ref="T30:T31"/>
    <mergeCell ref="V30:V31"/>
    <mergeCell ref="AB28:AB29"/>
    <mergeCell ref="B30:B31"/>
    <mergeCell ref="C30:C31"/>
    <mergeCell ref="D30:D31"/>
    <mergeCell ref="E30:E31"/>
    <mergeCell ref="F30:F31"/>
    <mergeCell ref="H30:H31"/>
    <mergeCell ref="J30:J31"/>
    <mergeCell ref="L30:L31"/>
    <mergeCell ref="N30:N31"/>
    <mergeCell ref="V28:V29"/>
    <mergeCell ref="X28:X29"/>
    <mergeCell ref="Z28:Z29"/>
    <mergeCell ref="AA28:AA29"/>
    <mergeCell ref="N28:N29"/>
    <mergeCell ref="P28:P29"/>
    <mergeCell ref="R28:R29"/>
    <mergeCell ref="T28:T29"/>
    <mergeCell ref="F28:F29"/>
    <mergeCell ref="H28:H29"/>
    <mergeCell ref="J28:J29"/>
    <mergeCell ref="L28:L29"/>
    <mergeCell ref="B28:B29"/>
    <mergeCell ref="C28:C29"/>
    <mergeCell ref="D28:D29"/>
    <mergeCell ref="E28:E29"/>
    <mergeCell ref="X26:X27"/>
    <mergeCell ref="Z26:Z27"/>
    <mergeCell ref="AA26:AA27"/>
    <mergeCell ref="AB26:AB27"/>
    <mergeCell ref="P26:P27"/>
    <mergeCell ref="R26:R27"/>
    <mergeCell ref="T26:T27"/>
    <mergeCell ref="V26:V27"/>
    <mergeCell ref="AB24:AB25"/>
    <mergeCell ref="B26:B27"/>
    <mergeCell ref="C26:C27"/>
    <mergeCell ref="D26:D27"/>
    <mergeCell ref="E26:E27"/>
    <mergeCell ref="F26:F27"/>
    <mergeCell ref="H26:H27"/>
    <mergeCell ref="J26:J27"/>
    <mergeCell ref="L26:L27"/>
    <mergeCell ref="N26:N27"/>
    <mergeCell ref="V24:V25"/>
    <mergeCell ref="X24:X25"/>
    <mergeCell ref="Z24:Z25"/>
    <mergeCell ref="AA24:AA25"/>
    <mergeCell ref="N24:N25"/>
    <mergeCell ref="P24:P25"/>
    <mergeCell ref="R24:R25"/>
    <mergeCell ref="T24:T25"/>
    <mergeCell ref="F24:F25"/>
    <mergeCell ref="H24:H25"/>
    <mergeCell ref="J24:J25"/>
    <mergeCell ref="L24:L25"/>
    <mergeCell ref="B24:B25"/>
    <mergeCell ref="C24:C25"/>
    <mergeCell ref="D24:D25"/>
    <mergeCell ref="E24:E25"/>
    <mergeCell ref="X22:X23"/>
    <mergeCell ref="Z22:Z23"/>
    <mergeCell ref="AA22:AA23"/>
    <mergeCell ref="AB22:AB23"/>
    <mergeCell ref="P22:P23"/>
    <mergeCell ref="R22:R23"/>
    <mergeCell ref="T22:T23"/>
    <mergeCell ref="V22:V23"/>
    <mergeCell ref="AB19:AB20"/>
    <mergeCell ref="B22:B23"/>
    <mergeCell ref="C22:C23"/>
    <mergeCell ref="D22:D23"/>
    <mergeCell ref="E22:E23"/>
    <mergeCell ref="F22:F23"/>
    <mergeCell ref="H22:H23"/>
    <mergeCell ref="J22:J23"/>
    <mergeCell ref="L22:L23"/>
    <mergeCell ref="N22:N23"/>
    <mergeCell ref="V19:V20"/>
    <mergeCell ref="X19:X20"/>
    <mergeCell ref="Z19:Z20"/>
    <mergeCell ref="AA19:AA20"/>
    <mergeCell ref="N19:N20"/>
    <mergeCell ref="P19:P20"/>
    <mergeCell ref="R19:R20"/>
    <mergeCell ref="T19:T20"/>
    <mergeCell ref="F19:F20"/>
    <mergeCell ref="H19:H20"/>
    <mergeCell ref="J19:J20"/>
    <mergeCell ref="L19:L20"/>
    <mergeCell ref="B19:B20"/>
    <mergeCell ref="C19:C20"/>
    <mergeCell ref="D19:D20"/>
    <mergeCell ref="E19:E20"/>
    <mergeCell ref="X17:X18"/>
    <mergeCell ref="Z17:Z18"/>
    <mergeCell ref="AA17:AA18"/>
    <mergeCell ref="AB17:AB18"/>
    <mergeCell ref="P17:P18"/>
    <mergeCell ref="R17:R18"/>
    <mergeCell ref="T17:T18"/>
    <mergeCell ref="V17:V18"/>
    <mergeCell ref="AB15:AB16"/>
    <mergeCell ref="B17:B18"/>
    <mergeCell ref="C17:C18"/>
    <mergeCell ref="D17:D18"/>
    <mergeCell ref="E17:E18"/>
    <mergeCell ref="F17:F18"/>
    <mergeCell ref="H17:H18"/>
    <mergeCell ref="J17:J18"/>
    <mergeCell ref="L17:L18"/>
    <mergeCell ref="N17:N18"/>
    <mergeCell ref="V15:V16"/>
    <mergeCell ref="X15:X16"/>
    <mergeCell ref="Z15:Z16"/>
    <mergeCell ref="AA15:AA16"/>
    <mergeCell ref="N15:N16"/>
    <mergeCell ref="P15:P16"/>
    <mergeCell ref="R15:R16"/>
    <mergeCell ref="T15:T16"/>
    <mergeCell ref="F15:F16"/>
    <mergeCell ref="H15:H16"/>
    <mergeCell ref="J15:J16"/>
    <mergeCell ref="L15:L16"/>
    <mergeCell ref="B15:B16"/>
    <mergeCell ref="C15:C16"/>
    <mergeCell ref="D15:D16"/>
    <mergeCell ref="E15:E16"/>
    <mergeCell ref="X13:X14"/>
    <mergeCell ref="Z13:Z14"/>
    <mergeCell ref="AA13:AA14"/>
    <mergeCell ref="AB13:AB14"/>
    <mergeCell ref="P13:P14"/>
    <mergeCell ref="R13:R14"/>
    <mergeCell ref="T13:T14"/>
    <mergeCell ref="V13:V14"/>
    <mergeCell ref="AB11:AB12"/>
    <mergeCell ref="B13:B14"/>
    <mergeCell ref="C13:C14"/>
    <mergeCell ref="D13:D14"/>
    <mergeCell ref="E13:E14"/>
    <mergeCell ref="F13:F14"/>
    <mergeCell ref="H13:H14"/>
    <mergeCell ref="J13:J14"/>
    <mergeCell ref="L13:L14"/>
    <mergeCell ref="N13:N14"/>
    <mergeCell ref="V11:V12"/>
    <mergeCell ref="X11:X12"/>
    <mergeCell ref="Z11:Z12"/>
    <mergeCell ref="AA11:AA12"/>
    <mergeCell ref="N11:N12"/>
    <mergeCell ref="P11:P12"/>
    <mergeCell ref="R11:R12"/>
    <mergeCell ref="T11:T12"/>
    <mergeCell ref="AA9:AA10"/>
    <mergeCell ref="AB9:AB10"/>
    <mergeCell ref="B11:B12"/>
    <mergeCell ref="C11:C12"/>
    <mergeCell ref="D11:D12"/>
    <mergeCell ref="E11:E12"/>
    <mergeCell ref="F11:F12"/>
    <mergeCell ref="H11:H12"/>
    <mergeCell ref="J11:J12"/>
    <mergeCell ref="L11:L12"/>
    <mergeCell ref="V9:V10"/>
    <mergeCell ref="X9:X10"/>
    <mergeCell ref="Z9:Z10"/>
    <mergeCell ref="L9:L10"/>
    <mergeCell ref="N9:N10"/>
    <mergeCell ref="P9:P10"/>
    <mergeCell ref="R9:R10"/>
    <mergeCell ref="AB7:AB8"/>
    <mergeCell ref="A9:A10"/>
    <mergeCell ref="B9:B10"/>
    <mergeCell ref="C9:C10"/>
    <mergeCell ref="D9:D10"/>
    <mergeCell ref="E9:E10"/>
    <mergeCell ref="F9:F10"/>
    <mergeCell ref="H9:H10"/>
    <mergeCell ref="J9:J10"/>
    <mergeCell ref="T9:T10"/>
    <mergeCell ref="Z7:Z8"/>
    <mergeCell ref="L7:L8"/>
    <mergeCell ref="N7:N8"/>
    <mergeCell ref="P7:P8"/>
    <mergeCell ref="R7:R8"/>
    <mergeCell ref="AA7:AA8"/>
    <mergeCell ref="A7:A8"/>
    <mergeCell ref="B7:B8"/>
    <mergeCell ref="C7:C8"/>
    <mergeCell ref="D7:D8"/>
    <mergeCell ref="T7:T8"/>
    <mergeCell ref="V7:V8"/>
    <mergeCell ref="P5:Q5"/>
    <mergeCell ref="R5:S5"/>
    <mergeCell ref="T5:U5"/>
    <mergeCell ref="V5:W5"/>
    <mergeCell ref="E7:E8"/>
    <mergeCell ref="F7:F8"/>
    <mergeCell ref="H7:H8"/>
    <mergeCell ref="J7:J8"/>
    <mergeCell ref="B6:AB6"/>
    <mergeCell ref="X7:X8"/>
    <mergeCell ref="A4:A5"/>
    <mergeCell ref="B4:B5"/>
    <mergeCell ref="C4:C5"/>
    <mergeCell ref="D4:D5"/>
    <mergeCell ref="AB4:AB5"/>
    <mergeCell ref="F5:G5"/>
    <mergeCell ref="H5:I5"/>
    <mergeCell ref="J5:K5"/>
    <mergeCell ref="L5:M5"/>
    <mergeCell ref="N5:O5"/>
    <mergeCell ref="A1:AB1"/>
    <mergeCell ref="B2:J2"/>
    <mergeCell ref="K2:AB2"/>
    <mergeCell ref="B3:W3"/>
    <mergeCell ref="X3:AB3"/>
    <mergeCell ref="E4:E5"/>
    <mergeCell ref="F4:Y4"/>
    <mergeCell ref="Z4:Z5"/>
    <mergeCell ref="AA4:AA5"/>
    <mergeCell ref="X5:Y5"/>
  </mergeCells>
  <printOptions horizontalCentered="1"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J8" sqref="J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95" t="s">
        <v>10</v>
      </c>
      <c r="B1" s="95"/>
      <c r="C1" s="95"/>
      <c r="D1" s="95"/>
      <c r="E1" s="95"/>
      <c r="F1" s="95"/>
      <c r="G1" s="95"/>
    </row>
    <row r="2" spans="1:10" ht="24" customHeight="1">
      <c r="A2" s="142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B2" s="143"/>
      <c r="C2" s="143"/>
      <c r="D2" s="143"/>
      <c r="E2" s="143"/>
      <c r="F2" s="143"/>
      <c r="G2" s="143"/>
      <c r="H2" s="37"/>
      <c r="I2" s="37"/>
      <c r="J2" s="37"/>
    </row>
    <row r="3" spans="1:7" ht="15" customHeight="1">
      <c r="A3" s="141" t="str">
        <f>HYPERLINK('[1]реквизиты'!$A$3)</f>
        <v>25.04.2013 г.- 26.04.2013г. Г.Саратов</v>
      </c>
      <c r="B3" s="56"/>
      <c r="C3" s="56"/>
      <c r="D3" s="56"/>
      <c r="E3" s="56"/>
      <c r="F3" s="56"/>
      <c r="G3" s="56"/>
    </row>
    <row r="4" ht="12.75">
      <c r="D4" s="31" t="s">
        <v>73</v>
      </c>
    </row>
    <row r="5" spans="1:7" ht="12.75" customHeight="1">
      <c r="A5" s="96" t="s">
        <v>11</v>
      </c>
      <c r="B5" s="97" t="s">
        <v>0</v>
      </c>
      <c r="C5" s="96" t="s">
        <v>1</v>
      </c>
      <c r="D5" s="96" t="s">
        <v>4</v>
      </c>
      <c r="E5" s="96" t="s">
        <v>12</v>
      </c>
      <c r="F5" s="96" t="s">
        <v>13</v>
      </c>
      <c r="G5" s="96" t="s">
        <v>14</v>
      </c>
    </row>
    <row r="6" spans="1:7" ht="12.75">
      <c r="A6" s="96"/>
      <c r="B6" s="96"/>
      <c r="C6" s="96"/>
      <c r="D6" s="96"/>
      <c r="E6" s="96"/>
      <c r="F6" s="96"/>
      <c r="G6" s="96"/>
    </row>
    <row r="7" spans="1:7" ht="12.75" customHeight="1">
      <c r="A7" s="99" t="s">
        <v>15</v>
      </c>
      <c r="B7" s="100">
        <v>1</v>
      </c>
      <c r="C7" s="101" t="s">
        <v>31</v>
      </c>
      <c r="D7" s="102" t="s">
        <v>32</v>
      </c>
      <c r="E7" s="102" t="s">
        <v>33</v>
      </c>
      <c r="F7" s="103"/>
      <c r="G7" s="98" t="s">
        <v>34</v>
      </c>
    </row>
    <row r="8" spans="1:7" ht="12.75">
      <c r="A8" s="99"/>
      <c r="B8" s="100"/>
      <c r="C8" s="101"/>
      <c r="D8" s="102"/>
      <c r="E8" s="102"/>
      <c r="F8" s="103"/>
      <c r="G8" s="98"/>
    </row>
    <row r="9" spans="1:7" ht="12.75" customHeight="1">
      <c r="A9" s="99" t="s">
        <v>16</v>
      </c>
      <c r="B9" s="100">
        <v>2</v>
      </c>
      <c r="C9" s="101" t="s">
        <v>67</v>
      </c>
      <c r="D9" s="102" t="s">
        <v>32</v>
      </c>
      <c r="E9" s="102" t="s">
        <v>68</v>
      </c>
      <c r="F9" s="103"/>
      <c r="G9" s="98" t="s">
        <v>69</v>
      </c>
    </row>
    <row r="10" spans="1:7" ht="12.75" customHeight="1">
      <c r="A10" s="99"/>
      <c r="B10" s="100"/>
      <c r="C10" s="101"/>
      <c r="D10" s="102"/>
      <c r="E10" s="102"/>
      <c r="F10" s="103"/>
      <c r="G10" s="98"/>
    </row>
    <row r="11" spans="1:7" ht="12.75" customHeight="1">
      <c r="A11" s="99" t="s">
        <v>17</v>
      </c>
      <c r="B11" s="100">
        <v>3</v>
      </c>
      <c r="C11" s="101" t="s">
        <v>35</v>
      </c>
      <c r="D11" s="102" t="s">
        <v>32</v>
      </c>
      <c r="E11" s="102" t="s">
        <v>36</v>
      </c>
      <c r="F11" s="103"/>
      <c r="G11" s="98" t="s">
        <v>37</v>
      </c>
    </row>
    <row r="12" spans="1:7" ht="12.75" customHeight="1">
      <c r="A12" s="99"/>
      <c r="B12" s="100"/>
      <c r="C12" s="101"/>
      <c r="D12" s="102"/>
      <c r="E12" s="102"/>
      <c r="F12" s="103"/>
      <c r="G12" s="98"/>
    </row>
    <row r="13" spans="1:7" ht="12.75" customHeight="1">
      <c r="A13" s="99" t="s">
        <v>18</v>
      </c>
      <c r="B13" s="100">
        <v>4</v>
      </c>
      <c r="C13" s="101" t="s">
        <v>46</v>
      </c>
      <c r="D13" s="102" t="s">
        <v>32</v>
      </c>
      <c r="E13" s="102" t="s">
        <v>47</v>
      </c>
      <c r="F13" s="103"/>
      <c r="G13" s="98" t="s">
        <v>48</v>
      </c>
    </row>
    <row r="14" spans="1:7" ht="12.75" customHeight="1">
      <c r="A14" s="99"/>
      <c r="B14" s="100"/>
      <c r="C14" s="101"/>
      <c r="D14" s="102"/>
      <c r="E14" s="102"/>
      <c r="F14" s="103"/>
      <c r="G14" s="98"/>
    </row>
    <row r="15" spans="1:7" ht="12.75" customHeight="1">
      <c r="A15" s="99" t="s">
        <v>19</v>
      </c>
      <c r="B15" s="100">
        <v>5</v>
      </c>
      <c r="C15" s="101" t="s">
        <v>61</v>
      </c>
      <c r="D15" s="102" t="s">
        <v>32</v>
      </c>
      <c r="E15" s="102" t="s">
        <v>62</v>
      </c>
      <c r="F15" s="103"/>
      <c r="G15" s="98" t="s">
        <v>63</v>
      </c>
    </row>
    <row r="16" spans="1:7" ht="12.75" customHeight="1">
      <c r="A16" s="99"/>
      <c r="B16" s="100"/>
      <c r="C16" s="101"/>
      <c r="D16" s="102"/>
      <c r="E16" s="102"/>
      <c r="F16" s="103"/>
      <c r="G16" s="98"/>
    </row>
    <row r="17" spans="1:7" ht="12.75" customHeight="1">
      <c r="A17" s="99" t="s">
        <v>20</v>
      </c>
      <c r="B17" s="100">
        <v>6</v>
      </c>
      <c r="C17" s="101" t="s">
        <v>43</v>
      </c>
      <c r="D17" s="102" t="s">
        <v>32</v>
      </c>
      <c r="E17" s="102" t="s">
        <v>44</v>
      </c>
      <c r="F17" s="103"/>
      <c r="G17" s="98" t="s">
        <v>45</v>
      </c>
    </row>
    <row r="18" spans="1:7" ht="12.75" customHeight="1">
      <c r="A18" s="99"/>
      <c r="B18" s="100"/>
      <c r="C18" s="101"/>
      <c r="D18" s="102"/>
      <c r="E18" s="102"/>
      <c r="F18" s="103"/>
      <c r="G18" s="98"/>
    </row>
    <row r="19" spans="1:7" ht="12.75" customHeight="1">
      <c r="A19" s="99" t="s">
        <v>21</v>
      </c>
      <c r="B19" s="100">
        <v>7</v>
      </c>
      <c r="C19" s="101" t="s">
        <v>41</v>
      </c>
      <c r="D19" s="102" t="s">
        <v>32</v>
      </c>
      <c r="E19" s="102" t="s">
        <v>39</v>
      </c>
      <c r="F19" s="103"/>
      <c r="G19" s="98" t="s">
        <v>42</v>
      </c>
    </row>
    <row r="20" spans="1:7" ht="12.75" customHeight="1">
      <c r="A20" s="99"/>
      <c r="B20" s="100"/>
      <c r="C20" s="101"/>
      <c r="D20" s="102"/>
      <c r="E20" s="102"/>
      <c r="F20" s="103"/>
      <c r="G20" s="98"/>
    </row>
    <row r="21" spans="1:7" ht="12.75" customHeight="1">
      <c r="A21" s="99" t="s">
        <v>22</v>
      </c>
      <c r="B21" s="100">
        <v>8</v>
      </c>
      <c r="C21" s="101" t="s">
        <v>58</v>
      </c>
      <c r="D21" s="102" t="s">
        <v>32</v>
      </c>
      <c r="E21" s="102" t="s">
        <v>59</v>
      </c>
      <c r="F21" s="103"/>
      <c r="G21" s="98" t="s">
        <v>60</v>
      </c>
    </row>
    <row r="22" spans="1:7" ht="12.75" customHeight="1">
      <c r="A22" s="99"/>
      <c r="B22" s="100"/>
      <c r="C22" s="101"/>
      <c r="D22" s="102"/>
      <c r="E22" s="102"/>
      <c r="F22" s="103"/>
      <c r="G22" s="98"/>
    </row>
    <row r="23" spans="1:7" ht="12.75" customHeight="1">
      <c r="A23" s="99" t="s">
        <v>23</v>
      </c>
      <c r="B23" s="100">
        <v>9</v>
      </c>
      <c r="C23" s="101" t="s">
        <v>70</v>
      </c>
      <c r="D23" s="102" t="s">
        <v>32</v>
      </c>
      <c r="E23" s="102" t="s">
        <v>71</v>
      </c>
      <c r="F23" s="103"/>
      <c r="G23" s="98" t="s">
        <v>72</v>
      </c>
    </row>
    <row r="24" spans="1:7" ht="12.75" customHeight="1">
      <c r="A24" s="99"/>
      <c r="B24" s="100"/>
      <c r="C24" s="101"/>
      <c r="D24" s="102"/>
      <c r="E24" s="102"/>
      <c r="F24" s="103"/>
      <c r="G24" s="98"/>
    </row>
    <row r="25" spans="1:7" ht="12.75" customHeight="1">
      <c r="A25" s="99" t="s">
        <v>24</v>
      </c>
      <c r="B25" s="100">
        <v>10</v>
      </c>
      <c r="C25" s="101" t="s">
        <v>55</v>
      </c>
      <c r="D25" s="102" t="s">
        <v>32</v>
      </c>
      <c r="E25" s="102" t="s">
        <v>56</v>
      </c>
      <c r="F25" s="103"/>
      <c r="G25" s="98" t="s">
        <v>57</v>
      </c>
    </row>
    <row r="26" spans="1:7" ht="12.75" customHeight="1">
      <c r="A26" s="99"/>
      <c r="B26" s="100"/>
      <c r="C26" s="101"/>
      <c r="D26" s="102"/>
      <c r="E26" s="102"/>
      <c r="F26" s="103"/>
      <c r="G26" s="98"/>
    </row>
    <row r="27" spans="1:7" ht="12.75" customHeight="1">
      <c r="A27" s="99" t="s">
        <v>25</v>
      </c>
      <c r="B27" s="100">
        <v>11</v>
      </c>
      <c r="C27" s="101" t="s">
        <v>49</v>
      </c>
      <c r="D27" s="102" t="s">
        <v>50</v>
      </c>
      <c r="E27" s="102" t="s">
        <v>47</v>
      </c>
      <c r="F27" s="103"/>
      <c r="G27" s="98" t="s">
        <v>51</v>
      </c>
    </row>
    <row r="28" spans="1:7" ht="12.75" customHeight="1">
      <c r="A28" s="99"/>
      <c r="B28" s="100"/>
      <c r="C28" s="101"/>
      <c r="D28" s="102"/>
      <c r="E28" s="102"/>
      <c r="F28" s="103"/>
      <c r="G28" s="98"/>
    </row>
    <row r="29" spans="1:7" ht="12.75" customHeight="1">
      <c r="A29" s="99" t="s">
        <v>26</v>
      </c>
      <c r="B29" s="100">
        <v>12</v>
      </c>
      <c r="C29" s="101" t="s">
        <v>64</v>
      </c>
      <c r="D29" s="102" t="s">
        <v>65</v>
      </c>
      <c r="E29" s="102" t="s">
        <v>66</v>
      </c>
      <c r="F29" s="103"/>
      <c r="G29" s="98" t="s">
        <v>63</v>
      </c>
    </row>
    <row r="30" spans="1:7" ht="12.75">
      <c r="A30" s="99"/>
      <c r="B30" s="100"/>
      <c r="C30" s="101"/>
      <c r="D30" s="102"/>
      <c r="E30" s="102"/>
      <c r="F30" s="103"/>
      <c r="G30" s="98"/>
    </row>
    <row r="31" spans="1:7" ht="12.75" customHeight="1">
      <c r="A31" s="99" t="s">
        <v>27</v>
      </c>
      <c r="B31" s="100">
        <v>13</v>
      </c>
      <c r="C31" s="101" t="s">
        <v>52</v>
      </c>
      <c r="D31" s="102" t="s">
        <v>32</v>
      </c>
      <c r="E31" s="102" t="s">
        <v>53</v>
      </c>
      <c r="F31" s="103"/>
      <c r="G31" s="98" t="s">
        <v>54</v>
      </c>
    </row>
    <row r="32" spans="1:7" ht="12.75">
      <c r="A32" s="99"/>
      <c r="B32" s="100"/>
      <c r="C32" s="101"/>
      <c r="D32" s="102"/>
      <c r="E32" s="102"/>
      <c r="F32" s="103"/>
      <c r="G32" s="98"/>
    </row>
    <row r="33" spans="1:7" ht="12.75" customHeight="1">
      <c r="A33" s="99" t="s">
        <v>28</v>
      </c>
      <c r="B33" s="100">
        <v>14</v>
      </c>
      <c r="C33" s="101" t="s">
        <v>38</v>
      </c>
      <c r="D33" s="102" t="s">
        <v>32</v>
      </c>
      <c r="E33" s="102" t="s">
        <v>39</v>
      </c>
      <c r="F33" s="103"/>
      <c r="G33" s="98" t="s">
        <v>40</v>
      </c>
    </row>
    <row r="34" spans="1:7" ht="12.75">
      <c r="A34" s="99"/>
      <c r="B34" s="100"/>
      <c r="C34" s="101"/>
      <c r="D34" s="102"/>
      <c r="E34" s="102"/>
      <c r="F34" s="103"/>
      <c r="G34" s="98"/>
    </row>
    <row r="35" spans="1:7" ht="12.75" customHeight="1">
      <c r="A35" s="105"/>
      <c r="B35" s="106"/>
      <c r="C35" s="104"/>
      <c r="D35" s="54"/>
      <c r="E35" s="54"/>
      <c r="F35" s="53"/>
      <c r="G35" s="104"/>
    </row>
    <row r="36" spans="1:7" ht="12.75">
      <c r="A36" s="105"/>
      <c r="B36" s="106"/>
      <c r="C36" s="104"/>
      <c r="D36" s="54"/>
      <c r="E36" s="54"/>
      <c r="F36" s="53"/>
      <c r="G36" s="104"/>
    </row>
    <row r="37" spans="1:7" ht="12.75" customHeight="1">
      <c r="A37" s="105"/>
      <c r="B37" s="106"/>
      <c r="C37" s="104"/>
      <c r="D37" s="54"/>
      <c r="E37" s="54"/>
      <c r="F37" s="53"/>
      <c r="G37" s="104"/>
    </row>
    <row r="38" spans="1:7" ht="12.75">
      <c r="A38" s="105"/>
      <c r="B38" s="106"/>
      <c r="C38" s="104"/>
      <c r="D38" s="54"/>
      <c r="E38" s="54"/>
      <c r="F38" s="53"/>
      <c r="G38" s="104"/>
    </row>
    <row r="39" spans="1:7" ht="12.75" customHeight="1">
      <c r="A39" s="105"/>
      <c r="B39" s="106"/>
      <c r="C39" s="104"/>
      <c r="D39" s="54"/>
      <c r="E39" s="54"/>
      <c r="F39" s="53"/>
      <c r="G39" s="104"/>
    </row>
    <row r="40" spans="1:7" ht="12.75">
      <c r="A40" s="105"/>
      <c r="B40" s="106"/>
      <c r="C40" s="104"/>
      <c r="D40" s="54"/>
      <c r="E40" s="54"/>
      <c r="F40" s="53"/>
      <c r="G40" s="104"/>
    </row>
    <row r="41" spans="1:7" ht="12.75" customHeight="1">
      <c r="A41" s="105"/>
      <c r="B41" s="106"/>
      <c r="C41" s="104"/>
      <c r="D41" s="54"/>
      <c r="E41" s="54"/>
      <c r="F41" s="53"/>
      <c r="G41" s="104"/>
    </row>
    <row r="42" spans="1:7" ht="12.75">
      <c r="A42" s="105"/>
      <c r="B42" s="106"/>
      <c r="C42" s="104"/>
      <c r="D42" s="54"/>
      <c r="E42" s="54"/>
      <c r="F42" s="53"/>
      <c r="G42" s="104"/>
    </row>
    <row r="43" spans="1:7" ht="12.75" customHeight="1">
      <c r="A43" s="105"/>
      <c r="B43" s="106"/>
      <c r="C43" s="104"/>
      <c r="D43" s="54"/>
      <c r="E43" s="54"/>
      <c r="F43" s="53"/>
      <c r="G43" s="104"/>
    </row>
    <row r="44" spans="1:7" ht="12.75">
      <c r="A44" s="105"/>
      <c r="B44" s="106"/>
      <c r="C44" s="104"/>
      <c r="D44" s="54"/>
      <c r="E44" s="54"/>
      <c r="F44" s="53"/>
      <c r="G44" s="104"/>
    </row>
    <row r="45" spans="1:7" ht="12.75" customHeight="1">
      <c r="A45" s="105"/>
      <c r="B45" s="106"/>
      <c r="C45" s="104"/>
      <c r="D45" s="54"/>
      <c r="E45" s="54"/>
      <c r="F45" s="53"/>
      <c r="G45" s="104"/>
    </row>
    <row r="46" spans="1:7" ht="12.75">
      <c r="A46" s="105"/>
      <c r="B46" s="106"/>
      <c r="C46" s="104"/>
      <c r="D46" s="54"/>
      <c r="E46" s="54"/>
      <c r="F46" s="53"/>
      <c r="G46" s="104"/>
    </row>
    <row r="47" spans="1:7" ht="12.75" customHeight="1">
      <c r="A47" s="105"/>
      <c r="B47" s="106"/>
      <c r="C47" s="104"/>
      <c r="D47" s="54"/>
      <c r="E47" s="54"/>
      <c r="F47" s="53"/>
      <c r="G47" s="104"/>
    </row>
    <row r="48" spans="1:7" ht="12.75">
      <c r="A48" s="105"/>
      <c r="B48" s="106"/>
      <c r="C48" s="104"/>
      <c r="D48" s="54"/>
      <c r="E48" s="54"/>
      <c r="F48" s="53"/>
      <c r="G48" s="104"/>
    </row>
    <row r="49" spans="1:7" ht="12.75" customHeight="1">
      <c r="A49" s="105"/>
      <c r="B49" s="106"/>
      <c r="C49" s="104"/>
      <c r="D49" s="54"/>
      <c r="E49" s="54"/>
      <c r="F49" s="53"/>
      <c r="G49" s="104"/>
    </row>
    <row r="50" spans="1:7" ht="12.75">
      <c r="A50" s="105"/>
      <c r="B50" s="106"/>
      <c r="C50" s="104"/>
      <c r="D50" s="54"/>
      <c r="E50" s="54"/>
      <c r="F50" s="53"/>
      <c r="G50" s="104"/>
    </row>
    <row r="51" spans="1:7" ht="12.75" customHeight="1">
      <c r="A51" s="105"/>
      <c r="B51" s="106"/>
      <c r="C51" s="104"/>
      <c r="D51" s="54"/>
      <c r="E51" s="54"/>
      <c r="F51" s="53"/>
      <c r="G51" s="104"/>
    </row>
    <row r="52" spans="1:7" ht="12.75">
      <c r="A52" s="105"/>
      <c r="B52" s="106"/>
      <c r="C52" s="104"/>
      <c r="D52" s="54"/>
      <c r="E52" s="54"/>
      <c r="F52" s="53"/>
      <c r="G52" s="104"/>
    </row>
    <row r="53" spans="1:7" ht="12.75" customHeight="1">
      <c r="A53" s="105"/>
      <c r="B53" s="106"/>
      <c r="C53" s="104"/>
      <c r="D53" s="54"/>
      <c r="E53" s="54"/>
      <c r="F53" s="53"/>
      <c r="G53" s="104"/>
    </row>
    <row r="54" spans="1:7" ht="12.75">
      <c r="A54" s="105"/>
      <c r="B54" s="106"/>
      <c r="C54" s="104"/>
      <c r="D54" s="54"/>
      <c r="E54" s="54"/>
      <c r="F54" s="53"/>
      <c r="G54" s="104"/>
    </row>
    <row r="55" spans="1:7" ht="12.75" customHeight="1">
      <c r="A55" s="105"/>
      <c r="B55" s="106"/>
      <c r="C55" s="104"/>
      <c r="D55" s="54"/>
      <c r="E55" s="54"/>
      <c r="F55" s="53"/>
      <c r="G55" s="104"/>
    </row>
    <row r="56" spans="1:7" ht="12.75">
      <c r="A56" s="105"/>
      <c r="B56" s="106"/>
      <c r="C56" s="104"/>
      <c r="D56" s="54"/>
      <c r="E56" s="54"/>
      <c r="F56" s="53"/>
      <c r="G56" s="104"/>
    </row>
    <row r="57" spans="1:7" ht="12.75" customHeight="1">
      <c r="A57" s="105"/>
      <c r="B57" s="106"/>
      <c r="C57" s="104"/>
      <c r="D57" s="54"/>
      <c r="E57" s="54"/>
      <c r="F57" s="53"/>
      <c r="G57" s="104"/>
    </row>
    <row r="58" spans="1:7" ht="12.75">
      <c r="A58" s="105"/>
      <c r="B58" s="106"/>
      <c r="C58" s="104"/>
      <c r="D58" s="54"/>
      <c r="E58" s="54"/>
      <c r="F58" s="53"/>
      <c r="G58" s="104"/>
    </row>
    <row r="59" spans="1:7" ht="12.75" customHeight="1">
      <c r="A59" s="105"/>
      <c r="B59" s="106"/>
      <c r="C59" s="104"/>
      <c r="D59" s="54"/>
      <c r="E59" s="54"/>
      <c r="F59" s="53"/>
      <c r="G59" s="104"/>
    </row>
    <row r="60" spans="1:7" ht="12.75">
      <c r="A60" s="105"/>
      <c r="B60" s="106"/>
      <c r="C60" s="104"/>
      <c r="D60" s="54"/>
      <c r="E60" s="54"/>
      <c r="F60" s="53"/>
      <c r="G60" s="104"/>
    </row>
    <row r="61" spans="1:7" ht="12.75" customHeight="1">
      <c r="A61" s="105"/>
      <c r="B61" s="106"/>
      <c r="C61" s="104"/>
      <c r="D61" s="54"/>
      <c r="E61" s="54"/>
      <c r="F61" s="53"/>
      <c r="G61" s="104"/>
    </row>
    <row r="62" spans="1:7" ht="12.75">
      <c r="A62" s="105"/>
      <c r="B62" s="106"/>
      <c r="C62" s="104"/>
      <c r="D62" s="54"/>
      <c r="E62" s="54"/>
      <c r="F62" s="53"/>
      <c r="G62" s="104"/>
    </row>
    <row r="63" spans="1:7" ht="12.75" customHeight="1">
      <c r="A63" s="105"/>
      <c r="B63" s="106"/>
      <c r="C63" s="104"/>
      <c r="D63" s="54"/>
      <c r="E63" s="54"/>
      <c r="F63" s="53"/>
      <c r="G63" s="104"/>
    </row>
    <row r="64" spans="1:7" ht="12.75">
      <c r="A64" s="105"/>
      <c r="B64" s="106"/>
      <c r="C64" s="104"/>
      <c r="D64" s="54"/>
      <c r="E64" s="54"/>
      <c r="F64" s="53"/>
      <c r="G64" s="104"/>
    </row>
    <row r="65" spans="1:7" ht="12.75" customHeight="1">
      <c r="A65" s="105"/>
      <c r="B65" s="106"/>
      <c r="C65" s="104"/>
      <c r="D65" s="54"/>
      <c r="E65" s="54"/>
      <c r="F65" s="53"/>
      <c r="G65" s="104"/>
    </row>
    <row r="66" spans="1:7" ht="12.75">
      <c r="A66" s="105"/>
      <c r="B66" s="106"/>
      <c r="C66" s="104"/>
      <c r="D66" s="54"/>
      <c r="E66" s="54"/>
      <c r="F66" s="53"/>
      <c r="G66" s="104"/>
    </row>
    <row r="67" spans="1:7" ht="12.75" customHeight="1">
      <c r="A67" s="105"/>
      <c r="B67" s="106"/>
      <c r="C67" s="104"/>
      <c r="D67" s="54"/>
      <c r="E67" s="54"/>
      <c r="F67" s="53"/>
      <c r="G67" s="104"/>
    </row>
    <row r="68" spans="1:7" ht="12.75">
      <c r="A68" s="105"/>
      <c r="B68" s="106"/>
      <c r="C68" s="104"/>
      <c r="D68" s="54"/>
      <c r="E68" s="54"/>
      <c r="F68" s="53"/>
      <c r="G68" s="104"/>
    </row>
    <row r="69" spans="1:7" ht="12.75" customHeight="1">
      <c r="A69" s="105"/>
      <c r="B69" s="106"/>
      <c r="C69" s="104"/>
      <c r="D69" s="54"/>
      <c r="E69" s="54"/>
      <c r="F69" s="53"/>
      <c r="G69" s="104"/>
    </row>
    <row r="70" spans="1:7" ht="12.75">
      <c r="A70" s="105"/>
      <c r="B70" s="106"/>
      <c r="C70" s="104"/>
      <c r="D70" s="54"/>
      <c r="E70" s="54"/>
      <c r="F70" s="53"/>
      <c r="G70" s="104"/>
    </row>
    <row r="71" spans="1:7" ht="12.75" customHeight="1">
      <c r="A71" s="105"/>
      <c r="B71" s="106"/>
      <c r="C71" s="104"/>
      <c r="D71" s="54"/>
      <c r="E71" s="54"/>
      <c r="F71" s="53"/>
      <c r="G71" s="104"/>
    </row>
    <row r="72" spans="1:7" ht="12.75">
      <c r="A72" s="105"/>
      <c r="B72" s="106"/>
      <c r="C72" s="104"/>
      <c r="D72" s="54"/>
      <c r="E72" s="54"/>
      <c r="F72" s="53"/>
      <c r="G72" s="104"/>
    </row>
    <row r="73" spans="1:7" ht="12.75" customHeight="1">
      <c r="A73" s="105"/>
      <c r="B73" s="106"/>
      <c r="C73" s="104"/>
      <c r="D73" s="54"/>
      <c r="E73" s="54"/>
      <c r="F73" s="53"/>
      <c r="G73" s="104"/>
    </row>
    <row r="74" spans="1:7" ht="12.75">
      <c r="A74" s="105"/>
      <c r="B74" s="106"/>
      <c r="C74" s="104"/>
      <c r="D74" s="54"/>
      <c r="E74" s="54"/>
      <c r="F74" s="53"/>
      <c r="G74" s="104"/>
    </row>
    <row r="75" spans="1:7" ht="12.75" customHeight="1">
      <c r="A75" s="105"/>
      <c r="B75" s="106"/>
      <c r="C75" s="104"/>
      <c r="D75" s="54"/>
      <c r="E75" s="54"/>
      <c r="F75" s="53"/>
      <c r="G75" s="104"/>
    </row>
    <row r="76" spans="1:7" ht="12.75">
      <c r="A76" s="105"/>
      <c r="B76" s="106"/>
      <c r="C76" s="104"/>
      <c r="D76" s="54"/>
      <c r="E76" s="54"/>
      <c r="F76" s="53"/>
      <c r="G76" s="104"/>
    </row>
    <row r="77" spans="1:7" ht="12.75" customHeight="1">
      <c r="A77" s="105"/>
      <c r="B77" s="106"/>
      <c r="C77" s="104"/>
      <c r="D77" s="54"/>
      <c r="E77" s="54"/>
      <c r="F77" s="53"/>
      <c r="G77" s="104"/>
    </row>
    <row r="78" spans="1:7" ht="12.75">
      <c r="A78" s="105"/>
      <c r="B78" s="106"/>
      <c r="C78" s="104"/>
      <c r="D78" s="54"/>
      <c r="E78" s="54"/>
      <c r="F78" s="53"/>
      <c r="G78" s="104"/>
    </row>
    <row r="79" spans="1:7" ht="12.75" customHeight="1">
      <c r="A79" s="105"/>
      <c r="B79" s="106"/>
      <c r="C79" s="104"/>
      <c r="D79" s="54"/>
      <c r="E79" s="54"/>
      <c r="F79" s="53"/>
      <c r="G79" s="104"/>
    </row>
    <row r="80" spans="1:7" ht="12.75">
      <c r="A80" s="105"/>
      <c r="B80" s="106"/>
      <c r="C80" s="104"/>
      <c r="D80" s="54"/>
      <c r="E80" s="54"/>
      <c r="F80" s="53"/>
      <c r="G80" s="104"/>
    </row>
    <row r="81" spans="1:7" ht="12.75" customHeight="1">
      <c r="A81" s="105"/>
      <c r="B81" s="106"/>
      <c r="C81" s="104"/>
      <c r="D81" s="54"/>
      <c r="E81" s="54"/>
      <c r="F81" s="53"/>
      <c r="G81" s="104"/>
    </row>
    <row r="82" spans="1:7" ht="12.75">
      <c r="A82" s="105"/>
      <c r="B82" s="106"/>
      <c r="C82" s="104"/>
      <c r="D82" s="54"/>
      <c r="E82" s="54"/>
      <c r="F82" s="53"/>
      <c r="G82" s="104"/>
    </row>
    <row r="83" spans="1:7" ht="12.75" customHeight="1">
      <c r="A83" s="105"/>
      <c r="B83" s="106"/>
      <c r="C83" s="104"/>
      <c r="D83" s="54"/>
      <c r="E83" s="54"/>
      <c r="F83" s="53"/>
      <c r="G83" s="104"/>
    </row>
    <row r="84" spans="1:7" ht="12.75">
      <c r="A84" s="105"/>
      <c r="B84" s="106"/>
      <c r="C84" s="104"/>
      <c r="D84" s="54"/>
      <c r="E84" s="54"/>
      <c r="F84" s="53"/>
      <c r="G84" s="104"/>
    </row>
    <row r="85" spans="1:7" ht="12.75" customHeight="1">
      <c r="A85" s="105"/>
      <c r="B85" s="106"/>
      <c r="C85" s="104"/>
      <c r="D85" s="54"/>
      <c r="E85" s="54"/>
      <c r="F85" s="53"/>
      <c r="G85" s="104"/>
    </row>
    <row r="86" spans="1:7" ht="12.75">
      <c r="A86" s="105"/>
      <c r="B86" s="106"/>
      <c r="C86" s="104"/>
      <c r="D86" s="54"/>
      <c r="E86" s="54"/>
      <c r="F86" s="53"/>
      <c r="G86" s="104"/>
    </row>
    <row r="87" spans="1:8" ht="12.75">
      <c r="A87" s="105"/>
      <c r="B87" s="106"/>
      <c r="C87" s="104"/>
      <c r="D87" s="54"/>
      <c r="E87" s="54"/>
      <c r="F87" s="53"/>
      <c r="G87" s="104"/>
      <c r="H87" s="33"/>
    </row>
    <row r="88" spans="1:8" ht="12.75">
      <c r="A88" s="105"/>
      <c r="B88" s="106"/>
      <c r="C88" s="104"/>
      <c r="D88" s="54"/>
      <c r="E88" s="54"/>
      <c r="F88" s="53"/>
      <c r="G88" s="104"/>
      <c r="H88" s="33"/>
    </row>
    <row r="89" spans="1:8" ht="12.75">
      <c r="A89" s="105"/>
      <c r="B89" s="106"/>
      <c r="C89" s="104"/>
      <c r="D89" s="54"/>
      <c r="E89" s="54"/>
      <c r="F89" s="53"/>
      <c r="G89" s="104"/>
      <c r="H89" s="33"/>
    </row>
    <row r="90" spans="1:8" ht="12.75">
      <c r="A90" s="105"/>
      <c r="B90" s="106"/>
      <c r="C90" s="104"/>
      <c r="D90" s="54"/>
      <c r="E90" s="54"/>
      <c r="F90" s="53"/>
      <c r="G90" s="104"/>
      <c r="H90" s="33"/>
    </row>
    <row r="91" spans="1:8" ht="12.75">
      <c r="A91" s="105"/>
      <c r="B91" s="106"/>
      <c r="C91" s="104"/>
      <c r="D91" s="54"/>
      <c r="E91" s="54"/>
      <c r="F91" s="53"/>
      <c r="G91" s="104"/>
      <c r="H91" s="33"/>
    </row>
    <row r="92" spans="1:8" ht="12.75">
      <c r="A92" s="105"/>
      <c r="B92" s="106"/>
      <c r="C92" s="104"/>
      <c r="D92" s="54"/>
      <c r="E92" s="54"/>
      <c r="F92" s="53"/>
      <c r="G92" s="104"/>
      <c r="H92" s="33"/>
    </row>
    <row r="93" spans="1:8" ht="12.75">
      <c r="A93" s="105"/>
      <c r="B93" s="106"/>
      <c r="C93" s="104"/>
      <c r="D93" s="54"/>
      <c r="E93" s="54"/>
      <c r="F93" s="53"/>
      <c r="G93" s="104"/>
      <c r="H93" s="33"/>
    </row>
    <row r="94" spans="1:8" ht="12.75">
      <c r="A94" s="105"/>
      <c r="B94" s="106"/>
      <c r="C94" s="104"/>
      <c r="D94" s="54"/>
      <c r="E94" s="54"/>
      <c r="F94" s="53"/>
      <c r="G94" s="104"/>
      <c r="H94" s="33"/>
    </row>
    <row r="95" spans="1:8" ht="12.75">
      <c r="A95" s="105"/>
      <c r="B95" s="106"/>
      <c r="C95" s="104"/>
      <c r="D95" s="54"/>
      <c r="E95" s="54"/>
      <c r="F95" s="53"/>
      <c r="G95" s="104"/>
      <c r="H95" s="33"/>
    </row>
    <row r="96" spans="1:8" ht="12.75">
      <c r="A96" s="105"/>
      <c r="B96" s="106"/>
      <c r="C96" s="104"/>
      <c r="D96" s="54"/>
      <c r="E96" s="54"/>
      <c r="F96" s="53"/>
      <c r="G96" s="104"/>
      <c r="H96" s="33"/>
    </row>
    <row r="97" spans="1:8" ht="12.75">
      <c r="A97" s="105"/>
      <c r="B97" s="106"/>
      <c r="C97" s="104"/>
      <c r="D97" s="54"/>
      <c r="E97" s="54"/>
      <c r="F97" s="53"/>
      <c r="G97" s="104"/>
      <c r="H97" s="33"/>
    </row>
    <row r="98" spans="1:8" ht="12.75">
      <c r="A98" s="105"/>
      <c r="B98" s="106"/>
      <c r="C98" s="104"/>
      <c r="D98" s="54"/>
      <c r="E98" s="54"/>
      <c r="F98" s="53"/>
      <c r="G98" s="104"/>
      <c r="H98" s="33"/>
    </row>
    <row r="99" spans="1:8" ht="12.75">
      <c r="A99" s="105"/>
      <c r="B99" s="106"/>
      <c r="C99" s="104"/>
      <c r="D99" s="54"/>
      <c r="E99" s="54"/>
      <c r="F99" s="53"/>
      <c r="G99" s="104"/>
      <c r="H99" s="33"/>
    </row>
    <row r="100" spans="1:8" ht="12.75">
      <c r="A100" s="105"/>
      <c r="B100" s="106"/>
      <c r="C100" s="104"/>
      <c r="D100" s="54"/>
      <c r="E100" s="54"/>
      <c r="F100" s="53"/>
      <c r="G100" s="104"/>
      <c r="H100" s="33"/>
    </row>
    <row r="101" spans="1:8" ht="12.75">
      <c r="A101" s="105"/>
      <c r="B101" s="106"/>
      <c r="C101" s="104"/>
      <c r="D101" s="54"/>
      <c r="E101" s="54"/>
      <c r="F101" s="53"/>
      <c r="G101" s="104"/>
      <c r="H101" s="33"/>
    </row>
    <row r="102" spans="1:8" ht="12.75">
      <c r="A102" s="105"/>
      <c r="B102" s="106"/>
      <c r="C102" s="104"/>
      <c r="D102" s="54"/>
      <c r="E102" s="54"/>
      <c r="F102" s="53"/>
      <c r="G102" s="104"/>
      <c r="H102" s="33"/>
    </row>
    <row r="103" spans="1:8" ht="12.75">
      <c r="A103" s="105"/>
      <c r="B103" s="106"/>
      <c r="C103" s="104"/>
      <c r="D103" s="54"/>
      <c r="E103" s="54"/>
      <c r="F103" s="53"/>
      <c r="G103" s="104"/>
      <c r="H103" s="33"/>
    </row>
    <row r="104" spans="1:8" ht="12.75">
      <c r="A104" s="105"/>
      <c r="B104" s="106"/>
      <c r="C104" s="104"/>
      <c r="D104" s="54"/>
      <c r="E104" s="54"/>
      <c r="F104" s="53"/>
      <c r="G104" s="104"/>
      <c r="H104" s="33"/>
    </row>
    <row r="105" spans="1:8" ht="12.75">
      <c r="A105" s="105"/>
      <c r="B105" s="106"/>
      <c r="C105" s="104"/>
      <c r="D105" s="54"/>
      <c r="E105" s="54"/>
      <c r="F105" s="53"/>
      <c r="G105" s="104"/>
      <c r="H105" s="33"/>
    </row>
    <row r="106" spans="1:8" ht="12.75">
      <c r="A106" s="105"/>
      <c r="B106" s="106"/>
      <c r="C106" s="104"/>
      <c r="D106" s="54"/>
      <c r="E106" s="54"/>
      <c r="F106" s="53"/>
      <c r="G106" s="104"/>
      <c r="H106" s="33"/>
    </row>
    <row r="107" spans="1:8" ht="12.75">
      <c r="A107" s="105"/>
      <c r="B107" s="106"/>
      <c r="C107" s="104"/>
      <c r="D107" s="54"/>
      <c r="E107" s="54"/>
      <c r="F107" s="53"/>
      <c r="G107" s="104"/>
      <c r="H107" s="33"/>
    </row>
    <row r="108" spans="1:8" ht="12.75">
      <c r="A108" s="105"/>
      <c r="B108" s="106"/>
      <c r="C108" s="104"/>
      <c r="D108" s="54"/>
      <c r="E108" s="54"/>
      <c r="F108" s="53"/>
      <c r="G108" s="104"/>
      <c r="H108" s="33"/>
    </row>
    <row r="109" spans="1:8" ht="12.75">
      <c r="A109" s="105"/>
      <c r="B109" s="106"/>
      <c r="C109" s="104"/>
      <c r="D109" s="54"/>
      <c r="E109" s="54"/>
      <c r="F109" s="53"/>
      <c r="G109" s="104"/>
      <c r="H109" s="33"/>
    </row>
    <row r="110" spans="1:8" ht="12.75">
      <c r="A110" s="105"/>
      <c r="B110" s="106"/>
      <c r="C110" s="104"/>
      <c r="D110" s="54"/>
      <c r="E110" s="54"/>
      <c r="F110" s="53"/>
      <c r="G110" s="104"/>
      <c r="H110" s="33"/>
    </row>
    <row r="111" spans="1:8" ht="12.75">
      <c r="A111" s="105"/>
      <c r="B111" s="106"/>
      <c r="C111" s="104"/>
      <c r="D111" s="54"/>
      <c r="E111" s="54"/>
      <c r="F111" s="53"/>
      <c r="G111" s="104"/>
      <c r="H111" s="33"/>
    </row>
    <row r="112" spans="1:8" ht="12.75">
      <c r="A112" s="105"/>
      <c r="B112" s="106"/>
      <c r="C112" s="104"/>
      <c r="D112" s="54"/>
      <c r="E112" s="54"/>
      <c r="F112" s="53"/>
      <c r="G112" s="104"/>
      <c r="H112" s="33"/>
    </row>
    <row r="113" spans="1:8" ht="12.75">
      <c r="A113" s="105"/>
      <c r="B113" s="106"/>
      <c r="C113" s="104"/>
      <c r="D113" s="54"/>
      <c r="E113" s="54"/>
      <c r="F113" s="53"/>
      <c r="G113" s="104"/>
      <c r="H113" s="33"/>
    </row>
    <row r="114" spans="1:8" ht="12.75">
      <c r="A114" s="105"/>
      <c r="B114" s="106"/>
      <c r="C114" s="104"/>
      <c r="D114" s="54"/>
      <c r="E114" s="54"/>
      <c r="F114" s="53"/>
      <c r="G114" s="104"/>
      <c r="H114" s="33"/>
    </row>
    <row r="115" spans="1:8" ht="12.75">
      <c r="A115" s="105"/>
      <c r="B115" s="106"/>
      <c r="C115" s="104"/>
      <c r="D115" s="54"/>
      <c r="E115" s="54"/>
      <c r="F115" s="53"/>
      <c r="G115" s="104"/>
      <c r="H115" s="33"/>
    </row>
    <row r="116" spans="1:8" ht="12.75">
      <c r="A116" s="105"/>
      <c r="B116" s="106"/>
      <c r="C116" s="104"/>
      <c r="D116" s="54"/>
      <c r="E116" s="54"/>
      <c r="F116" s="53"/>
      <c r="G116" s="104"/>
      <c r="H116" s="33"/>
    </row>
    <row r="117" spans="1:8" ht="12.75">
      <c r="A117" s="105"/>
      <c r="B117" s="106"/>
      <c r="C117" s="104"/>
      <c r="D117" s="54"/>
      <c r="E117" s="54"/>
      <c r="F117" s="53"/>
      <c r="G117" s="104"/>
      <c r="H117" s="33"/>
    </row>
    <row r="118" spans="1:8" ht="12.75">
      <c r="A118" s="105"/>
      <c r="B118" s="106"/>
      <c r="C118" s="104"/>
      <c r="D118" s="54"/>
      <c r="E118" s="54"/>
      <c r="F118" s="53"/>
      <c r="G118" s="104"/>
      <c r="H118" s="33"/>
    </row>
    <row r="119" spans="1:8" ht="12.75">
      <c r="A119" s="105"/>
      <c r="B119" s="106"/>
      <c r="C119" s="104"/>
      <c r="D119" s="54"/>
      <c r="E119" s="54"/>
      <c r="F119" s="53"/>
      <c r="G119" s="104"/>
      <c r="H119" s="33"/>
    </row>
    <row r="120" spans="1:8" ht="12.75">
      <c r="A120" s="105"/>
      <c r="B120" s="106"/>
      <c r="C120" s="104"/>
      <c r="D120" s="54"/>
      <c r="E120" s="54"/>
      <c r="F120" s="53"/>
      <c r="G120" s="104"/>
      <c r="H120" s="33"/>
    </row>
    <row r="121" spans="1:8" ht="12.75">
      <c r="A121" s="105"/>
      <c r="B121" s="106"/>
      <c r="C121" s="104"/>
      <c r="D121" s="54"/>
      <c r="E121" s="54"/>
      <c r="F121" s="53"/>
      <c r="G121" s="104"/>
      <c r="H121" s="33"/>
    </row>
    <row r="122" spans="1:8" ht="12.75">
      <c r="A122" s="105"/>
      <c r="B122" s="106"/>
      <c r="C122" s="104"/>
      <c r="D122" s="54"/>
      <c r="E122" s="54"/>
      <c r="F122" s="53"/>
      <c r="G122" s="104"/>
      <c r="H122" s="33"/>
    </row>
    <row r="123" spans="1:8" ht="12.75">
      <c r="A123" s="105"/>
      <c r="B123" s="106"/>
      <c r="C123" s="104"/>
      <c r="D123" s="54"/>
      <c r="E123" s="54"/>
      <c r="F123" s="53"/>
      <c r="G123" s="104"/>
      <c r="H123" s="33"/>
    </row>
    <row r="124" spans="1:8" ht="12.75">
      <c r="A124" s="105"/>
      <c r="B124" s="106"/>
      <c r="C124" s="104"/>
      <c r="D124" s="54"/>
      <c r="E124" s="54"/>
      <c r="F124" s="53"/>
      <c r="G124" s="104"/>
      <c r="H124" s="33"/>
    </row>
    <row r="125" spans="1:8" ht="12.75">
      <c r="A125" s="105"/>
      <c r="B125" s="106"/>
      <c r="C125" s="104"/>
      <c r="D125" s="54"/>
      <c r="E125" s="54"/>
      <c r="F125" s="53"/>
      <c r="G125" s="104"/>
      <c r="H125" s="33"/>
    </row>
    <row r="126" spans="1:8" ht="12.75">
      <c r="A126" s="105"/>
      <c r="B126" s="106"/>
      <c r="C126" s="104"/>
      <c r="D126" s="54"/>
      <c r="E126" s="54"/>
      <c r="F126" s="53"/>
      <c r="G126" s="104"/>
      <c r="H126" s="33"/>
    </row>
    <row r="127" spans="1:8" ht="12.75">
      <c r="A127" s="105"/>
      <c r="B127" s="106"/>
      <c r="C127" s="104"/>
      <c r="D127" s="54"/>
      <c r="E127" s="54"/>
      <c r="F127" s="53"/>
      <c r="G127" s="104"/>
      <c r="H127" s="33"/>
    </row>
    <row r="128" spans="1:8" ht="12.75">
      <c r="A128" s="105"/>
      <c r="B128" s="106"/>
      <c r="C128" s="104"/>
      <c r="D128" s="54"/>
      <c r="E128" s="54"/>
      <c r="F128" s="53"/>
      <c r="G128" s="104"/>
      <c r="H128" s="33"/>
    </row>
    <row r="129" spans="1:8" ht="12.75">
      <c r="A129" s="105"/>
      <c r="B129" s="106"/>
      <c r="C129" s="104"/>
      <c r="D129" s="54"/>
      <c r="E129" s="54"/>
      <c r="F129" s="53"/>
      <c r="G129" s="104"/>
      <c r="H129" s="33"/>
    </row>
    <row r="130" spans="1:8" ht="12.75">
      <c r="A130" s="105"/>
      <c r="B130" s="106"/>
      <c r="C130" s="104"/>
      <c r="D130" s="54"/>
      <c r="E130" s="54"/>
      <c r="F130" s="53"/>
      <c r="G130" s="104"/>
      <c r="H130" s="33"/>
    </row>
    <row r="131" spans="1:8" ht="12.75">
      <c r="A131" s="105"/>
      <c r="B131" s="106"/>
      <c r="C131" s="104"/>
      <c r="D131" s="54"/>
      <c r="E131" s="54"/>
      <c r="F131" s="53"/>
      <c r="G131" s="104"/>
      <c r="H131" s="33"/>
    </row>
    <row r="132" spans="1:8" ht="12.75">
      <c r="A132" s="105"/>
      <c r="B132" s="106"/>
      <c r="C132" s="104"/>
      <c r="D132" s="54"/>
      <c r="E132" s="54"/>
      <c r="F132" s="53"/>
      <c r="G132" s="104"/>
      <c r="H132" s="33"/>
    </row>
    <row r="133" spans="1:8" ht="12.75">
      <c r="A133" s="105"/>
      <c r="B133" s="106"/>
      <c r="C133" s="104"/>
      <c r="D133" s="54"/>
      <c r="E133" s="54"/>
      <c r="F133" s="53"/>
      <c r="G133" s="104"/>
      <c r="H133" s="33"/>
    </row>
    <row r="134" spans="1:8" ht="12.75">
      <c r="A134" s="105"/>
      <c r="B134" s="106"/>
      <c r="C134" s="104"/>
      <c r="D134" s="54"/>
      <c r="E134" s="54"/>
      <c r="F134" s="53"/>
      <c r="G134" s="104"/>
      <c r="H134" s="33"/>
    </row>
    <row r="135" spans="1:8" ht="12.75">
      <c r="A135" s="105"/>
      <c r="B135" s="106"/>
      <c r="C135" s="104"/>
      <c r="D135" s="54"/>
      <c r="E135" s="54"/>
      <c r="F135" s="53"/>
      <c r="G135" s="104"/>
      <c r="H135" s="33"/>
    </row>
    <row r="136" spans="1:8" ht="12.75">
      <c r="A136" s="105"/>
      <c r="B136" s="106"/>
      <c r="C136" s="104"/>
      <c r="D136" s="54"/>
      <c r="E136" s="54"/>
      <c r="F136" s="53"/>
      <c r="G136" s="104"/>
      <c r="H136" s="33"/>
    </row>
    <row r="137" spans="1:8" ht="12.75">
      <c r="A137" s="105"/>
      <c r="B137" s="106"/>
      <c r="C137" s="104"/>
      <c r="D137" s="54"/>
      <c r="E137" s="54"/>
      <c r="F137" s="53"/>
      <c r="G137" s="104"/>
      <c r="H137" s="33"/>
    </row>
    <row r="138" spans="1:8" ht="12.75">
      <c r="A138" s="105"/>
      <c r="B138" s="106"/>
      <c r="C138" s="104"/>
      <c r="D138" s="54"/>
      <c r="E138" s="54"/>
      <c r="F138" s="53"/>
      <c r="G138" s="104"/>
      <c r="H138" s="33"/>
    </row>
    <row r="139" spans="1:8" ht="12.75">
      <c r="A139" s="38"/>
      <c r="B139" s="39"/>
      <c r="C139" s="40"/>
      <c r="D139" s="2"/>
      <c r="E139" s="2"/>
      <c r="F139" s="1"/>
      <c r="G139" s="40"/>
      <c r="H139" s="33"/>
    </row>
    <row r="140" spans="1:8" ht="12.75">
      <c r="A140" s="33"/>
      <c r="B140" s="33"/>
      <c r="C140" s="33"/>
      <c r="D140" s="33"/>
      <c r="E140" s="33"/>
      <c r="F140" s="33"/>
      <c r="G140" s="33"/>
      <c r="H140" s="33"/>
    </row>
    <row r="141" spans="1:8" ht="12.75">
      <c r="A141" s="33"/>
      <c r="B141" s="33"/>
      <c r="C141" s="33"/>
      <c r="D141" s="33"/>
      <c r="E141" s="33"/>
      <c r="F141" s="33"/>
      <c r="G141" s="33"/>
      <c r="H141" s="33"/>
    </row>
    <row r="142" spans="1:8" ht="12.75">
      <c r="A142" s="33"/>
      <c r="B142" s="33"/>
      <c r="C142" s="33"/>
      <c r="D142" s="33"/>
      <c r="E142" s="33"/>
      <c r="F142" s="33"/>
      <c r="G142" s="33"/>
      <c r="H142" s="33"/>
    </row>
    <row r="143" spans="1:8" ht="12.75">
      <c r="A143" s="33"/>
      <c r="B143" s="33"/>
      <c r="C143" s="33"/>
      <c r="D143" s="33"/>
      <c r="E143" s="33"/>
      <c r="F143" s="33"/>
      <c r="G143" s="33"/>
      <c r="H143" s="33"/>
    </row>
    <row r="144" spans="1:8" ht="12.75">
      <c r="A144" s="33"/>
      <c r="B144" s="33"/>
      <c r="C144" s="33"/>
      <c r="D144" s="33"/>
      <c r="E144" s="33"/>
      <c r="F144" s="33"/>
      <c r="G144" s="33"/>
      <c r="H144" s="33"/>
    </row>
    <row r="145" spans="1:8" ht="12.75">
      <c r="A145" s="33"/>
      <c r="B145" s="33"/>
      <c r="C145" s="33"/>
      <c r="D145" s="33"/>
      <c r="E145" s="33"/>
      <c r="F145" s="33"/>
      <c r="G145" s="33"/>
      <c r="H145" s="33"/>
    </row>
    <row r="146" spans="1:8" ht="12.75">
      <c r="A146" s="33"/>
      <c r="B146" s="33"/>
      <c r="C146" s="33"/>
      <c r="D146" s="33"/>
      <c r="E146" s="33"/>
      <c r="F146" s="33"/>
      <c r="G146" s="33"/>
      <c r="H146" s="33"/>
    </row>
    <row r="147" spans="1:8" ht="12.75">
      <c r="A147" s="33"/>
      <c r="B147" s="33"/>
      <c r="C147" s="33"/>
      <c r="D147" s="33"/>
      <c r="E147" s="33"/>
      <c r="F147" s="33"/>
      <c r="G147" s="33"/>
      <c r="H147" s="33"/>
    </row>
    <row r="148" spans="1:8" ht="12.75">
      <c r="A148" s="33"/>
      <c r="B148" s="33"/>
      <c r="C148" s="33"/>
      <c r="D148" s="33"/>
      <c r="E148" s="33"/>
      <c r="F148" s="33"/>
      <c r="G148" s="33"/>
      <c r="H148" s="33"/>
    </row>
    <row r="149" spans="1:8" ht="12.75">
      <c r="A149" s="33"/>
      <c r="B149" s="33"/>
      <c r="C149" s="33"/>
      <c r="D149" s="33"/>
      <c r="E149" s="33"/>
      <c r="F149" s="33"/>
      <c r="G149" s="33"/>
      <c r="H149" s="33"/>
    </row>
    <row r="150" spans="1:8" ht="12.75">
      <c r="A150" s="33"/>
      <c r="B150" s="33"/>
      <c r="C150" s="33"/>
      <c r="D150" s="33"/>
      <c r="E150" s="33"/>
      <c r="F150" s="33"/>
      <c r="G150" s="33"/>
      <c r="H150" s="33"/>
    </row>
    <row r="151" spans="1:8" ht="12.75">
      <c r="A151" s="33"/>
      <c r="B151" s="33"/>
      <c r="C151" s="33"/>
      <c r="D151" s="33"/>
      <c r="E151" s="33"/>
      <c r="F151" s="33"/>
      <c r="G151" s="33"/>
      <c r="H151" s="33"/>
    </row>
    <row r="152" spans="1:8" ht="12.75">
      <c r="A152" s="33"/>
      <c r="B152" s="33"/>
      <c r="C152" s="33"/>
      <c r="D152" s="33"/>
      <c r="E152" s="33"/>
      <c r="F152" s="33"/>
      <c r="G152" s="33"/>
      <c r="H152" s="33"/>
    </row>
    <row r="153" spans="1:8" ht="12.75">
      <c r="A153" s="33"/>
      <c r="B153" s="33"/>
      <c r="C153" s="33"/>
      <c r="D153" s="33"/>
      <c r="E153" s="33"/>
      <c r="F153" s="33"/>
      <c r="G153" s="33"/>
      <c r="H153" s="33"/>
    </row>
    <row r="154" spans="1:8" ht="12.75">
      <c r="A154" s="33"/>
      <c r="B154" s="33"/>
      <c r="C154" s="33"/>
      <c r="D154" s="33"/>
      <c r="E154" s="33"/>
      <c r="F154" s="33"/>
      <c r="G154" s="33"/>
      <c r="H154" s="33"/>
    </row>
    <row r="155" spans="1:8" ht="12.75">
      <c r="A155" s="33"/>
      <c r="B155" s="33"/>
      <c r="C155" s="33"/>
      <c r="D155" s="33"/>
      <c r="E155" s="33"/>
      <c r="F155" s="33"/>
      <c r="G155" s="33"/>
      <c r="H155" s="33"/>
    </row>
    <row r="156" ht="12.75">
      <c r="H156" s="33"/>
    </row>
    <row r="157" ht="12.75">
      <c r="H157" s="33"/>
    </row>
    <row r="158" ht="12.75">
      <c r="H158" s="33"/>
    </row>
    <row r="159" ht="12.75">
      <c r="H159" s="33"/>
    </row>
    <row r="160" ht="12.75">
      <c r="H160" s="33"/>
    </row>
    <row r="161" ht="12.75">
      <c r="H161" s="33"/>
    </row>
    <row r="162" ht="12.75">
      <c r="H162" s="33"/>
    </row>
    <row r="163" ht="12.75">
      <c r="H163" s="33"/>
    </row>
    <row r="164" ht="12.75">
      <c r="H164" s="33"/>
    </row>
    <row r="165" ht="12.75">
      <c r="H165" s="33"/>
    </row>
    <row r="166" ht="12.75">
      <c r="H166" s="33"/>
    </row>
    <row r="167" ht="12.75">
      <c r="H167" s="33"/>
    </row>
    <row r="168" ht="12.75">
      <c r="H168" s="33"/>
    </row>
    <row r="169" ht="12.75">
      <c r="H169" s="33"/>
    </row>
    <row r="170" ht="12.75">
      <c r="H170" s="33"/>
    </row>
    <row r="171" ht="12.75">
      <c r="H171" s="33"/>
    </row>
    <row r="172" ht="12.75">
      <c r="H172" s="33"/>
    </row>
    <row r="173" ht="12.75">
      <c r="H173" s="33"/>
    </row>
    <row r="174" ht="12.75">
      <c r="H174" s="33"/>
    </row>
    <row r="175" ht="12.75">
      <c r="H175" s="33"/>
    </row>
    <row r="176" ht="12.75">
      <c r="H176" s="33"/>
    </row>
    <row r="177" ht="12.75">
      <c r="H177" s="33"/>
    </row>
    <row r="178" ht="12.75">
      <c r="H178" s="33"/>
    </row>
    <row r="179" ht="12.75">
      <c r="H179" s="33"/>
    </row>
    <row r="180" ht="12.75">
      <c r="H180" s="33"/>
    </row>
    <row r="181" ht="12.75">
      <c r="H181" s="33"/>
    </row>
    <row r="182" ht="12.75">
      <c r="H182" s="33"/>
    </row>
    <row r="183" ht="12.75">
      <c r="H183" s="33"/>
    </row>
    <row r="184" ht="12.75">
      <c r="H184" s="33"/>
    </row>
    <row r="185" ht="12.75">
      <c r="H185" s="33"/>
    </row>
    <row r="186" ht="12.75">
      <c r="H186" s="33"/>
    </row>
    <row r="187" ht="12.75">
      <c r="H187" s="33"/>
    </row>
    <row r="188" ht="12.75">
      <c r="H188" s="33"/>
    </row>
    <row r="189" ht="12.75">
      <c r="H189" s="33"/>
    </row>
    <row r="190" ht="12.75">
      <c r="H190" s="33"/>
    </row>
    <row r="191" ht="12.75">
      <c r="H191" s="33"/>
    </row>
    <row r="192" ht="12.75">
      <c r="H192" s="33"/>
    </row>
    <row r="193" ht="12.75">
      <c r="H193" s="33"/>
    </row>
    <row r="194" ht="12.75">
      <c r="H194" s="33"/>
    </row>
    <row r="195" ht="12.75">
      <c r="H195" s="33"/>
    </row>
    <row r="196" ht="12.75">
      <c r="H196" s="33"/>
    </row>
    <row r="197" ht="12.75">
      <c r="H197" s="33"/>
    </row>
    <row r="198" ht="12.75">
      <c r="H198" s="33"/>
    </row>
    <row r="199" ht="12.75">
      <c r="H199" s="33"/>
    </row>
    <row r="200" ht="12.75">
      <c r="H200" s="33"/>
    </row>
    <row r="201" ht="12.75">
      <c r="H201" s="33"/>
    </row>
    <row r="202" ht="12.75">
      <c r="H202" s="33"/>
    </row>
    <row r="203" ht="12.75">
      <c r="H203" s="33"/>
    </row>
    <row r="204" ht="12.75">
      <c r="H204" s="33"/>
    </row>
    <row r="205" ht="12.75">
      <c r="H205" s="33"/>
    </row>
    <row r="206" ht="12.75">
      <c r="H206" s="33"/>
    </row>
    <row r="207" ht="12.75">
      <c r="H207" s="33"/>
    </row>
  </sheetData>
  <sheetProtection selectLockedCells="1" selectUnlockedCells="1"/>
  <mergeCells count="472"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C131:C132"/>
    <mergeCell ref="D131:D132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C123:C124"/>
    <mergeCell ref="D123:D124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C115:C116"/>
    <mergeCell ref="D115:D116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C107:C108"/>
    <mergeCell ref="D107:D108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C99:C100"/>
    <mergeCell ref="D99:D100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C91:C92"/>
    <mergeCell ref="D91:D92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C83:C84"/>
    <mergeCell ref="D83:D84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C75:C76"/>
    <mergeCell ref="D75:D76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C67:C68"/>
    <mergeCell ref="D67:D68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C59:C60"/>
    <mergeCell ref="D59:D60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C51:C52"/>
    <mergeCell ref="D51:D52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C43:C44"/>
    <mergeCell ref="D43:D44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C35:C36"/>
    <mergeCell ref="D35:D36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E31:E32"/>
    <mergeCell ref="F31:F32"/>
    <mergeCell ref="C31:C32"/>
    <mergeCell ref="D31:D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3:E24"/>
    <mergeCell ref="F23:F24"/>
    <mergeCell ref="C23:C24"/>
    <mergeCell ref="D23:D24"/>
    <mergeCell ref="E27:E28"/>
    <mergeCell ref="F27:F28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5:E16"/>
    <mergeCell ref="F15:F16"/>
    <mergeCell ref="C15:C16"/>
    <mergeCell ref="D15:D16"/>
    <mergeCell ref="E19:E20"/>
    <mergeCell ref="F19:F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7:E8"/>
    <mergeCell ref="F7:F8"/>
    <mergeCell ref="C7:C8"/>
    <mergeCell ref="D7:D8"/>
    <mergeCell ref="E11:E12"/>
    <mergeCell ref="F11:F12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0.25">
      <c r="A1" s="55" t="s">
        <v>2</v>
      </c>
      <c r="B1" s="55"/>
      <c r="C1" s="55"/>
      <c r="D1" s="55"/>
      <c r="E1" s="55"/>
      <c r="F1" s="55"/>
      <c r="G1" s="55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34.5" customHeight="1">
      <c r="A2" s="56" t="s">
        <v>29</v>
      </c>
      <c r="B2" s="56"/>
      <c r="C2" s="56"/>
      <c r="D2" s="109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E2" s="110"/>
      <c r="F2" s="110"/>
      <c r="G2" s="11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3"/>
      <c r="W2" s="33"/>
    </row>
    <row r="3" spans="2:35" ht="25.5" customHeight="1">
      <c r="B3" s="42"/>
      <c r="C3" s="42"/>
      <c r="D3" s="111" t="str">
        <f>HYPERLINK('[1]реквизиты'!$A$3)</f>
        <v>25.04.2013 г.- 26.04.2013г. Г.Саратов</v>
      </c>
      <c r="E3" s="112"/>
      <c r="F3" s="112"/>
      <c r="G3" s="144" t="str">
        <f>HYPERLINK('пр.взв'!D4)</f>
        <v>В.к.   59 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12.75" customHeight="1">
      <c r="A4" s="121" t="s">
        <v>9</v>
      </c>
      <c r="B4" s="122" t="s">
        <v>0</v>
      </c>
      <c r="C4" s="107" t="s">
        <v>1</v>
      </c>
      <c r="D4" s="108" t="s">
        <v>4</v>
      </c>
      <c r="E4" s="107" t="s">
        <v>30</v>
      </c>
      <c r="F4" s="107" t="s">
        <v>13</v>
      </c>
      <c r="G4" s="113" t="s">
        <v>14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12.75">
      <c r="A5" s="121"/>
      <c r="B5" s="122"/>
      <c r="C5" s="107"/>
      <c r="D5" s="108"/>
      <c r="E5" s="107"/>
      <c r="F5" s="107"/>
      <c r="G5" s="11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15.75" customHeight="1">
      <c r="A6" s="114" t="s">
        <v>15</v>
      </c>
      <c r="B6" s="115">
        <v>11</v>
      </c>
      <c r="C6" s="116" t="str">
        <f>VLOOKUP(B6,'пр.взв'!B7:G34,2,FALSE)</f>
        <v>КРЫКОВ Владимир</v>
      </c>
      <c r="D6" s="117" t="str">
        <f>VLOOKUP(B6,'пр.взв'!B7:G34,3,FALSE)</f>
        <v>1999, 1 р</v>
      </c>
      <c r="E6" s="118" t="str">
        <f>VLOOKUP(B6,'пр.взв'!B7:G34,4,FALSE)</f>
        <v>ЮФО, г.Волгоград</v>
      </c>
      <c r="F6" s="119">
        <f>VLOOKUP(B6,'пр.взв'!B7:G34,5,FALSE)</f>
        <v>0</v>
      </c>
      <c r="G6" s="120" t="str">
        <f>VLOOKUP(B6,'пр.взв'!B7:G34,6,FALSE)</f>
        <v>Проскуяров В.М.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7" ht="15.75" customHeight="1">
      <c r="A7" s="114"/>
      <c r="B7" s="115"/>
      <c r="C7" s="116"/>
      <c r="D7" s="117"/>
      <c r="E7" s="118"/>
      <c r="F7" s="119"/>
      <c r="G7" s="120"/>
    </row>
    <row r="8" spans="1:7" ht="15.75" customHeight="1">
      <c r="A8" s="124" t="s">
        <v>16</v>
      </c>
      <c r="B8" s="125">
        <v>10</v>
      </c>
      <c r="C8" s="126" t="str">
        <f>VLOOKUP(B8,'пр.взв'!B7:G34,2,FALSE)</f>
        <v>ЛЫСЕНКО Иван</v>
      </c>
      <c r="D8" s="127" t="str">
        <f>VLOOKUP(B8,'пр.взв'!B7:G34,3,FALSE)</f>
        <v>1999, 1р</v>
      </c>
      <c r="E8" s="128" t="str">
        <f>VLOOKUP(B8,'пр.взв'!B7:G34,4,FALSE)</f>
        <v>СКФО, КБР</v>
      </c>
      <c r="F8" s="129">
        <f>VLOOKUP(B8,'пр.взв'!B7:G34,5,FALSE)</f>
        <v>0</v>
      </c>
      <c r="G8" s="123" t="str">
        <f>VLOOKUP(B8,'пр.взв'!B7:G34,6,FALSE)</f>
        <v>Ким Р.К.</v>
      </c>
    </row>
    <row r="9" spans="1:7" ht="15.75" customHeight="1">
      <c r="A9" s="124"/>
      <c r="B9" s="125"/>
      <c r="C9" s="126"/>
      <c r="D9" s="127"/>
      <c r="E9" s="128"/>
      <c r="F9" s="129"/>
      <c r="G9" s="123"/>
    </row>
    <row r="10" spans="1:7" ht="15.75" customHeight="1">
      <c r="A10" s="124" t="s">
        <v>17</v>
      </c>
      <c r="B10" s="125">
        <v>3</v>
      </c>
      <c r="C10" s="126" t="str">
        <f>VLOOKUP(B10,'пр.взв'!B7:G34,2,FALSE)</f>
        <v>МАСЛАКОВ Влад</v>
      </c>
      <c r="D10" s="127" t="str">
        <f>VLOOKUP(B10,'пр.взв'!B7:G34,3,FALSE)</f>
        <v>1999, 1р</v>
      </c>
      <c r="E10" s="128" t="str">
        <f>VLOOKUP(B10,'пр.взв'!B7:G34,4,FALSE)</f>
        <v>ПФО, г.Самара</v>
      </c>
      <c r="F10" s="129">
        <f>VLOOKUP(B10,'пр.взв'!B7:G34,5,FALSE)</f>
        <v>0</v>
      </c>
      <c r="G10" s="123" t="str">
        <f>VLOOKUP(B10,'пр.взв'!B7:G34,6,FALSE)</f>
        <v>Киргизов В.В.</v>
      </c>
    </row>
    <row r="11" spans="1:7" ht="15.75" customHeight="1">
      <c r="A11" s="124"/>
      <c r="B11" s="125"/>
      <c r="C11" s="126"/>
      <c r="D11" s="127"/>
      <c r="E11" s="128"/>
      <c r="F11" s="129"/>
      <c r="G11" s="123"/>
    </row>
    <row r="12" spans="1:7" ht="15.75" customHeight="1">
      <c r="A12" s="124" t="s">
        <v>17</v>
      </c>
      <c r="B12" s="125">
        <v>6</v>
      </c>
      <c r="C12" s="126" t="str">
        <f>VLOOKUP(B12,'пр.взв'!B7:G34,2,FALSE)</f>
        <v>ПИВОВАРОВ Матвей</v>
      </c>
      <c r="D12" s="127" t="str">
        <f>VLOOKUP(B12,'пр.взв'!B7:G34,3,FALSE)</f>
        <v>1999, 1р</v>
      </c>
      <c r="E12" s="128" t="str">
        <f>VLOOKUP(B12,'пр.взв'!B7:G34,4,FALSE)</f>
        <v> УФО,Свердловская обл.,г.В.Пышма</v>
      </c>
      <c r="F12" s="129">
        <f>VLOOKUP(B12,'пр.взв'!B7:G34,5,FALSE)</f>
        <v>0</v>
      </c>
      <c r="G12" s="123" t="str">
        <f>VLOOKUP(B12,'пр.взв'!B7:G34,6,FALSE)</f>
        <v>Пивоваров А.Л.</v>
      </c>
    </row>
    <row r="13" spans="1:7" ht="15.75" customHeight="1">
      <c r="A13" s="124"/>
      <c r="B13" s="125"/>
      <c r="C13" s="126"/>
      <c r="D13" s="127"/>
      <c r="E13" s="128"/>
      <c r="F13" s="129"/>
      <c r="G13" s="123"/>
    </row>
    <row r="14" spans="1:7" ht="15.75" customHeight="1">
      <c r="A14" s="124" t="s">
        <v>19</v>
      </c>
      <c r="B14" s="125">
        <v>14</v>
      </c>
      <c r="C14" s="126" t="str">
        <f>VLOOKUP(B14,'пр.взв'!B7:G34,2,FALSE)</f>
        <v>ЮЖАНИН Антон</v>
      </c>
      <c r="D14" s="127" t="str">
        <f>VLOOKUP(B14,'пр.взв'!B7:G34,3,FALSE)</f>
        <v>1999, 1р</v>
      </c>
      <c r="E14" s="128" t="str">
        <f>VLOOKUP(B14,'пр.взв'!B7:G34,4,FALSE)</f>
        <v> ПФО,Пермский край,г.Краснокамс</v>
      </c>
      <c r="F14" s="129">
        <f>VLOOKUP(B14,'пр.взв'!B7:G34,5,FALSE)</f>
        <v>0</v>
      </c>
      <c r="G14" s="123" t="str">
        <f>VLOOKUP(B14,'пр.взв'!B7:G34,6,FALSE)</f>
        <v>Фадеев А.Н.</v>
      </c>
    </row>
    <row r="15" spans="1:7" ht="15.75" customHeight="1">
      <c r="A15" s="124"/>
      <c r="B15" s="125"/>
      <c r="C15" s="126"/>
      <c r="D15" s="127"/>
      <c r="E15" s="128"/>
      <c r="F15" s="129"/>
      <c r="G15" s="123"/>
    </row>
    <row r="16" spans="1:7" ht="15.75" customHeight="1">
      <c r="A16" s="124" t="s">
        <v>20</v>
      </c>
      <c r="B16" s="125">
        <v>7</v>
      </c>
      <c r="C16" s="126" t="str">
        <f>VLOOKUP(B16,'пр.взв'!B7:G34,2,FALSE)</f>
        <v>МАСЛОВ Кирилл</v>
      </c>
      <c r="D16" s="127" t="str">
        <f>VLOOKUP(B16,'пр.взв'!B7:G34,3,FALSE)</f>
        <v>1999, 1р</v>
      </c>
      <c r="E16" s="128" t="str">
        <f>VLOOKUP(B16,'пр.взв'!B7:G34,4,FALSE)</f>
        <v> ПФО,Пермский край,г.Краснокамс</v>
      </c>
      <c r="F16" s="129">
        <f>VLOOKUP(B16,'пр.взв'!B7:G34,5,FALSE)</f>
        <v>0</v>
      </c>
      <c r="G16" s="123" t="str">
        <f>VLOOKUP(B16,'пр.взв'!B7:G34,6,FALSE)</f>
        <v>Нечаев Д.Н.</v>
      </c>
    </row>
    <row r="17" spans="1:7" ht="15.75" customHeight="1">
      <c r="A17" s="124"/>
      <c r="B17" s="125"/>
      <c r="C17" s="126"/>
      <c r="D17" s="127"/>
      <c r="E17" s="128"/>
      <c r="F17" s="129"/>
      <c r="G17" s="123"/>
    </row>
    <row r="18" spans="1:7" ht="15.75" customHeight="1">
      <c r="A18" s="124" t="s">
        <v>21</v>
      </c>
      <c r="B18" s="125">
        <v>12</v>
      </c>
      <c r="C18" s="126" t="str">
        <f>VLOOKUP(B18,'пр.взв'!B7:G34,2,FALSE)</f>
        <v>ЛИМАНСКИЙ Михаил</v>
      </c>
      <c r="D18" s="127" t="str">
        <f>VLOOKUP(B18,'пр.взв'!B7:G34,3,FALSE)</f>
        <v>1999, 2р</v>
      </c>
      <c r="E18" s="128" t="str">
        <f>VLOOKUP(B18,'пр.взв'!B7:G34,4,FALSE)</f>
        <v> ЦФО, Воронежская обл. р.п.Таловое</v>
      </c>
      <c r="F18" s="129">
        <f>VLOOKUP(B18,'пр.взв'!B7:G34,5,FALSE)</f>
        <v>0</v>
      </c>
      <c r="G18" s="123" t="str">
        <f>VLOOKUP(B18,'пр.взв'!B7:G34,6,FALSE)</f>
        <v>Алексеев Ю.В.</v>
      </c>
    </row>
    <row r="19" spans="1:7" ht="15.75" customHeight="1">
      <c r="A19" s="124"/>
      <c r="B19" s="125"/>
      <c r="C19" s="126"/>
      <c r="D19" s="127"/>
      <c r="E19" s="128"/>
      <c r="F19" s="129"/>
      <c r="G19" s="123"/>
    </row>
    <row r="20" spans="1:7" ht="15.75" customHeight="1">
      <c r="A20" s="124" t="s">
        <v>22</v>
      </c>
      <c r="B20" s="125">
        <v>2</v>
      </c>
      <c r="C20" s="126" t="str">
        <f>VLOOKUP(B20,'пр.взв'!B7:G34,2,FALSE)</f>
        <v>САРКИСОВ Руслан</v>
      </c>
      <c r="D20" s="127" t="str">
        <f>VLOOKUP(B20,'пр.взв'!B7:G34,3,FALSE)</f>
        <v>1999, 1р</v>
      </c>
      <c r="E20" s="128" t="str">
        <f>VLOOKUP(B20,'пр.взв'!B7:G34,4,FALSE)</f>
        <v>ПФО, г.Саратов </v>
      </c>
      <c r="F20" s="129">
        <f>VLOOKUP(B20,'пр.взв'!B7:G34,5,FALSE)</f>
        <v>0</v>
      </c>
      <c r="G20" s="123" t="str">
        <f>VLOOKUP(B20,'пр.взв'!B7:G34,6,FALSE)</f>
        <v>Мироненко А.О.</v>
      </c>
    </row>
    <row r="21" spans="1:7" ht="15.75" customHeight="1">
      <c r="A21" s="124"/>
      <c r="B21" s="125"/>
      <c r="C21" s="126"/>
      <c r="D21" s="127"/>
      <c r="E21" s="128"/>
      <c r="F21" s="129"/>
      <c r="G21" s="123"/>
    </row>
    <row r="22" spans="1:7" ht="15.75" customHeight="1">
      <c r="A22" s="124" t="s">
        <v>23</v>
      </c>
      <c r="B22" s="125">
        <v>1</v>
      </c>
      <c r="C22" s="126" t="str">
        <f>VLOOKUP(B22,'пр.взв'!B7:G34,2,FALSE)</f>
        <v>КЛЮЧАРЕВ Алексей</v>
      </c>
      <c r="D22" s="127" t="str">
        <f>VLOOKUP(B22,'пр.взв'!B7:G34,3,FALSE)</f>
        <v>1999, 1р</v>
      </c>
      <c r="E22" s="128" t="str">
        <f>VLOOKUP(B22,'пр.взв'!B7:G34,4,FALSE)</f>
        <v>ПФО,Пермский край, п.Орел Усольский р-н </v>
      </c>
      <c r="F22" s="129">
        <f>VLOOKUP(B22,'пр.взв'!B7:G34,5,FALSE)</f>
        <v>0</v>
      </c>
      <c r="G22" s="123" t="str">
        <f>VLOOKUP(B22,'пр.взв'!B7:G34,6,FALSE)</f>
        <v>Казарян А.В.</v>
      </c>
    </row>
    <row r="23" spans="1:7" ht="15.75" customHeight="1">
      <c r="A23" s="124"/>
      <c r="B23" s="125"/>
      <c r="C23" s="126"/>
      <c r="D23" s="127"/>
      <c r="E23" s="128"/>
      <c r="F23" s="129"/>
      <c r="G23" s="123"/>
    </row>
    <row r="24" spans="1:7" ht="15.75" customHeight="1">
      <c r="A24" s="124" t="s">
        <v>24</v>
      </c>
      <c r="B24" s="125">
        <v>13</v>
      </c>
      <c r="C24" s="126" t="str">
        <f>VLOOKUP(B24,'пр.взв'!B7:G34,2,FALSE)</f>
        <v>ГЕБЕКОВ Артем</v>
      </c>
      <c r="D24" s="127" t="str">
        <f>VLOOKUP(B24,'пр.взв'!B7:G34,3,FALSE)</f>
        <v>1999, 1р</v>
      </c>
      <c r="E24" s="128" t="str">
        <f>VLOOKUP(B24,'пр.взв'!B7:G34,4,FALSE)</f>
        <v>ПФО, Саратовская обл. г.Балашов</v>
      </c>
      <c r="F24" s="129">
        <f>VLOOKUP(B24,'пр.взв'!B7:G34,5,FALSE)</f>
        <v>0</v>
      </c>
      <c r="G24" s="123" t="str">
        <f>VLOOKUP(B24,'пр.взв'!B7:G34,6,FALSE)</f>
        <v>Разваляев С.В.</v>
      </c>
    </row>
    <row r="25" spans="1:7" ht="15.75" customHeight="1">
      <c r="A25" s="124"/>
      <c r="B25" s="125"/>
      <c r="C25" s="126"/>
      <c r="D25" s="127"/>
      <c r="E25" s="128"/>
      <c r="F25" s="129"/>
      <c r="G25" s="123"/>
    </row>
    <row r="26" spans="1:7" ht="15.75" customHeight="1">
      <c r="A26" s="124" t="s">
        <v>25</v>
      </c>
      <c r="B26" s="125">
        <v>9</v>
      </c>
      <c r="C26" s="126" t="str">
        <f>VLOOKUP(B26,'пр.взв'!B7:G34,2,FALSE)</f>
        <v>ШУХМИН Руслан</v>
      </c>
      <c r="D26" s="127" t="str">
        <f>VLOOKUP(B26,'пр.взв'!B7:G34,3,FALSE)</f>
        <v>1999, 1р</v>
      </c>
      <c r="E26" s="128" t="str">
        <f>VLOOKUP(B26,'пр.взв'!B7:G34,4,FALSE)</f>
        <v>ЦФО, Воронежская область, г.Семилуки</v>
      </c>
      <c r="F26" s="129">
        <f>VLOOKUP(B26,'пр.взв'!B7:G34,5,FALSE)</f>
        <v>0</v>
      </c>
      <c r="G26" s="123" t="str">
        <f>VLOOKUP(B26,'пр.взв'!B7:G34,6,FALSE)</f>
        <v>Логинов А.В.</v>
      </c>
    </row>
    <row r="27" spans="1:7" ht="15.75" customHeight="1">
      <c r="A27" s="124"/>
      <c r="B27" s="125"/>
      <c r="C27" s="126"/>
      <c r="D27" s="127"/>
      <c r="E27" s="128"/>
      <c r="F27" s="129"/>
      <c r="G27" s="123"/>
    </row>
    <row r="28" spans="1:7" ht="15.75" customHeight="1">
      <c r="A28" s="124" t="s">
        <v>26</v>
      </c>
      <c r="B28" s="125">
        <v>5</v>
      </c>
      <c r="C28" s="126" t="str">
        <f>VLOOKUP(B28,'пр.взв'!B7:G34,2,FALSE)</f>
        <v>ГУСЕВ Владислав</v>
      </c>
      <c r="D28" s="127" t="str">
        <f>VLOOKUP(B28,'пр.взв'!B7:G34,3,FALSE)</f>
        <v>1999, 1р</v>
      </c>
      <c r="E28" s="128" t="str">
        <f>VLOOKUP(B28,'пр.взв'!B7:G34,4,FALSE)</f>
        <v>ЦФО, Воронежская обл., р.п.Таловое</v>
      </c>
      <c r="F28" s="129">
        <f>VLOOKUP(B28,'пр.взв'!B7:G34,5,FALSE)</f>
        <v>0</v>
      </c>
      <c r="G28" s="123" t="str">
        <f>VLOOKUP(B28,'пр.взв'!B7:G34,6,FALSE)</f>
        <v>Алексеев Ю.В.</v>
      </c>
    </row>
    <row r="29" spans="1:7" ht="15.75" customHeight="1">
      <c r="A29" s="124"/>
      <c r="B29" s="125"/>
      <c r="C29" s="126"/>
      <c r="D29" s="127"/>
      <c r="E29" s="128"/>
      <c r="F29" s="129"/>
      <c r="G29" s="123"/>
    </row>
    <row r="30" spans="1:7" ht="15.75" customHeight="1">
      <c r="A30" s="124" t="s">
        <v>27</v>
      </c>
      <c r="B30" s="125">
        <v>8</v>
      </c>
      <c r="C30" s="126" t="str">
        <f>VLOOKUP(B30,'пр.взв'!B7:G34,2,FALSE)</f>
        <v>ВЫГОВСКИЙ Максим</v>
      </c>
      <c r="D30" s="127" t="str">
        <f>VLOOKUP(B30,'пр.взв'!B7:G34,3,FALSE)</f>
        <v>1999, 1р</v>
      </c>
      <c r="E30" s="128" t="str">
        <f>VLOOKUP(B30,'пр.взв'!B7:G34,4,FALSE)</f>
        <v>ПФО, г.Пермь</v>
      </c>
      <c r="F30" s="129">
        <f>VLOOKUP(B30,'пр.взв'!B7:G34,5,FALSE)</f>
        <v>0</v>
      </c>
      <c r="G30" s="123" t="str">
        <f>VLOOKUP(B30,'пр.взв'!B7:G34,6,FALSE)</f>
        <v>Забалуев С.А.</v>
      </c>
    </row>
    <row r="31" spans="1:14" ht="15.75" customHeight="1">
      <c r="A31" s="124"/>
      <c r="B31" s="125"/>
      <c r="C31" s="126"/>
      <c r="D31" s="127"/>
      <c r="E31" s="128"/>
      <c r="F31" s="129"/>
      <c r="G31" s="123"/>
      <c r="H31" s="43"/>
      <c r="I31" s="43"/>
      <c r="J31" s="43"/>
      <c r="L31" s="43"/>
      <c r="M31" s="43"/>
      <c r="N31" s="43"/>
    </row>
    <row r="32" spans="1:14" ht="15.75" customHeight="1">
      <c r="A32" s="124" t="s">
        <v>28</v>
      </c>
      <c r="B32" s="125">
        <v>4</v>
      </c>
      <c r="C32" s="126" t="str">
        <f>VLOOKUP(B32,'пр.взв'!B7:G34,2,FALSE)</f>
        <v>ЧУХЛЕБОВ Виктор</v>
      </c>
      <c r="D32" s="127" t="str">
        <f>VLOOKUP(B32,'пр.взв'!B7:G34,3,FALSE)</f>
        <v>1999, 1р</v>
      </c>
      <c r="E32" s="128" t="str">
        <f>VLOOKUP(B32,'пр.взв'!B7:G34,4,FALSE)</f>
        <v>ЮФО, г.Волгоград</v>
      </c>
      <c r="F32" s="129">
        <f>VLOOKUP(B32,'пр.взв'!B7:G34,5,FALSE)</f>
        <v>0</v>
      </c>
      <c r="G32" s="123" t="str">
        <f>VLOOKUP(B32,'пр.взв'!B7:G34,6,FALSE)</f>
        <v>Халлыев Р.М.</v>
      </c>
      <c r="H32" s="43"/>
      <c r="I32" s="43"/>
      <c r="J32" s="43"/>
      <c r="L32" s="43"/>
      <c r="M32" s="43"/>
      <c r="N32" s="43"/>
    </row>
    <row r="33" spans="1:14" ht="15.75" customHeight="1">
      <c r="A33" s="124"/>
      <c r="B33" s="125"/>
      <c r="C33" s="126"/>
      <c r="D33" s="127"/>
      <c r="E33" s="128"/>
      <c r="F33" s="129"/>
      <c r="G33" s="123"/>
      <c r="H33" s="43"/>
      <c r="I33" s="43"/>
      <c r="J33" s="43"/>
      <c r="L33" s="43"/>
      <c r="M33" s="43"/>
      <c r="N33" s="43"/>
    </row>
    <row r="34" spans="1:7" ht="22.5" customHeight="1">
      <c r="A34" s="19" t="str">
        <f>HYPERLINK('[1]реквизиты'!$A$6)</f>
        <v>Гл. судья</v>
      </c>
      <c r="B34" s="20"/>
      <c r="C34" s="20"/>
      <c r="D34" s="21"/>
      <c r="E34" s="23" t="str">
        <f>HYPERLINK('[1]реквизиты'!$G$6)</f>
        <v>Герасимов К.А.</v>
      </c>
      <c r="G34" s="26" t="str">
        <f>HYPERLINK('[1]реквизиты'!$G$7)</f>
        <v>/Саратов/</v>
      </c>
    </row>
    <row r="35" spans="1:7" ht="26.25" customHeight="1">
      <c r="A35" s="19" t="str">
        <f>HYPERLINK('[1]реквизиты'!$A$8)</f>
        <v>Гл. секретарь</v>
      </c>
      <c r="B35" s="20"/>
      <c r="C35" s="44"/>
      <c r="D35" s="28"/>
      <c r="E35" s="23" t="str">
        <f>HYPERLINK('[1]реквизиты'!$G$8)</f>
        <v>Молоков Д.О.</v>
      </c>
      <c r="F35" s="33"/>
      <c r="G35" s="26" t="str">
        <f>HYPERLINK('[1]реквизиты'!$G$9)</f>
        <v>/Саратов/</v>
      </c>
    </row>
    <row r="36" spans="1:7" ht="10.5" customHeight="1">
      <c r="A36" s="130"/>
      <c r="B36" s="106"/>
      <c r="C36" s="104"/>
      <c r="D36" s="54"/>
      <c r="E36" s="131"/>
      <c r="F36" s="132"/>
      <c r="G36" s="104"/>
    </row>
    <row r="37" spans="1:7" ht="10.5" customHeight="1">
      <c r="A37" s="130"/>
      <c r="B37" s="106"/>
      <c r="C37" s="104"/>
      <c r="D37" s="54"/>
      <c r="E37" s="131"/>
      <c r="F37" s="132"/>
      <c r="G37" s="104"/>
    </row>
    <row r="38" spans="1:7" ht="10.5" customHeight="1">
      <c r="A38" s="130"/>
      <c r="B38" s="106"/>
      <c r="C38" s="104"/>
      <c r="D38" s="54"/>
      <c r="E38" s="131"/>
      <c r="F38" s="132"/>
      <c r="G38" s="104"/>
    </row>
    <row r="39" spans="1:7" ht="10.5" customHeight="1">
      <c r="A39" s="130"/>
      <c r="B39" s="106"/>
      <c r="C39" s="104"/>
      <c r="D39" s="54"/>
      <c r="E39" s="131"/>
      <c r="F39" s="132"/>
      <c r="G39" s="104"/>
    </row>
    <row r="40" spans="1:7" ht="10.5" customHeight="1">
      <c r="A40" s="130"/>
      <c r="B40" s="106"/>
      <c r="C40" s="104"/>
      <c r="D40" s="54"/>
      <c r="E40" s="131"/>
      <c r="F40" s="132"/>
      <c r="G40" s="104"/>
    </row>
    <row r="41" spans="1:7" ht="10.5" customHeight="1">
      <c r="A41" s="130"/>
      <c r="B41" s="106"/>
      <c r="C41" s="104"/>
      <c r="D41" s="54"/>
      <c r="E41" s="131"/>
      <c r="F41" s="132"/>
      <c r="G41" s="104"/>
    </row>
    <row r="42" spans="1:7" ht="10.5" customHeight="1">
      <c r="A42" s="130"/>
      <c r="B42" s="106"/>
      <c r="C42" s="104"/>
      <c r="D42" s="54"/>
      <c r="E42" s="131"/>
      <c r="F42" s="132"/>
      <c r="G42" s="104"/>
    </row>
    <row r="43" spans="1:7" ht="10.5" customHeight="1">
      <c r="A43" s="130"/>
      <c r="B43" s="106"/>
      <c r="C43" s="104"/>
      <c r="D43" s="54"/>
      <c r="E43" s="131"/>
      <c r="F43" s="132"/>
      <c r="G43" s="104"/>
    </row>
    <row r="44" spans="1:7" ht="10.5" customHeight="1">
      <c r="A44" s="130"/>
      <c r="B44" s="106"/>
      <c r="C44" s="104"/>
      <c r="D44" s="54"/>
      <c r="E44" s="131"/>
      <c r="F44" s="132"/>
      <c r="G44" s="104"/>
    </row>
    <row r="45" spans="1:7" ht="10.5" customHeight="1">
      <c r="A45" s="130"/>
      <c r="B45" s="106"/>
      <c r="C45" s="104"/>
      <c r="D45" s="54"/>
      <c r="E45" s="131"/>
      <c r="F45" s="132"/>
      <c r="G45" s="104"/>
    </row>
    <row r="46" spans="1:7" ht="10.5" customHeight="1">
      <c r="A46" s="130"/>
      <c r="B46" s="106"/>
      <c r="C46" s="104"/>
      <c r="D46" s="54"/>
      <c r="E46" s="131"/>
      <c r="F46" s="132"/>
      <c r="G46" s="104"/>
    </row>
    <row r="47" spans="1:7" ht="10.5" customHeight="1">
      <c r="A47" s="130"/>
      <c r="B47" s="106"/>
      <c r="C47" s="104"/>
      <c r="D47" s="54"/>
      <c r="E47" s="131"/>
      <c r="F47" s="132"/>
      <c r="G47" s="104"/>
    </row>
    <row r="48" spans="1:7" ht="10.5" customHeight="1">
      <c r="A48" s="130"/>
      <c r="B48" s="106"/>
      <c r="C48" s="104"/>
      <c r="D48" s="54"/>
      <c r="E48" s="131"/>
      <c r="F48" s="132"/>
      <c r="G48" s="104"/>
    </row>
    <row r="49" spans="1:7" ht="10.5" customHeight="1">
      <c r="A49" s="130"/>
      <c r="B49" s="106"/>
      <c r="C49" s="104"/>
      <c r="D49" s="54"/>
      <c r="E49" s="131"/>
      <c r="F49" s="132"/>
      <c r="G49" s="104"/>
    </row>
    <row r="50" spans="1:7" ht="10.5" customHeight="1">
      <c r="A50" s="130"/>
      <c r="B50" s="106"/>
      <c r="C50" s="104"/>
      <c r="D50" s="54"/>
      <c r="E50" s="131"/>
      <c r="F50" s="132"/>
      <c r="G50" s="104"/>
    </row>
    <row r="51" spans="1:7" ht="10.5" customHeight="1">
      <c r="A51" s="130"/>
      <c r="B51" s="106"/>
      <c r="C51" s="104"/>
      <c r="D51" s="54"/>
      <c r="E51" s="131"/>
      <c r="F51" s="132"/>
      <c r="G51" s="104"/>
    </row>
    <row r="52" spans="1:7" ht="10.5" customHeight="1">
      <c r="A52" s="130"/>
      <c r="B52" s="106"/>
      <c r="C52" s="104"/>
      <c r="D52" s="54"/>
      <c r="E52" s="131"/>
      <c r="F52" s="132"/>
      <c r="G52" s="104"/>
    </row>
    <row r="53" spans="1:7" ht="10.5" customHeight="1">
      <c r="A53" s="130"/>
      <c r="B53" s="106"/>
      <c r="C53" s="104"/>
      <c r="D53" s="54"/>
      <c r="E53" s="131"/>
      <c r="F53" s="132"/>
      <c r="G53" s="104"/>
    </row>
    <row r="54" spans="1:7" ht="10.5" customHeight="1">
      <c r="A54" s="130"/>
      <c r="B54" s="106"/>
      <c r="C54" s="104"/>
      <c r="D54" s="54"/>
      <c r="E54" s="131"/>
      <c r="F54" s="132"/>
      <c r="G54" s="104"/>
    </row>
    <row r="55" spans="1:7" ht="10.5" customHeight="1">
      <c r="A55" s="130"/>
      <c r="B55" s="106"/>
      <c r="C55" s="104"/>
      <c r="D55" s="54"/>
      <c r="E55" s="131"/>
      <c r="F55" s="132"/>
      <c r="G55" s="104"/>
    </row>
    <row r="56" spans="1:7" ht="10.5" customHeight="1">
      <c r="A56" s="130"/>
      <c r="B56" s="106"/>
      <c r="C56" s="104"/>
      <c r="D56" s="54"/>
      <c r="E56" s="131"/>
      <c r="F56" s="132"/>
      <c r="G56" s="104"/>
    </row>
    <row r="57" spans="1:7" ht="10.5" customHeight="1">
      <c r="A57" s="130"/>
      <c r="B57" s="106"/>
      <c r="C57" s="104"/>
      <c r="D57" s="54"/>
      <c r="E57" s="131"/>
      <c r="F57" s="132"/>
      <c r="G57" s="104"/>
    </row>
    <row r="58" spans="1:7" ht="10.5" customHeight="1">
      <c r="A58" s="130"/>
      <c r="B58" s="106"/>
      <c r="C58" s="104"/>
      <c r="D58" s="54"/>
      <c r="E58" s="131"/>
      <c r="F58" s="132"/>
      <c r="G58" s="104"/>
    </row>
    <row r="59" spans="1:7" ht="10.5" customHeight="1">
      <c r="A59" s="130"/>
      <c r="B59" s="106"/>
      <c r="C59" s="104"/>
      <c r="D59" s="54"/>
      <c r="E59" s="131"/>
      <c r="F59" s="132"/>
      <c r="G59" s="104"/>
    </row>
    <row r="60" spans="1:7" ht="10.5" customHeight="1">
      <c r="A60" s="130"/>
      <c r="B60" s="106"/>
      <c r="C60" s="104"/>
      <c r="D60" s="54"/>
      <c r="E60" s="131"/>
      <c r="F60" s="132"/>
      <c r="G60" s="104"/>
    </row>
    <row r="61" spans="1:7" ht="10.5" customHeight="1">
      <c r="A61" s="130"/>
      <c r="B61" s="106"/>
      <c r="C61" s="104"/>
      <c r="D61" s="54"/>
      <c r="E61" s="131"/>
      <c r="F61" s="132"/>
      <c r="G61" s="104"/>
    </row>
    <row r="62" spans="1:7" ht="10.5" customHeight="1">
      <c r="A62" s="130"/>
      <c r="B62" s="106"/>
      <c r="C62" s="104"/>
      <c r="D62" s="54"/>
      <c r="E62" s="131"/>
      <c r="F62" s="132"/>
      <c r="G62" s="104"/>
    </row>
    <row r="63" spans="1:7" ht="10.5" customHeight="1">
      <c r="A63" s="130"/>
      <c r="B63" s="106"/>
      <c r="C63" s="104"/>
      <c r="D63" s="54"/>
      <c r="E63" s="131"/>
      <c r="F63" s="132"/>
      <c r="G63" s="104"/>
    </row>
    <row r="64" spans="1:7" ht="10.5" customHeight="1">
      <c r="A64" s="130"/>
      <c r="B64" s="106"/>
      <c r="C64" s="104"/>
      <c r="D64" s="54"/>
      <c r="E64" s="131"/>
      <c r="F64" s="132"/>
      <c r="G64" s="104"/>
    </row>
    <row r="65" spans="1:7" ht="10.5" customHeight="1">
      <c r="A65" s="130"/>
      <c r="B65" s="106"/>
      <c r="C65" s="104"/>
      <c r="D65" s="54"/>
      <c r="E65" s="131"/>
      <c r="F65" s="132"/>
      <c r="G65" s="104"/>
    </row>
    <row r="66" spans="1:26" ht="34.5" customHeight="1">
      <c r="A66" s="130"/>
      <c r="B66" s="106"/>
      <c r="C66" s="104"/>
      <c r="D66" s="54"/>
      <c r="E66" s="131"/>
      <c r="F66" s="132"/>
      <c r="G66" s="104"/>
      <c r="H66" s="33"/>
      <c r="I66" s="33"/>
      <c r="J66" s="33"/>
      <c r="K66" s="33"/>
      <c r="L66" s="33"/>
      <c r="M66" s="33"/>
      <c r="N66" s="21"/>
      <c r="O66" s="21"/>
      <c r="P66" s="21"/>
      <c r="Q66" s="24"/>
      <c r="R66" s="25"/>
      <c r="S66" s="24"/>
      <c r="T66" s="25"/>
      <c r="U66" s="24"/>
      <c r="W66" s="24"/>
      <c r="X66" s="25"/>
      <c r="Y66" s="10"/>
      <c r="Z66" s="10"/>
    </row>
    <row r="67" spans="1:26" ht="28.5" customHeight="1">
      <c r="A67" s="130"/>
      <c r="B67" s="106"/>
      <c r="C67" s="104"/>
      <c r="D67" s="54"/>
      <c r="E67" s="131"/>
      <c r="F67" s="132"/>
      <c r="G67" s="104"/>
      <c r="H67" s="33"/>
      <c r="I67" s="33"/>
      <c r="J67" s="33"/>
      <c r="K67" s="33"/>
      <c r="L67" s="33"/>
      <c r="M67" s="33"/>
      <c r="N67" s="21"/>
      <c r="O67" s="21"/>
      <c r="P67" s="21"/>
      <c r="Q67" s="24"/>
      <c r="R67" s="25"/>
      <c r="S67" s="24"/>
      <c r="T67" s="25"/>
      <c r="U67" s="24"/>
      <c r="W67" s="24"/>
      <c r="X67" s="25"/>
      <c r="Y67" s="10"/>
      <c r="Z67" s="10"/>
    </row>
    <row r="68" spans="1:13" ht="12.75">
      <c r="A68" s="130"/>
      <c r="B68" s="106"/>
      <c r="C68" s="104"/>
      <c r="D68" s="54"/>
      <c r="E68" s="131"/>
      <c r="F68" s="132"/>
      <c r="G68" s="104"/>
      <c r="H68" s="33"/>
      <c r="I68" s="33"/>
      <c r="J68" s="33"/>
      <c r="K68" s="33"/>
      <c r="L68" s="33"/>
      <c r="M68" s="33"/>
    </row>
    <row r="69" spans="1:13" ht="12.75">
      <c r="A69" s="130"/>
      <c r="B69" s="106"/>
      <c r="C69" s="104"/>
      <c r="D69" s="54"/>
      <c r="E69" s="131"/>
      <c r="F69" s="132"/>
      <c r="G69" s="104"/>
      <c r="H69" s="33"/>
      <c r="I69" s="33"/>
      <c r="J69" s="33"/>
      <c r="K69" s="33"/>
      <c r="L69" s="33"/>
      <c r="M69" s="33"/>
    </row>
    <row r="70" spans="1:10" ht="12.75">
      <c r="A70" s="130"/>
      <c r="B70" s="106"/>
      <c r="C70" s="104"/>
      <c r="D70" s="54"/>
      <c r="E70" s="131"/>
      <c r="F70" s="132"/>
      <c r="G70" s="104"/>
      <c r="H70" s="33"/>
      <c r="I70" s="33"/>
      <c r="J70" s="33"/>
    </row>
    <row r="71" spans="1:10" ht="12.75">
      <c r="A71" s="130"/>
      <c r="B71" s="106"/>
      <c r="C71" s="104"/>
      <c r="D71" s="54"/>
      <c r="E71" s="131"/>
      <c r="F71" s="132"/>
      <c r="G71" s="104"/>
      <c r="H71" s="33"/>
      <c r="I71" s="33"/>
      <c r="J71" s="33"/>
    </row>
    <row r="72" spans="1:10" ht="12.75">
      <c r="A72" s="130"/>
      <c r="B72" s="106"/>
      <c r="C72" s="104"/>
      <c r="D72" s="54"/>
      <c r="E72" s="131"/>
      <c r="F72" s="132"/>
      <c r="G72" s="104"/>
      <c r="H72" s="33"/>
      <c r="I72" s="33"/>
      <c r="J72" s="33"/>
    </row>
    <row r="73" spans="1:10" ht="12.75">
      <c r="A73" s="130"/>
      <c r="B73" s="106"/>
      <c r="C73" s="104"/>
      <c r="D73" s="54"/>
      <c r="E73" s="131"/>
      <c r="F73" s="132"/>
      <c r="G73" s="104"/>
      <c r="H73" s="33"/>
      <c r="I73" s="33"/>
      <c r="J73" s="33"/>
    </row>
    <row r="74" spans="1:10" ht="12.75">
      <c r="A74" s="45"/>
      <c r="B74" s="39"/>
      <c r="C74" s="40"/>
      <c r="D74" s="2"/>
      <c r="E74" s="16"/>
      <c r="F74" s="46"/>
      <c r="G74" s="40"/>
      <c r="H74" s="33"/>
      <c r="I74" s="33"/>
      <c r="J74" s="33"/>
    </row>
    <row r="75" spans="1:10" ht="12.75">
      <c r="A75" s="33"/>
      <c r="B75" s="33"/>
      <c r="C75" s="33"/>
      <c r="D75" s="33"/>
      <c r="E75" s="33"/>
      <c r="F75" s="33"/>
      <c r="G75" s="33"/>
      <c r="H75" s="33"/>
      <c r="I75" s="33"/>
      <c r="J75" s="33"/>
    </row>
    <row r="76" spans="1:10" ht="12.75">
      <c r="A76" s="33"/>
      <c r="B76" s="33"/>
      <c r="C76" s="33"/>
      <c r="D76" s="33"/>
      <c r="E76" s="33"/>
      <c r="F76" s="33"/>
      <c r="G76" s="33"/>
      <c r="H76" s="33"/>
      <c r="I76" s="33"/>
      <c r="J76" s="33"/>
    </row>
    <row r="77" spans="1:10" ht="12.75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ht="12.75">
      <c r="A78" s="33"/>
      <c r="B78" s="33"/>
      <c r="C78" s="33"/>
      <c r="D78" s="33"/>
      <c r="E78" s="33"/>
      <c r="F78" s="33"/>
      <c r="G78" s="33"/>
      <c r="H78" s="33"/>
      <c r="I78" s="33"/>
      <c r="J78" s="33"/>
    </row>
    <row r="79" spans="1:10" ht="12.75">
      <c r="A79" s="33"/>
      <c r="B79" s="33"/>
      <c r="C79" s="33"/>
      <c r="D79" s="33"/>
      <c r="E79" s="33"/>
      <c r="F79" s="33"/>
      <c r="G79" s="33"/>
      <c r="H79" s="33"/>
      <c r="I79" s="33"/>
      <c r="J79" s="33"/>
    </row>
    <row r="80" spans="1:10" ht="12.75">
      <c r="A80" s="33"/>
      <c r="B80" s="33"/>
      <c r="C80" s="33"/>
      <c r="D80" s="33"/>
      <c r="E80" s="33"/>
      <c r="F80" s="33"/>
      <c r="G80" s="33"/>
      <c r="H80" s="33"/>
      <c r="I80" s="33"/>
      <c r="J80" s="33"/>
    </row>
    <row r="81" spans="1:10" ht="12.75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12.75">
      <c r="A82" s="33"/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12.75">
      <c r="A83" s="33"/>
      <c r="B83" s="33"/>
      <c r="C83" s="33"/>
      <c r="D83" s="33"/>
      <c r="E83" s="33"/>
      <c r="F83" s="33"/>
      <c r="G83" s="33"/>
      <c r="H83" s="33"/>
      <c r="I83" s="33"/>
      <c r="J83" s="33"/>
    </row>
    <row r="84" spans="1:10" ht="12.75">
      <c r="A84" s="33"/>
      <c r="B84" s="33"/>
      <c r="C84" s="33"/>
      <c r="D84" s="33"/>
      <c r="E84" s="33"/>
      <c r="F84" s="33"/>
      <c r="G84" s="33"/>
      <c r="H84" s="33"/>
      <c r="I84" s="33"/>
      <c r="J84" s="33"/>
    </row>
    <row r="85" spans="1:10" ht="12.75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86" spans="1:10" ht="12.75">
      <c r="A86" s="33"/>
      <c r="B86" s="33"/>
      <c r="C86" s="33"/>
      <c r="D86" s="33"/>
      <c r="E86" s="33"/>
      <c r="F86" s="33"/>
      <c r="G86" s="33"/>
      <c r="H86" s="33"/>
      <c r="I86" s="33"/>
      <c r="J86" s="33"/>
    </row>
    <row r="87" spans="1:10" ht="12.75">
      <c r="A87" s="33"/>
      <c r="B87" s="33"/>
      <c r="C87" s="33"/>
      <c r="D87" s="33"/>
      <c r="E87" s="33"/>
      <c r="F87" s="33"/>
      <c r="G87" s="33"/>
      <c r="H87" s="33"/>
      <c r="I87" s="33"/>
      <c r="J87" s="33"/>
    </row>
    <row r="88" spans="1:10" ht="12.75">
      <c r="A88" s="33"/>
      <c r="B88" s="33"/>
      <c r="C88" s="33"/>
      <c r="D88" s="33"/>
      <c r="E88" s="33"/>
      <c r="F88" s="33"/>
      <c r="G88" s="33"/>
      <c r="H88" s="33"/>
      <c r="I88" s="33"/>
      <c r="J88" s="33"/>
    </row>
    <row r="89" spans="1:10" ht="12.75">
      <c r="A89" s="33"/>
      <c r="B89" s="33"/>
      <c r="C89" s="33"/>
      <c r="D89" s="33"/>
      <c r="E89" s="33"/>
      <c r="F89" s="33"/>
      <c r="G89" s="33"/>
      <c r="H89" s="33"/>
      <c r="I89" s="33"/>
      <c r="J89" s="33"/>
    </row>
    <row r="90" spans="1:10" ht="12.75">
      <c r="A90" s="33"/>
      <c r="B90" s="33"/>
      <c r="C90" s="33"/>
      <c r="D90" s="33"/>
      <c r="E90" s="33"/>
      <c r="F90" s="33"/>
      <c r="G90" s="33"/>
      <c r="H90" s="33"/>
      <c r="I90" s="33"/>
      <c r="J90" s="33"/>
    </row>
    <row r="91" spans="1:10" ht="12.75">
      <c r="A91" s="33"/>
      <c r="B91" s="33"/>
      <c r="C91" s="33"/>
      <c r="D91" s="33"/>
      <c r="E91" s="33"/>
      <c r="F91" s="33"/>
      <c r="G91" s="33"/>
      <c r="H91" s="33"/>
      <c r="I91" s="33"/>
      <c r="J91" s="33"/>
    </row>
    <row r="92" spans="1:10" ht="12.75">
      <c r="A92" s="33"/>
      <c r="B92" s="33"/>
      <c r="C92" s="33"/>
      <c r="D92" s="33"/>
      <c r="E92" s="33"/>
      <c r="F92" s="33"/>
      <c r="G92" s="33"/>
      <c r="H92" s="33"/>
      <c r="I92" s="33"/>
      <c r="J92" s="33"/>
    </row>
    <row r="93" spans="1:10" ht="12.75">
      <c r="A93" s="33"/>
      <c r="B93" s="33"/>
      <c r="C93" s="33"/>
      <c r="D93" s="33"/>
      <c r="E93" s="33"/>
      <c r="F93" s="33"/>
      <c r="G93" s="33"/>
      <c r="H93" s="33"/>
      <c r="I93" s="33"/>
      <c r="J93" s="33"/>
    </row>
    <row r="94" spans="1:10" ht="12.75">
      <c r="A94" s="33"/>
      <c r="B94" s="33"/>
      <c r="C94" s="33"/>
      <c r="D94" s="33"/>
      <c r="E94" s="33"/>
      <c r="F94" s="33"/>
      <c r="G94" s="33"/>
      <c r="H94" s="33"/>
      <c r="I94" s="33"/>
      <c r="J94" s="33"/>
    </row>
    <row r="95" spans="1:10" ht="12.75">
      <c r="A95" s="33"/>
      <c r="B95" s="33"/>
      <c r="C95" s="33"/>
      <c r="D95" s="33"/>
      <c r="E95" s="33"/>
      <c r="F95" s="33"/>
      <c r="G95" s="33"/>
      <c r="H95" s="33"/>
      <c r="I95" s="33"/>
      <c r="J95" s="33"/>
    </row>
    <row r="96" spans="1:10" ht="12.75">
      <c r="A96" s="33"/>
      <c r="B96" s="33"/>
      <c r="C96" s="33"/>
      <c r="D96" s="33"/>
      <c r="E96" s="33"/>
      <c r="F96" s="33"/>
      <c r="G96" s="33"/>
      <c r="H96" s="33"/>
      <c r="I96" s="33"/>
      <c r="J96" s="33"/>
    </row>
    <row r="97" spans="1:10" ht="12.75">
      <c r="A97" s="33"/>
      <c r="B97" s="33"/>
      <c r="C97" s="33"/>
      <c r="D97" s="33"/>
      <c r="E97" s="33"/>
      <c r="F97" s="33"/>
      <c r="G97" s="33"/>
      <c r="H97" s="33"/>
      <c r="I97" s="33"/>
      <c r="J97" s="33"/>
    </row>
    <row r="98" spans="8:10" ht="12.75">
      <c r="H98" s="33"/>
      <c r="I98" s="33"/>
      <c r="J98" s="33"/>
    </row>
    <row r="99" spans="8:10" ht="12.75">
      <c r="H99" s="33"/>
      <c r="I99" s="33"/>
      <c r="J99" s="33"/>
    </row>
    <row r="100" spans="8:10" ht="12.75">
      <c r="H100" s="33"/>
      <c r="I100" s="33"/>
      <c r="J100" s="33"/>
    </row>
    <row r="101" spans="8:10" ht="12.75">
      <c r="H101" s="33"/>
      <c r="I101" s="33"/>
      <c r="J101" s="33"/>
    </row>
    <row r="102" spans="8:10" ht="12.75">
      <c r="H102" s="33"/>
      <c r="I102" s="33"/>
      <c r="J102" s="33"/>
    </row>
    <row r="103" spans="8:10" ht="12.75">
      <c r="H103" s="33"/>
      <c r="I103" s="33"/>
      <c r="J103" s="33"/>
    </row>
    <row r="104" spans="8:10" ht="12.75">
      <c r="H104" s="33"/>
      <c r="I104" s="33"/>
      <c r="J104" s="33"/>
    </row>
    <row r="105" spans="8:10" ht="12.75">
      <c r="H105" s="33"/>
      <c r="I105" s="33"/>
      <c r="J105" s="33"/>
    </row>
    <row r="106" spans="8:10" ht="12.75">
      <c r="H106" s="33"/>
      <c r="I106" s="33"/>
      <c r="J106" s="33"/>
    </row>
    <row r="107" spans="8:10" ht="12.75">
      <c r="H107" s="33"/>
      <c r="I107" s="33"/>
      <c r="J107" s="33"/>
    </row>
    <row r="108" spans="8:10" ht="12.75">
      <c r="H108" s="33"/>
      <c r="I108" s="33"/>
      <c r="J108" s="33"/>
    </row>
    <row r="109" spans="8:10" ht="12.75">
      <c r="H109" s="33"/>
      <c r="I109" s="33"/>
      <c r="J109" s="33"/>
    </row>
    <row r="110" spans="8:10" ht="12.75">
      <c r="H110" s="33"/>
      <c r="I110" s="33"/>
      <c r="J110" s="33"/>
    </row>
    <row r="111" spans="8:10" ht="12.75">
      <c r="H111" s="33"/>
      <c r="I111" s="33"/>
      <c r="J111" s="33"/>
    </row>
    <row r="112" spans="8:10" ht="12.75">
      <c r="H112" s="33"/>
      <c r="I112" s="33"/>
      <c r="J112" s="33"/>
    </row>
    <row r="113" spans="8:10" ht="12.75">
      <c r="H113" s="33"/>
      <c r="I113" s="33"/>
      <c r="J113" s="33"/>
    </row>
    <row r="114" spans="8:10" ht="12.75">
      <c r="H114" s="33"/>
      <c r="I114" s="33"/>
      <c r="J114" s="33"/>
    </row>
    <row r="115" spans="8:10" ht="12.75">
      <c r="H115" s="33"/>
      <c r="I115" s="33"/>
      <c r="J115" s="33"/>
    </row>
    <row r="116" spans="8:10" ht="12.75">
      <c r="H116" s="33"/>
      <c r="I116" s="33"/>
      <c r="J116" s="33"/>
    </row>
    <row r="117" spans="8:10" ht="12.75">
      <c r="H117" s="33"/>
      <c r="I117" s="33"/>
      <c r="J117" s="33"/>
    </row>
    <row r="118" spans="8:10" ht="12.75">
      <c r="H118" s="33"/>
      <c r="I118" s="33"/>
      <c r="J118" s="33"/>
    </row>
    <row r="119" spans="8:10" ht="12.75">
      <c r="H119" s="33"/>
      <c r="I119" s="33"/>
      <c r="J119" s="33"/>
    </row>
    <row r="120" spans="8:10" ht="12.75">
      <c r="H120" s="33"/>
      <c r="I120" s="33"/>
      <c r="J120" s="33"/>
    </row>
    <row r="121" spans="8:10" ht="12.75">
      <c r="H121" s="33"/>
      <c r="I121" s="33"/>
      <c r="J121" s="33"/>
    </row>
    <row r="122" spans="8:10" ht="12.75">
      <c r="H122" s="33"/>
      <c r="I122" s="33"/>
      <c r="J122" s="33"/>
    </row>
    <row r="123" spans="8:10" ht="12.75">
      <c r="H123" s="33"/>
      <c r="I123" s="33"/>
      <c r="J123" s="33"/>
    </row>
    <row r="124" spans="8:10" ht="12.75">
      <c r="H124" s="33"/>
      <c r="I124" s="33"/>
      <c r="J124" s="33"/>
    </row>
    <row r="125" spans="8:10" ht="12.75">
      <c r="H125" s="33"/>
      <c r="I125" s="33"/>
      <c r="J125" s="33"/>
    </row>
    <row r="126" spans="8:10" ht="12.75">
      <c r="H126" s="33"/>
      <c r="I126" s="33"/>
      <c r="J126" s="33"/>
    </row>
    <row r="127" spans="8:10" ht="12.75">
      <c r="H127" s="33"/>
      <c r="I127" s="33"/>
      <c r="J127" s="33"/>
    </row>
    <row r="128" spans="8:10" ht="12.75">
      <c r="H128" s="33"/>
      <c r="I128" s="33"/>
      <c r="J128" s="33"/>
    </row>
    <row r="129" spans="8:10" ht="12.75">
      <c r="H129" s="33"/>
      <c r="I129" s="33"/>
      <c r="J129" s="33"/>
    </row>
  </sheetData>
  <sheetProtection selectLockedCells="1" selectUnlockedCells="1"/>
  <mergeCells count="242"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66:E67"/>
    <mergeCell ref="F66:F67"/>
    <mergeCell ref="C66:C67"/>
    <mergeCell ref="D66:D67"/>
    <mergeCell ref="E70:E71"/>
    <mergeCell ref="F70:F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C58:C59"/>
    <mergeCell ref="D58:D59"/>
    <mergeCell ref="E62:E63"/>
    <mergeCell ref="F62:F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50:B51"/>
    <mergeCell ref="C54:C55"/>
    <mergeCell ref="D54:D55"/>
    <mergeCell ref="E50:E51"/>
    <mergeCell ref="F50:F51"/>
    <mergeCell ref="C50:C51"/>
    <mergeCell ref="D50:D51"/>
    <mergeCell ref="E54:E55"/>
    <mergeCell ref="F54:F55"/>
    <mergeCell ref="B46:B47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G44:G45"/>
    <mergeCell ref="A42:A43"/>
    <mergeCell ref="B42:B43"/>
    <mergeCell ref="C46:C47"/>
    <mergeCell ref="D46:D47"/>
    <mergeCell ref="E42:E43"/>
    <mergeCell ref="F42:F43"/>
    <mergeCell ref="C42:C43"/>
    <mergeCell ref="D42:D43"/>
    <mergeCell ref="E46:E47"/>
    <mergeCell ref="G40:G41"/>
    <mergeCell ref="A38:A39"/>
    <mergeCell ref="B38:B39"/>
    <mergeCell ref="G42:G43"/>
    <mergeCell ref="A44:A45"/>
    <mergeCell ref="B44:B45"/>
    <mergeCell ref="C44:C45"/>
    <mergeCell ref="D44:D45"/>
    <mergeCell ref="E44:E45"/>
    <mergeCell ref="F44:F45"/>
    <mergeCell ref="A40:A41"/>
    <mergeCell ref="B40:B41"/>
    <mergeCell ref="C40:C41"/>
    <mergeCell ref="D40:D41"/>
    <mergeCell ref="E40:E41"/>
    <mergeCell ref="F40:F41"/>
    <mergeCell ref="G36:G37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2:A33"/>
    <mergeCell ref="B32:B33"/>
    <mergeCell ref="E32:E33"/>
    <mergeCell ref="F32:F33"/>
    <mergeCell ref="C32:C33"/>
    <mergeCell ref="D32:D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C24:C25"/>
    <mergeCell ref="D24:D25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B16:B17"/>
    <mergeCell ref="C20:C21"/>
    <mergeCell ref="D20:D21"/>
    <mergeCell ref="E16:E17"/>
    <mergeCell ref="F16:F17"/>
    <mergeCell ref="C16:C17"/>
    <mergeCell ref="D16:D17"/>
    <mergeCell ref="E20:E21"/>
    <mergeCell ref="F20:F21"/>
    <mergeCell ref="B12:B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G6:G7"/>
    <mergeCell ref="A4:A5"/>
    <mergeCell ref="B4:B5"/>
    <mergeCell ref="G8:G9"/>
    <mergeCell ref="A10:A11"/>
    <mergeCell ref="B10:B11"/>
    <mergeCell ref="C10:C11"/>
    <mergeCell ref="D10:D11"/>
    <mergeCell ref="E10:E11"/>
    <mergeCell ref="F10:F11"/>
    <mergeCell ref="A6:A7"/>
    <mergeCell ref="B6:B7"/>
    <mergeCell ref="C6:C7"/>
    <mergeCell ref="D6:D7"/>
    <mergeCell ref="E6:E7"/>
    <mergeCell ref="F6:F7"/>
    <mergeCell ref="C4:C5"/>
    <mergeCell ref="D4:D5"/>
    <mergeCell ref="A1:G1"/>
    <mergeCell ref="A2:C2"/>
    <mergeCell ref="D2:G2"/>
    <mergeCell ref="D3:F3"/>
    <mergeCell ref="E4:E5"/>
    <mergeCell ref="F4:F5"/>
    <mergeCell ref="G4:G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Алксандр</dc:creator>
  <cp:keywords/>
  <dc:description/>
  <cp:lastModifiedBy>Алксандр</cp:lastModifiedBy>
  <cp:lastPrinted>2013-04-26T18:21:01Z</cp:lastPrinted>
  <dcterms:created xsi:type="dcterms:W3CDTF">2013-04-26T06:05:55Z</dcterms:created>
  <dcterms:modified xsi:type="dcterms:W3CDTF">2013-04-28T11:56:59Z</dcterms:modified>
  <cp:category/>
  <cp:version/>
  <cp:contentType/>
  <cp:contentStatus/>
</cp:coreProperties>
</file>