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<sst xmlns="http://schemas.openxmlformats.org/spreadsheetml/2006/main" count="127" uniqueCount="92">
  <si>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</si>
  <si>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</si>
  <si>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</si>
  <si>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</si>
  <si>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</si>
  <si>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</si>
  <si>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</si>
  <si>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</si>
  <si>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</si>
  <si>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</si>
  <si>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</si>
  <si>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</si>
  <si>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</si>
  <si>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</si>
  <si>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</si>
  <si>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</si>
  <si>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</si>
  <si>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</si>
  <si>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</si>
  <si>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</si>
  <si>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</si>
  <si>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</si>
  <si>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</si>
  <si>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</si>
  <si>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</si>
  <si>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</si>
  <si>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</si>
  <si>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</si>
  <si>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</si>
  <si>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</si>
  <si>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</si>
  <si>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</si>
  <si>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</si>
  <si>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</si>
  <si>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</si>
  <si>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</si>
  <si>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</si>
  <si>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</si>
  <si>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</si>
  <si>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</si>
  <si>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</si>
  <si>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</si>
  <si>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</si>
  <si>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</si>
  <si>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</si>
  <si>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</si>
  <si>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</si>
  <si>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</si>
  <si>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</si>
  <si>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</si>
  <si>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</si>
  <si>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</si>
  <si>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</si>
  <si>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</si>
  <si>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</si>
  <si>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</si>
  <si>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</si>
  <si>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</si>
  <si>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</si>
  <si>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</si>
  <si>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</si>
  <si>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св</t>
  </si>
  <si>
    <t>Санкт Петербург СКА</t>
  </si>
  <si>
    <t>СФО, Новосибирская обл., г.Новосибирск, МО</t>
  </si>
  <si>
    <t>ПФО, Оренбергская обл., г.Квандык, Д</t>
  </si>
  <si>
    <t>МОЖАЕВА Екатерина Константиновна</t>
  </si>
  <si>
    <t>12.03.1993 кмс</t>
  </si>
  <si>
    <t>Солдатов ВВ</t>
  </si>
  <si>
    <t>ЕЧЕВСКАЯ Анастасия Константиновна</t>
  </si>
  <si>
    <t>11.04.1992 кмс</t>
  </si>
  <si>
    <t>ЮФО, Краснодарский край, г.Сочи, УФКиС</t>
  </si>
  <si>
    <t>Авдеева ОВ, Шахмеликян РО</t>
  </si>
  <si>
    <t>БИКМЕЕВА Лилия Альбертовна</t>
  </si>
  <si>
    <t>08.01.1994 кмс</t>
  </si>
  <si>
    <t>ЦФО, Смоленская обл., г.Смоленск, СмолГУ СДЮШОР №2</t>
  </si>
  <si>
    <t>Катцин ЮП, Макарцева ОВ</t>
  </si>
  <si>
    <t>БИКБЕРДИНА Кристина Геннадьевна</t>
  </si>
  <si>
    <t>16.03.1992 мс</t>
  </si>
  <si>
    <t>Баширов, Бикбердин</t>
  </si>
  <si>
    <t>ЛАЗУТИНА Екатерина Сергеевна</t>
  </si>
  <si>
    <t>14.10.1994 мс</t>
  </si>
  <si>
    <t>ПФО, Пермский край, МО</t>
  </si>
  <si>
    <t>Шеина ЕМ, Мухаметшин РГ</t>
  </si>
  <si>
    <t>МАШАРОВА Любовь Владимировна</t>
  </si>
  <si>
    <t>18.05.1992 мс</t>
  </si>
  <si>
    <t>Орлов АН, Завалищев СВ</t>
  </si>
  <si>
    <t>В.к.   44   кг.</t>
  </si>
  <si>
    <t>0.48</t>
  </si>
  <si>
    <t>0.18</t>
  </si>
  <si>
    <t>х</t>
  </si>
  <si>
    <t>1.17</t>
  </si>
  <si>
    <t>0.32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</si>
</sst>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12" fillId="0" borderId="16" xfId="0" applyFont="1" applyBorder="1" applyAlignment="1">
      <alignment vertical="center"/>
    </xf>
    <xf numFmtId="49" fontId="25" fillId="0" borderId="17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3" fillId="34" borderId="19" xfId="0" applyFont="1" applyFill="1" applyBorder="1" applyAlignment="1">
      <alignment horizontal="center" vertical="center" textRotation="90" wrapText="1"/>
    </xf>
    <xf numFmtId="0" fontId="23" fillId="34" borderId="4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46" xfId="0" applyFont="1" applyFill="1" applyBorder="1" applyAlignment="1">
      <alignment horizontal="center" vertical="center" wrapText="1"/>
    </xf>
    <xf numFmtId="0" fontId="13" fillId="33" borderId="4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1" xfId="42" applyFont="1" applyFill="1" applyBorder="1" applyAlignment="1" applyProtection="1">
      <alignment horizontal="center" vertical="center"/>
      <protection/>
    </xf>
    <xf numFmtId="0" fontId="7" fillId="10" borderId="52" xfId="0" applyFont="1" applyFill="1" applyBorder="1" applyAlignment="1">
      <alignment horizontal="center" vertical="center"/>
    </xf>
    <xf numFmtId="0" fontId="7" fillId="10" borderId="57" xfId="0" applyFont="1" applyFill="1" applyBorder="1" applyAlignment="1">
      <alignment horizontal="center" vertical="center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4" fillId="0" borderId="53" xfId="42" applyFont="1" applyBorder="1" applyAlignment="1" applyProtection="1">
      <alignment horizontal="center" vertical="center" wrapText="1"/>
      <protection/>
    </xf>
    <xf numFmtId="0" fontId="5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0" fillId="35" borderId="57" xfId="42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43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4" fontId="2" fillId="0" borderId="59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2" fillId="0" borderId="61" xfId="0" applyNumberFormat="1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0" fillId="2" borderId="63" xfId="0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49" fontId="6" fillId="36" borderId="68" xfId="0" applyNumberFormat="1" applyFont="1" applyFill="1" applyBorder="1" applyAlignment="1">
      <alignment horizontal="center" vertical="center" wrapText="1"/>
    </xf>
    <xf numFmtId="49" fontId="6" fillId="37" borderId="68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52" xfId="42" applyNumberFormat="1" applyFont="1" applyFill="1" applyBorder="1" applyAlignment="1" applyProtection="1">
      <alignment horizontal="center" vertical="center" wrapText="1"/>
      <protection/>
    </xf>
    <xf numFmtId="0" fontId="5" fillId="35" borderId="57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49" fontId="6" fillId="38" borderId="71" xfId="0" applyNumberFormat="1" applyFont="1" applyFill="1" applyBorder="1" applyAlignment="1">
      <alignment horizontal="center" vertical="center" wrapText="1"/>
    </xf>
    <xf numFmtId="49" fontId="6" fillId="38" borderId="6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2" sqref="A1:AB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4.75" customHeight="1" thickBot="1">
      <c r="A2" s="8"/>
      <c r="B2" s="93" t="s">
        <v>52</v>
      </c>
      <c r="C2" s="94"/>
      <c r="D2" s="94"/>
      <c r="E2" s="94"/>
      <c r="F2" s="94"/>
      <c r="G2" s="94"/>
      <c r="H2" s="94"/>
      <c r="I2" s="94"/>
      <c r="J2" s="95"/>
      <c r="K2" s="114" t="str">
        <f>HYPERLINK('[1]реквизиты'!$A$2)</f>
        <v>Первенство России по самбо, среди юниорок до 23-х лет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6"/>
    </row>
    <row r="3" spans="1:30" ht="13.5" customHeight="1" thickBot="1">
      <c r="A3" s="9"/>
      <c r="B3" s="112" t="str">
        <f>HYPERLINK('[1]реквизиты'!$A$3)</f>
        <v>22-26 апреля 2013г., г.Кстово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3"/>
      <c r="X3" s="109" t="str">
        <f>HYPERLINK('пр.взв'!D4)</f>
        <v>В.к.   44   кг.</v>
      </c>
      <c r="Y3" s="110"/>
      <c r="Z3" s="110"/>
      <c r="AA3" s="110"/>
      <c r="AB3" s="111"/>
      <c r="AC3" s="6"/>
      <c r="AD3" s="6"/>
    </row>
    <row r="4" spans="1:34" ht="12.75" customHeight="1" thickBot="1">
      <c r="A4" s="87"/>
      <c r="B4" s="76" t="s">
        <v>4</v>
      </c>
      <c r="C4" s="78" t="s">
        <v>1</v>
      </c>
      <c r="D4" s="96" t="s">
        <v>2</v>
      </c>
      <c r="E4" s="98" t="s">
        <v>53</v>
      </c>
      <c r="F4" s="100" t="s">
        <v>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  <c r="Y4" s="103"/>
      <c r="Z4" s="117" t="s">
        <v>6</v>
      </c>
      <c r="AA4" s="119" t="s">
        <v>56</v>
      </c>
      <c r="AB4" s="82" t="s">
        <v>21</v>
      </c>
      <c r="AC4" s="6"/>
      <c r="AD4" s="6"/>
      <c r="AH4" s="10"/>
    </row>
    <row r="5" spans="1:33" ht="12.75" customHeight="1" thickBot="1">
      <c r="A5" s="87"/>
      <c r="B5" s="77"/>
      <c r="C5" s="79"/>
      <c r="D5" s="97"/>
      <c r="E5" s="99"/>
      <c r="F5" s="72">
        <v>1</v>
      </c>
      <c r="G5" s="89"/>
      <c r="H5" s="72">
        <v>2</v>
      </c>
      <c r="I5" s="73"/>
      <c r="J5" s="88">
        <v>3</v>
      </c>
      <c r="K5" s="89"/>
      <c r="L5" s="72">
        <v>4</v>
      </c>
      <c r="M5" s="73"/>
      <c r="N5" s="88">
        <v>5</v>
      </c>
      <c r="O5" s="89"/>
      <c r="P5" s="72">
        <v>6</v>
      </c>
      <c r="Q5" s="73"/>
      <c r="R5" s="88">
        <v>7</v>
      </c>
      <c r="S5" s="89"/>
      <c r="T5" s="72">
        <v>8</v>
      </c>
      <c r="U5" s="73"/>
      <c r="V5" s="72" t="s">
        <v>57</v>
      </c>
      <c r="W5" s="73"/>
      <c r="X5" s="72" t="s">
        <v>58</v>
      </c>
      <c r="Y5" s="73"/>
      <c r="Z5" s="118"/>
      <c r="AA5" s="120"/>
      <c r="AB5" s="83"/>
      <c r="AC5" s="21"/>
      <c r="AD5" s="21"/>
      <c r="AE5" s="12"/>
      <c r="AF5" s="12"/>
      <c r="AG5" s="1"/>
    </row>
    <row r="6" spans="1:33" ht="18.75" customHeight="1" thickBot="1">
      <c r="A6" s="7"/>
      <c r="B6" s="55" t="s">
        <v>59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  <c r="AC6" s="21"/>
      <c r="AD6" s="21"/>
      <c r="AE6" s="12"/>
      <c r="AF6" s="12"/>
      <c r="AG6" s="1"/>
    </row>
    <row r="7" spans="1:34" ht="18.75" customHeight="1" thickTop="1">
      <c r="A7" s="74"/>
      <c r="B7" s="68">
        <v>1</v>
      </c>
      <c r="C7" s="80" t="str">
        <f>VLOOKUP(B7,'пр.взв'!B7:E30,2,FALSE)</f>
        <v>МОЖАЕВА Екатерина Константиновна</v>
      </c>
      <c r="D7" s="90" t="str">
        <f>VLOOKUP(B7,'пр.взв'!B7:F86,3,FALSE)</f>
        <v>12.03.1993 кмс</v>
      </c>
      <c r="E7" s="90" t="str">
        <f>VLOOKUP(B7,'пр.взв'!B7:G86,4,FALSE)</f>
        <v>Санкт Петербург СКА</v>
      </c>
      <c r="F7" s="85">
        <v>2</v>
      </c>
      <c r="G7" s="45">
        <v>3</v>
      </c>
      <c r="H7" s="85">
        <v>3</v>
      </c>
      <c r="I7" s="45">
        <v>3</v>
      </c>
      <c r="J7" s="85" t="s">
        <v>89</v>
      </c>
      <c r="K7" s="45"/>
      <c r="L7" s="85" t="s">
        <v>89</v>
      </c>
      <c r="M7" s="45"/>
      <c r="N7" s="85" t="s">
        <v>89</v>
      </c>
      <c r="O7" s="45"/>
      <c r="P7" s="85" t="s">
        <v>89</v>
      </c>
      <c r="Q7" s="45"/>
      <c r="R7" s="85" t="s">
        <v>89</v>
      </c>
      <c r="S7" s="45"/>
      <c r="T7" s="85" t="s">
        <v>89</v>
      </c>
      <c r="U7" s="45"/>
      <c r="V7" s="85" t="s">
        <v>89</v>
      </c>
      <c r="W7" s="45"/>
      <c r="X7" s="85" t="s">
        <v>89</v>
      </c>
      <c r="Y7" s="45"/>
      <c r="Z7" s="107">
        <v>2</v>
      </c>
      <c r="AA7" s="121">
        <f>SUM(G7+I7+K7+M7+O7+Q7+S7+U7+W7+Y7)</f>
        <v>6</v>
      </c>
      <c r="AB7" s="122">
        <v>6</v>
      </c>
      <c r="AC7" s="19"/>
      <c r="AD7" s="19"/>
      <c r="AE7" s="19"/>
      <c r="AF7" s="19"/>
      <c r="AG7" s="19"/>
      <c r="AH7" s="19"/>
    </row>
    <row r="8" spans="1:34" ht="18.75" customHeight="1" thickBot="1">
      <c r="A8" s="84"/>
      <c r="B8" s="69"/>
      <c r="C8" s="81"/>
      <c r="D8" s="91"/>
      <c r="E8" s="91"/>
      <c r="F8" s="86"/>
      <c r="G8" s="44"/>
      <c r="H8" s="86"/>
      <c r="I8" s="44"/>
      <c r="J8" s="86"/>
      <c r="K8" s="44"/>
      <c r="L8" s="86"/>
      <c r="M8" s="44"/>
      <c r="N8" s="86"/>
      <c r="O8" s="44"/>
      <c r="P8" s="86"/>
      <c r="Q8" s="44"/>
      <c r="R8" s="86"/>
      <c r="S8" s="44"/>
      <c r="T8" s="86"/>
      <c r="U8" s="44"/>
      <c r="V8" s="86"/>
      <c r="W8" s="44"/>
      <c r="X8" s="86"/>
      <c r="Y8" s="44"/>
      <c r="Z8" s="67"/>
      <c r="AA8" s="65"/>
      <c r="AB8" s="54"/>
      <c r="AC8" s="19"/>
      <c r="AD8" s="19"/>
      <c r="AE8" s="19"/>
      <c r="AF8" s="19"/>
      <c r="AG8" s="19"/>
      <c r="AH8" s="19"/>
    </row>
    <row r="9" spans="1:34" ht="18.75" customHeight="1" thickTop="1">
      <c r="A9" s="74"/>
      <c r="B9" s="58">
        <v>2</v>
      </c>
      <c r="C9" s="60" t="str">
        <f>VLOOKUP(B9,'пр.взв'!B9:E32,2,FALSE)</f>
        <v>ЛАЗУТИНА Екатерина Сергеевна</v>
      </c>
      <c r="D9" s="70" t="str">
        <f>VLOOKUP(B9,'пр.взв'!B9:F88,3,FALSE)</f>
        <v>14.10.1994 мс</v>
      </c>
      <c r="E9" s="70" t="str">
        <f>VLOOKUP(B9,'пр.взв'!B9:G88,4,FALSE)</f>
        <v>ПФО, Пермский край, МО</v>
      </c>
      <c r="F9" s="92">
        <v>1</v>
      </c>
      <c r="G9" s="46">
        <v>2</v>
      </c>
      <c r="H9" s="92" t="s">
        <v>61</v>
      </c>
      <c r="I9" s="46"/>
      <c r="J9" s="92">
        <v>3</v>
      </c>
      <c r="K9" s="46">
        <v>3</v>
      </c>
      <c r="L9" s="92"/>
      <c r="M9" s="46"/>
      <c r="N9" s="92"/>
      <c r="O9" s="46"/>
      <c r="P9" s="92"/>
      <c r="Q9" s="46"/>
      <c r="R9" s="92"/>
      <c r="S9" s="46"/>
      <c r="T9" s="92"/>
      <c r="U9" s="46"/>
      <c r="V9" s="92">
        <v>4</v>
      </c>
      <c r="W9" s="46">
        <v>3</v>
      </c>
      <c r="X9" s="92"/>
      <c r="Y9" s="46"/>
      <c r="Z9" s="66"/>
      <c r="AA9" s="64">
        <f>SUM(G9+I9+K9+M9+O9+Q9+S9+U9+W9+Y9)</f>
        <v>8</v>
      </c>
      <c r="AB9" s="53">
        <v>3</v>
      </c>
      <c r="AC9" s="19"/>
      <c r="AD9" s="19"/>
      <c r="AE9" s="19"/>
      <c r="AF9" s="19"/>
      <c r="AG9" s="19"/>
      <c r="AH9" s="19"/>
    </row>
    <row r="10" spans="1:34" ht="18.75" customHeight="1" thickBot="1">
      <c r="A10" s="75"/>
      <c r="B10" s="59"/>
      <c r="C10" s="61"/>
      <c r="D10" s="71"/>
      <c r="E10" s="71"/>
      <c r="F10" s="86"/>
      <c r="G10" s="44"/>
      <c r="H10" s="86"/>
      <c r="I10" s="44"/>
      <c r="J10" s="86"/>
      <c r="K10" s="44"/>
      <c r="L10" s="86"/>
      <c r="M10" s="44"/>
      <c r="N10" s="86"/>
      <c r="O10" s="44"/>
      <c r="P10" s="86"/>
      <c r="Q10" s="44"/>
      <c r="R10" s="86"/>
      <c r="S10" s="44"/>
      <c r="T10" s="86"/>
      <c r="U10" s="44"/>
      <c r="V10" s="86"/>
      <c r="W10" s="44"/>
      <c r="X10" s="86"/>
      <c r="Y10" s="44"/>
      <c r="Z10" s="67"/>
      <c r="AA10" s="65"/>
      <c r="AB10" s="54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68">
        <v>3</v>
      </c>
      <c r="C11" s="60" t="str">
        <f>VLOOKUP(B11,'пр.взв'!B11:E34,2,FALSE)</f>
        <v>МАШАРОВА Любовь Владимировна</v>
      </c>
      <c r="D11" s="62" t="str">
        <f>VLOOKUP(B11,'пр.взв'!B11:F90,3,FALSE)</f>
        <v>18.05.1992 мс</v>
      </c>
      <c r="E11" s="62" t="str">
        <f>VLOOKUP(B11,'пр.взв'!B11:G90,4,FALSE)</f>
        <v>СФО, Новосибирская обл., г.Новосибирск, МО</v>
      </c>
      <c r="F11" s="92" t="s">
        <v>61</v>
      </c>
      <c r="G11" s="46"/>
      <c r="H11" s="92">
        <v>1</v>
      </c>
      <c r="I11" s="46">
        <v>2</v>
      </c>
      <c r="J11" s="92">
        <v>2</v>
      </c>
      <c r="K11" s="46">
        <v>1</v>
      </c>
      <c r="L11" s="92"/>
      <c r="M11" s="46"/>
      <c r="N11" s="92"/>
      <c r="O11" s="46"/>
      <c r="P11" s="92"/>
      <c r="Q11" s="46"/>
      <c r="R11" s="92"/>
      <c r="S11" s="46"/>
      <c r="T11" s="92"/>
      <c r="U11" s="46"/>
      <c r="V11" s="92">
        <v>6</v>
      </c>
      <c r="W11" s="46">
        <v>0</v>
      </c>
      <c r="X11" s="92">
        <v>4</v>
      </c>
      <c r="Y11" s="46">
        <v>3</v>
      </c>
      <c r="Z11" s="66"/>
      <c r="AA11" s="64">
        <f>SUM(G11+I11+K11+M11+O11+Q11+S11+U11+W11+Y11)</f>
        <v>6</v>
      </c>
      <c r="AB11" s="53">
        <v>2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69"/>
      <c r="C12" s="61"/>
      <c r="D12" s="63"/>
      <c r="E12" s="63"/>
      <c r="F12" s="86"/>
      <c r="G12" s="44"/>
      <c r="H12" s="86"/>
      <c r="I12" s="44"/>
      <c r="J12" s="86"/>
      <c r="K12" s="44"/>
      <c r="L12" s="86"/>
      <c r="M12" s="44"/>
      <c r="N12" s="86"/>
      <c r="O12" s="44"/>
      <c r="P12" s="86"/>
      <c r="Q12" s="44"/>
      <c r="R12" s="86"/>
      <c r="S12" s="44"/>
      <c r="T12" s="86"/>
      <c r="U12" s="44"/>
      <c r="V12" s="86"/>
      <c r="W12" s="44" t="s">
        <v>91</v>
      </c>
      <c r="X12" s="86"/>
      <c r="Y12" s="44"/>
      <c r="Z12" s="67"/>
      <c r="AA12" s="65"/>
      <c r="AB12" s="54"/>
      <c r="AC12" s="19"/>
      <c r="AD12" s="19"/>
      <c r="AE12" s="19"/>
      <c r="AF12" s="19"/>
      <c r="AG12" s="19"/>
      <c r="AH12" s="19"/>
    </row>
    <row r="13" spans="1:34" ht="18.75" customHeight="1" thickBot="1" thickTop="1">
      <c r="A13" s="7"/>
      <c r="B13" s="104" t="s">
        <v>60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6"/>
      <c r="AC13" s="19"/>
      <c r="AD13" s="19"/>
      <c r="AE13" s="19"/>
      <c r="AF13" s="19"/>
      <c r="AG13" s="19"/>
      <c r="AH13" s="19"/>
    </row>
    <row r="14" spans="1:34" ht="18.75" customHeight="1" thickTop="1">
      <c r="A14" s="7"/>
      <c r="B14" s="58">
        <v>4</v>
      </c>
      <c r="C14" s="60" t="str">
        <f>VLOOKUP(B14,'пр.взв'!B13:E36,2,FALSE)</f>
        <v>БИКБЕРДИНА Кристина Геннадьевна</v>
      </c>
      <c r="D14" s="62" t="str">
        <f>VLOOKUP(B14,'пр.взв'!B13:F92,3,FALSE)</f>
        <v>16.03.1992 мс</v>
      </c>
      <c r="E14" s="70" t="str">
        <f>VLOOKUP(B14,'пр.взв'!B13:G92,4,FALSE)</f>
        <v>ПФО, Оренбергская обл., г.Квандык, Д</v>
      </c>
      <c r="F14" s="92">
        <v>5</v>
      </c>
      <c r="G14" s="46">
        <v>0</v>
      </c>
      <c r="H14" s="92">
        <v>6</v>
      </c>
      <c r="I14" s="46">
        <v>2</v>
      </c>
      <c r="J14" s="92" t="s">
        <v>61</v>
      </c>
      <c r="K14" s="46"/>
      <c r="L14" s="92"/>
      <c r="M14" s="46"/>
      <c r="N14" s="92"/>
      <c r="O14" s="46"/>
      <c r="P14" s="92"/>
      <c r="Q14" s="46"/>
      <c r="R14" s="92"/>
      <c r="S14" s="46"/>
      <c r="T14" s="92"/>
      <c r="U14" s="46"/>
      <c r="V14" s="92">
        <v>2</v>
      </c>
      <c r="W14" s="46">
        <v>1</v>
      </c>
      <c r="X14" s="92">
        <v>3</v>
      </c>
      <c r="Y14" s="46">
        <v>2</v>
      </c>
      <c r="Z14" s="66"/>
      <c r="AA14" s="64">
        <f>SUM(G14+I14+K14+M14+O14+Q14+S14+U14+W14+Y14)</f>
        <v>5</v>
      </c>
      <c r="AB14" s="53">
        <v>1</v>
      </c>
      <c r="AC14" s="19"/>
      <c r="AD14" s="19"/>
      <c r="AE14" s="19"/>
      <c r="AF14" s="19"/>
      <c r="AG14" s="19"/>
      <c r="AH14" s="19"/>
    </row>
    <row r="15" spans="1:34" ht="18.75" customHeight="1" thickBot="1">
      <c r="A15" s="7"/>
      <c r="B15" s="59"/>
      <c r="C15" s="61"/>
      <c r="D15" s="63"/>
      <c r="E15" s="71"/>
      <c r="F15" s="86"/>
      <c r="G15" s="44" t="s">
        <v>87</v>
      </c>
      <c r="H15" s="86"/>
      <c r="I15" s="44"/>
      <c r="J15" s="86"/>
      <c r="K15" s="44"/>
      <c r="L15" s="86"/>
      <c r="M15" s="44"/>
      <c r="N15" s="86"/>
      <c r="O15" s="44"/>
      <c r="P15" s="86"/>
      <c r="Q15" s="44"/>
      <c r="R15" s="86"/>
      <c r="S15" s="44"/>
      <c r="T15" s="86"/>
      <c r="U15" s="44"/>
      <c r="V15" s="86"/>
      <c r="W15" s="50"/>
      <c r="X15" s="86"/>
      <c r="Y15" s="44"/>
      <c r="Z15" s="67"/>
      <c r="AA15" s="65"/>
      <c r="AB15" s="54"/>
      <c r="AC15" s="19"/>
      <c r="AD15" s="19"/>
      <c r="AE15" s="19"/>
      <c r="AF15" s="19"/>
      <c r="AG15" s="19"/>
      <c r="AH15" s="19"/>
    </row>
    <row r="16" spans="1:34" ht="18.75" customHeight="1" thickTop="1">
      <c r="A16" s="7"/>
      <c r="B16" s="68">
        <v>5</v>
      </c>
      <c r="C16" s="60" t="str">
        <f>VLOOKUP(B16,'пр.взв'!B15:E38,2,FALSE)</f>
        <v>БИКМЕЕВА Лилия Альбертовна</v>
      </c>
      <c r="D16" s="62" t="str">
        <f>VLOOKUP(B16,'пр.взв'!B15:F94,3,FALSE)</f>
        <v>08.01.1994 кмс</v>
      </c>
      <c r="E16" s="62" t="str">
        <f>VLOOKUP(B16,'пр.взв'!B15:G94,4,FALSE)</f>
        <v>ЦФО, Смоленская обл., г.Смоленск, СмолГУ СДЮШОР №2</v>
      </c>
      <c r="F16" s="92">
        <v>4</v>
      </c>
      <c r="G16" s="46">
        <v>4</v>
      </c>
      <c r="H16" s="92" t="s">
        <v>61</v>
      </c>
      <c r="I16" s="46"/>
      <c r="J16" s="92">
        <v>6</v>
      </c>
      <c r="K16" s="46">
        <v>4</v>
      </c>
      <c r="L16" s="92" t="s">
        <v>89</v>
      </c>
      <c r="M16" s="46"/>
      <c r="N16" s="92" t="s">
        <v>89</v>
      </c>
      <c r="O16" s="46"/>
      <c r="P16" s="92" t="s">
        <v>89</v>
      </c>
      <c r="Q16" s="46"/>
      <c r="R16" s="92" t="s">
        <v>89</v>
      </c>
      <c r="S16" s="46"/>
      <c r="T16" s="92" t="s">
        <v>89</v>
      </c>
      <c r="U16" s="46"/>
      <c r="V16" s="92" t="s">
        <v>89</v>
      </c>
      <c r="W16" s="46"/>
      <c r="X16" s="92" t="s">
        <v>89</v>
      </c>
      <c r="Y16" s="46"/>
      <c r="Z16" s="66">
        <v>2</v>
      </c>
      <c r="AA16" s="64">
        <f>SUM(G16+I16+K16+M16+O16+Q16+S16+U16+W16+Y16)</f>
        <v>8</v>
      </c>
      <c r="AB16" s="53">
        <v>5</v>
      </c>
      <c r="AC16" s="19"/>
      <c r="AD16" s="19"/>
      <c r="AE16" s="19"/>
      <c r="AF16" s="19"/>
      <c r="AG16" s="19"/>
      <c r="AH16" s="19"/>
    </row>
    <row r="17" spans="1:34" ht="18.75" customHeight="1" thickBot="1">
      <c r="A17" s="7"/>
      <c r="B17" s="69"/>
      <c r="C17" s="61"/>
      <c r="D17" s="63"/>
      <c r="E17" s="63"/>
      <c r="F17" s="86"/>
      <c r="G17" s="44" t="s">
        <v>88</v>
      </c>
      <c r="H17" s="86"/>
      <c r="I17" s="44"/>
      <c r="J17" s="86"/>
      <c r="K17" s="44" t="s">
        <v>90</v>
      </c>
      <c r="L17" s="86"/>
      <c r="M17" s="44"/>
      <c r="N17" s="86"/>
      <c r="O17" s="44"/>
      <c r="P17" s="86"/>
      <c r="Q17" s="44"/>
      <c r="R17" s="86"/>
      <c r="S17" s="44"/>
      <c r="T17" s="86"/>
      <c r="U17" s="44"/>
      <c r="V17" s="86"/>
      <c r="W17" s="44"/>
      <c r="X17" s="86"/>
      <c r="Y17" s="44"/>
      <c r="Z17" s="67"/>
      <c r="AA17" s="65"/>
      <c r="AB17" s="54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58">
        <v>6</v>
      </c>
      <c r="C18" s="60" t="str">
        <f>VLOOKUP(B18,'пр.взв'!B17:E40,2,FALSE)</f>
        <v>ЕЧЕВСКАЯ Анастасия Константиновна</v>
      </c>
      <c r="D18" s="62" t="str">
        <f>VLOOKUP(B18,'пр.взв'!B17:F96,3,FALSE)</f>
        <v>11.04.1992 кмс</v>
      </c>
      <c r="E18" s="70" t="str">
        <f>VLOOKUP(B18,'пр.взв'!B17:G96,4,FALSE)</f>
        <v>ЮФО, Краснодарский край, г.Сочи, УФКиС</v>
      </c>
      <c r="F18" s="92" t="s">
        <v>61</v>
      </c>
      <c r="G18" s="46"/>
      <c r="H18" s="92">
        <v>4</v>
      </c>
      <c r="I18" s="46">
        <v>3</v>
      </c>
      <c r="J18" s="92">
        <v>5</v>
      </c>
      <c r="K18" s="46">
        <v>0</v>
      </c>
      <c r="L18" s="92"/>
      <c r="M18" s="46"/>
      <c r="N18" s="92"/>
      <c r="O18" s="46"/>
      <c r="P18" s="92"/>
      <c r="Q18" s="46"/>
      <c r="R18" s="92"/>
      <c r="S18" s="46"/>
      <c r="T18" s="92"/>
      <c r="U18" s="46"/>
      <c r="V18" s="92">
        <v>3</v>
      </c>
      <c r="W18" s="46">
        <v>4</v>
      </c>
      <c r="X18" s="92"/>
      <c r="Y18" s="46"/>
      <c r="Z18" s="66"/>
      <c r="AA18" s="64">
        <f>SUM(G18+I18+K18+M18+O18+Q18+S18+U18+W18+Y18)</f>
        <v>7</v>
      </c>
      <c r="AB18" s="53">
        <v>3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59"/>
      <c r="C19" s="61"/>
      <c r="D19" s="63"/>
      <c r="E19" s="71"/>
      <c r="F19" s="86"/>
      <c r="G19" s="44"/>
      <c r="H19" s="86"/>
      <c r="I19" s="44"/>
      <c r="J19" s="86"/>
      <c r="K19" s="44" t="s">
        <v>90</v>
      </c>
      <c r="L19" s="86"/>
      <c r="M19" s="50"/>
      <c r="N19" s="86"/>
      <c r="O19" s="47"/>
      <c r="P19" s="86"/>
      <c r="Q19" s="47"/>
      <c r="R19" s="86"/>
      <c r="S19" s="47"/>
      <c r="T19" s="86"/>
      <c r="U19" s="47"/>
      <c r="V19" s="86"/>
      <c r="W19" s="47"/>
      <c r="X19" s="86"/>
      <c r="Y19" s="47"/>
      <c r="Z19" s="67"/>
      <c r="AA19" s="65"/>
      <c r="AB19" s="54"/>
      <c r="AC19" s="19"/>
      <c r="AD19" s="19"/>
      <c r="AE19" s="19"/>
      <c r="AF19" s="19"/>
      <c r="AG19" s="19"/>
      <c r="AH19" s="19"/>
    </row>
    <row r="20" spans="2:34" ht="3" customHeight="1" thickTop="1">
      <c r="B20" s="17"/>
      <c r="C20" s="16"/>
      <c r="D20" s="16"/>
      <c r="E20" s="16"/>
      <c r="F20" s="18"/>
      <c r="G20" s="51"/>
      <c r="H20" s="49"/>
      <c r="I20" s="51"/>
      <c r="J20" s="49"/>
      <c r="K20" s="51"/>
      <c r="L20" s="18"/>
      <c r="M20" s="15"/>
      <c r="N20" s="49"/>
      <c r="O20" s="15"/>
      <c r="P20" s="18"/>
      <c r="Q20" s="15"/>
      <c r="R20" s="18"/>
      <c r="S20" s="15"/>
      <c r="T20" s="18"/>
      <c r="U20" s="15"/>
      <c r="V20" s="18"/>
      <c r="W20" s="15"/>
      <c r="X20" s="18"/>
      <c r="Y20" s="15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ht="26.25" customHeight="1">
      <c r="B21" s="25" t="str">
        <f>HYPERLINK('[1]реквизиты'!$A$6)</f>
        <v>Гл. судья, судья МК</v>
      </c>
      <c r="C21" s="29"/>
      <c r="D21" s="29"/>
      <c r="E21" s="30"/>
      <c r="F21" s="31"/>
      <c r="N21" s="32" t="str">
        <f>HYPERLINK('[1]реквизиты'!$G$6)</f>
        <v>В.А. Кульков</v>
      </c>
      <c r="O21" s="30"/>
      <c r="P21" s="30"/>
      <c r="Q21" s="30"/>
      <c r="R21" s="35"/>
      <c r="S21" s="33"/>
      <c r="T21" s="35"/>
      <c r="U21" s="33"/>
      <c r="V21" s="35"/>
      <c r="W21" s="34" t="str">
        <f>HYPERLINK('[1]реквизиты'!$G$7)</f>
        <v>/Кстово/</v>
      </c>
      <c r="X21" s="35"/>
      <c r="Y21" s="33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4" ht="36" customHeight="1">
      <c r="B22" s="36" t="str">
        <f>HYPERLINK('[1]реквизиты'!$A$8)</f>
        <v>Гл. секретарь, судья МК</v>
      </c>
      <c r="C22" s="29"/>
      <c r="D22" s="43"/>
      <c r="E22" s="37"/>
      <c r="F22" s="38"/>
      <c r="G22" s="5"/>
      <c r="H22" s="5"/>
      <c r="I22" s="5"/>
      <c r="J22" s="5"/>
      <c r="K22" s="5"/>
      <c r="L22" s="5"/>
      <c r="M22" s="5"/>
      <c r="N22" s="32" t="str">
        <f>HYPERLINK('[1]реквизиты'!$G$8)</f>
        <v>А.А. Никитин</v>
      </c>
      <c r="O22" s="30"/>
      <c r="P22" s="30"/>
      <c r="Q22" s="30"/>
      <c r="R22" s="35"/>
      <c r="S22" s="33"/>
      <c r="T22" s="35"/>
      <c r="U22" s="33"/>
      <c r="V22" s="35"/>
      <c r="W22" s="34" t="str">
        <f>HYPERLINK('[1]реквизиты'!$G$9)</f>
        <v>/Кстово/</v>
      </c>
      <c r="X22" s="35"/>
      <c r="Y22" s="33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10.5" customHeight="1">
      <c r="B23" s="4"/>
      <c r="C23" s="4"/>
      <c r="D23" s="26"/>
      <c r="E23" s="2"/>
      <c r="F23" s="27"/>
      <c r="G23" s="8"/>
      <c r="K23" s="11"/>
      <c r="L23" s="18"/>
      <c r="M23" s="11"/>
      <c r="N23" s="18"/>
      <c r="O23" s="11"/>
      <c r="P23" s="18"/>
      <c r="Q23" s="11"/>
      <c r="R23" s="18"/>
      <c r="S23" s="11"/>
      <c r="T23" s="18"/>
      <c r="U23" s="11"/>
      <c r="V23" s="18"/>
      <c r="W23" s="11"/>
      <c r="X23" s="18"/>
      <c r="Y23" s="11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4:34" ht="10.5" customHeight="1"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10.5" customHeight="1">
      <c r="B25" s="28"/>
      <c r="C25" s="28"/>
      <c r="D25" s="28"/>
      <c r="E25" s="8"/>
      <c r="F25" s="8"/>
      <c r="H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10.5" customHeight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10.5" customHeight="1">
      <c r="B27" s="20"/>
      <c r="C27" s="16"/>
      <c r="D27" s="16"/>
      <c r="E27" s="16"/>
      <c r="F27" s="18"/>
      <c r="G27" s="11"/>
      <c r="H27" s="18"/>
      <c r="I27" s="11"/>
      <c r="J27" s="1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10.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28" ht="10.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</row>
    <row r="48" spans="2:28" ht="10.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</row>
    <row r="49" spans="2:28" ht="10.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10.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10.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10.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10.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10.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10.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31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  <c r="AC108" s="2"/>
      <c r="AD108" s="2"/>
      <c r="AE108" s="2"/>
    </row>
    <row r="109" spans="2:31" ht="15.75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  <c r="AC109" s="2"/>
      <c r="AD109" s="2"/>
      <c r="AE109" s="2"/>
    </row>
    <row r="110" spans="2:31" ht="15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</sheetData>
  <sheetProtection/>
  <mergeCells count="130">
    <mergeCell ref="A1:AB1"/>
    <mergeCell ref="X3:AB3"/>
    <mergeCell ref="B3:W3"/>
    <mergeCell ref="Z16:Z17"/>
    <mergeCell ref="K2:AB2"/>
    <mergeCell ref="Z4:Z5"/>
    <mergeCell ref="AA4:AA5"/>
    <mergeCell ref="AA7:AA8"/>
    <mergeCell ref="Z9:Z10"/>
    <mergeCell ref="AB7:AB8"/>
    <mergeCell ref="AB9:AB10"/>
    <mergeCell ref="Z7:Z8"/>
    <mergeCell ref="Z14:Z15"/>
    <mergeCell ref="V9:V10"/>
    <mergeCell ref="X9:X10"/>
    <mergeCell ref="V11:V12"/>
    <mergeCell ref="X11:X12"/>
    <mergeCell ref="AB11:AB12"/>
    <mergeCell ref="AB14:AB15"/>
    <mergeCell ref="V18:V19"/>
    <mergeCell ref="X18:X19"/>
    <mergeCell ref="V14:V15"/>
    <mergeCell ref="X14:X15"/>
    <mergeCell ref="V16:V17"/>
    <mergeCell ref="V7:V8"/>
    <mergeCell ref="X7:X8"/>
    <mergeCell ref="B13:AB13"/>
    <mergeCell ref="R9:R10"/>
    <mergeCell ref="F7:F8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H7:H8"/>
    <mergeCell ref="J7:J8"/>
    <mergeCell ref="L7:L8"/>
    <mergeCell ref="H9:H10"/>
    <mergeCell ref="J9:J10"/>
    <mergeCell ref="L9:L10"/>
    <mergeCell ref="P18:P19"/>
    <mergeCell ref="N9:N10"/>
    <mergeCell ref="H14:H15"/>
    <mergeCell ref="J14:J15"/>
    <mergeCell ref="L14:L15"/>
    <mergeCell ref="N14:N15"/>
    <mergeCell ref="H11:H12"/>
    <mergeCell ref="J11:J12"/>
    <mergeCell ref="L11:L12"/>
    <mergeCell ref="N11:N12"/>
    <mergeCell ref="L18:L19"/>
    <mergeCell ref="N18:N19"/>
    <mergeCell ref="L16:L17"/>
    <mergeCell ref="N16:N17"/>
    <mergeCell ref="P11:P12"/>
    <mergeCell ref="R11:R12"/>
    <mergeCell ref="P14:P15"/>
    <mergeCell ref="R14:R15"/>
    <mergeCell ref="P16:P17"/>
    <mergeCell ref="R16:R17"/>
    <mergeCell ref="F14:F15"/>
    <mergeCell ref="F16:F17"/>
    <mergeCell ref="F18:F19"/>
    <mergeCell ref="T7:T8"/>
    <mergeCell ref="T18:T19"/>
    <mergeCell ref="R18:R19"/>
    <mergeCell ref="H16:H17"/>
    <mergeCell ref="J16:J17"/>
    <mergeCell ref="H18:H19"/>
    <mergeCell ref="J18:J19"/>
    <mergeCell ref="T16:T17"/>
    <mergeCell ref="AA14:AA15"/>
    <mergeCell ref="T14:T15"/>
    <mergeCell ref="AA9:AA10"/>
    <mergeCell ref="AA11:AA12"/>
    <mergeCell ref="Z11:Z12"/>
    <mergeCell ref="T9:T10"/>
    <mergeCell ref="X16:X17"/>
    <mergeCell ref="D7:D8"/>
    <mergeCell ref="E7:E8"/>
    <mergeCell ref="D9:D10"/>
    <mergeCell ref="E9:E10"/>
    <mergeCell ref="T5:U5"/>
    <mergeCell ref="T11:T12"/>
    <mergeCell ref="F9:F10"/>
    <mergeCell ref="F11:F12"/>
    <mergeCell ref="N5:O5"/>
    <mergeCell ref="P9:P10"/>
    <mergeCell ref="E18:E19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C16:C17"/>
    <mergeCell ref="D16:D17"/>
    <mergeCell ref="E16:E17"/>
    <mergeCell ref="B14:B15"/>
    <mergeCell ref="C14:C15"/>
    <mergeCell ref="D14:D15"/>
    <mergeCell ref="E14:E15"/>
    <mergeCell ref="AB16:AB17"/>
    <mergeCell ref="AB18:AB19"/>
    <mergeCell ref="B6:AB6"/>
    <mergeCell ref="B18:B19"/>
    <mergeCell ref="C18:C19"/>
    <mergeCell ref="D18:D19"/>
    <mergeCell ref="AA16:AA17"/>
    <mergeCell ref="AA18:AA19"/>
    <mergeCell ref="Z18:Z19"/>
    <mergeCell ref="B16: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65" t="s">
        <v>54</v>
      </c>
      <c r="B1" s="165"/>
      <c r="C1" s="165"/>
      <c r="D1" s="165"/>
      <c r="E1" s="165"/>
      <c r="F1" s="165"/>
      <c r="G1" s="165"/>
    </row>
    <row r="2" spans="1:10" ht="24" customHeight="1">
      <c r="A2" s="149" t="str">
        <f>HYPERLINK('[1]реквизиты'!$A$2)</f>
        <v>Первенство России по самбо, среди юниорок до 23-х лет</v>
      </c>
      <c r="B2" s="150"/>
      <c r="C2" s="150"/>
      <c r="D2" s="150"/>
      <c r="E2" s="150"/>
      <c r="F2" s="150"/>
      <c r="G2" s="150"/>
      <c r="H2" s="3"/>
      <c r="I2" s="3"/>
      <c r="J2" s="3"/>
    </row>
    <row r="3" spans="1:7" ht="15" customHeight="1">
      <c r="A3" s="151" t="str">
        <f>HYPERLINK('[1]реквизиты'!$A$3)</f>
        <v>22-26 апреля 2013г., г.Кстово</v>
      </c>
      <c r="B3" s="151"/>
      <c r="C3" s="151"/>
      <c r="D3" s="151"/>
      <c r="E3" s="151"/>
      <c r="F3" s="151"/>
      <c r="G3" s="151"/>
    </row>
    <row r="4" ht="12.75">
      <c r="D4" s="28" t="s">
        <v>86</v>
      </c>
    </row>
    <row r="5" spans="1:7" ht="12.75">
      <c r="A5" s="143" t="s">
        <v>0</v>
      </c>
      <c r="B5" s="152" t="s">
        <v>4</v>
      </c>
      <c r="C5" s="143" t="s">
        <v>1</v>
      </c>
      <c r="D5" s="143" t="s">
        <v>2</v>
      </c>
      <c r="E5" s="143" t="s">
        <v>22</v>
      </c>
      <c r="F5" s="143" t="s">
        <v>7</v>
      </c>
      <c r="G5" s="143" t="s">
        <v>8</v>
      </c>
    </row>
    <row r="6" spans="1:7" ht="13.5" thickBot="1">
      <c r="A6" s="143"/>
      <c r="B6" s="143"/>
      <c r="C6" s="143"/>
      <c r="D6" s="143"/>
      <c r="E6" s="143"/>
      <c r="F6" s="143"/>
      <c r="G6" s="143"/>
    </row>
    <row r="7" spans="1:7" ht="12.75" customHeight="1">
      <c r="A7" s="132" t="s">
        <v>9</v>
      </c>
      <c r="B7" s="133">
        <v>1</v>
      </c>
      <c r="C7" s="136" t="s">
        <v>65</v>
      </c>
      <c r="D7" s="52" t="s">
        <v>66</v>
      </c>
      <c r="E7" s="140" t="s">
        <v>62</v>
      </c>
      <c r="F7" s="148"/>
      <c r="G7" s="136" t="s">
        <v>67</v>
      </c>
    </row>
    <row r="8" spans="1:7" ht="13.5" thickBot="1">
      <c r="A8" s="132"/>
      <c r="B8" s="133"/>
      <c r="C8" s="136"/>
      <c r="D8" s="52"/>
      <c r="E8" s="141"/>
      <c r="F8" s="131"/>
      <c r="G8" s="136"/>
    </row>
    <row r="9" spans="1:7" ht="12.75" customHeight="1">
      <c r="A9" s="132" t="s">
        <v>10</v>
      </c>
      <c r="B9" s="133">
        <v>2</v>
      </c>
      <c r="C9" s="136" t="s">
        <v>79</v>
      </c>
      <c r="D9" s="146" t="s">
        <v>80</v>
      </c>
      <c r="E9" s="144" t="s">
        <v>81</v>
      </c>
      <c r="F9" s="130"/>
      <c r="G9" s="125" t="s">
        <v>82</v>
      </c>
    </row>
    <row r="10" spans="1:7" ht="12.75" customHeight="1" thickBot="1">
      <c r="A10" s="132"/>
      <c r="B10" s="133"/>
      <c r="C10" s="136"/>
      <c r="D10" s="147"/>
      <c r="E10" s="145"/>
      <c r="F10" s="131"/>
      <c r="G10" s="125"/>
    </row>
    <row r="11" spans="1:7" ht="12.75" customHeight="1">
      <c r="A11" s="132" t="s">
        <v>11</v>
      </c>
      <c r="B11" s="133">
        <v>3</v>
      </c>
      <c r="C11" s="125" t="s">
        <v>83</v>
      </c>
      <c r="D11" s="142" t="s">
        <v>84</v>
      </c>
      <c r="E11" s="144" t="s">
        <v>63</v>
      </c>
      <c r="F11" s="130"/>
      <c r="G11" s="125" t="s">
        <v>85</v>
      </c>
    </row>
    <row r="12" spans="1:7" ht="12.75" customHeight="1" thickBot="1">
      <c r="A12" s="132"/>
      <c r="B12" s="133"/>
      <c r="C12" s="125"/>
      <c r="D12" s="143"/>
      <c r="E12" s="145"/>
      <c r="F12" s="131"/>
      <c r="G12" s="125"/>
    </row>
    <row r="13" spans="1:7" ht="12.75" customHeight="1">
      <c r="A13" s="132" t="s">
        <v>12</v>
      </c>
      <c r="B13" s="133">
        <v>4</v>
      </c>
      <c r="C13" s="125" t="s">
        <v>76</v>
      </c>
      <c r="D13" s="143" t="s">
        <v>77</v>
      </c>
      <c r="E13" s="144" t="s">
        <v>64</v>
      </c>
      <c r="F13" s="130"/>
      <c r="G13" s="125" t="s">
        <v>78</v>
      </c>
    </row>
    <row r="14" spans="1:7" ht="12.75" customHeight="1" thickBot="1">
      <c r="A14" s="132"/>
      <c r="B14" s="133"/>
      <c r="C14" s="125"/>
      <c r="D14" s="143"/>
      <c r="E14" s="145"/>
      <c r="F14" s="131"/>
      <c r="G14" s="125"/>
    </row>
    <row r="15" spans="1:7" ht="12.75" customHeight="1">
      <c r="A15" s="132" t="s">
        <v>13</v>
      </c>
      <c r="B15" s="133">
        <v>5</v>
      </c>
      <c r="C15" s="125" t="s">
        <v>72</v>
      </c>
      <c r="D15" s="142" t="s">
        <v>73</v>
      </c>
      <c r="E15" s="144" t="s">
        <v>74</v>
      </c>
      <c r="F15" s="130"/>
      <c r="G15" s="125" t="s">
        <v>75</v>
      </c>
    </row>
    <row r="16" spans="1:7" ht="12.75" customHeight="1" thickBot="1">
      <c r="A16" s="132"/>
      <c r="B16" s="133"/>
      <c r="C16" s="125"/>
      <c r="D16" s="143"/>
      <c r="E16" s="145"/>
      <c r="F16" s="131"/>
      <c r="G16" s="125"/>
    </row>
    <row r="17" spans="1:7" ht="12.75" customHeight="1">
      <c r="A17" s="132" t="s">
        <v>14</v>
      </c>
      <c r="B17" s="133">
        <v>6</v>
      </c>
      <c r="C17" s="136" t="s">
        <v>68</v>
      </c>
      <c r="D17" s="52" t="s">
        <v>69</v>
      </c>
      <c r="E17" s="140" t="s">
        <v>70</v>
      </c>
      <c r="F17" s="130"/>
      <c r="G17" s="136" t="s">
        <v>71</v>
      </c>
    </row>
    <row r="18" spans="1:7" ht="12.75" customHeight="1">
      <c r="A18" s="132"/>
      <c r="B18" s="133"/>
      <c r="C18" s="136"/>
      <c r="D18" s="52"/>
      <c r="E18" s="141"/>
      <c r="F18" s="131"/>
      <c r="G18" s="136"/>
    </row>
    <row r="19" spans="1:7" ht="12.75" customHeight="1">
      <c r="A19" s="132" t="s">
        <v>15</v>
      </c>
      <c r="B19" s="133"/>
      <c r="C19" s="125"/>
      <c r="D19" s="126"/>
      <c r="E19" s="128"/>
      <c r="F19" s="130"/>
      <c r="G19" s="123"/>
    </row>
    <row r="20" spans="1:7" ht="12.75" customHeight="1">
      <c r="A20" s="132"/>
      <c r="B20" s="133"/>
      <c r="C20" s="125"/>
      <c r="D20" s="127"/>
      <c r="E20" s="129"/>
      <c r="F20" s="131"/>
      <c r="G20" s="124"/>
    </row>
    <row r="21" spans="1:7" ht="12.75" customHeight="1">
      <c r="A21" s="132" t="s">
        <v>16</v>
      </c>
      <c r="B21" s="133"/>
      <c r="C21" s="125"/>
      <c r="D21" s="126"/>
      <c r="E21" s="128"/>
      <c r="F21" s="130"/>
      <c r="G21" s="123"/>
    </row>
    <row r="22" spans="1:7" ht="12.75" customHeight="1">
      <c r="A22" s="132"/>
      <c r="B22" s="133"/>
      <c r="C22" s="125"/>
      <c r="D22" s="127"/>
      <c r="E22" s="129"/>
      <c r="F22" s="131"/>
      <c r="G22" s="124"/>
    </row>
    <row r="23" spans="1:7" ht="12.75" customHeight="1">
      <c r="A23" s="132" t="s">
        <v>17</v>
      </c>
      <c r="B23" s="133"/>
      <c r="C23" s="125"/>
      <c r="D23" s="126"/>
      <c r="E23" s="138"/>
      <c r="F23" s="130"/>
      <c r="G23" s="134"/>
    </row>
    <row r="24" spans="1:7" ht="12.75" customHeight="1">
      <c r="A24" s="132"/>
      <c r="B24" s="133"/>
      <c r="C24" s="125"/>
      <c r="D24" s="139"/>
      <c r="E24" s="137"/>
      <c r="F24" s="131"/>
      <c r="G24" s="135"/>
    </row>
    <row r="25" spans="1:7" ht="12.75" customHeight="1">
      <c r="A25" s="132" t="s">
        <v>18</v>
      </c>
      <c r="B25" s="133"/>
      <c r="C25" s="136"/>
      <c r="D25" s="126"/>
      <c r="E25" s="138"/>
      <c r="F25" s="130"/>
      <c r="G25" s="134"/>
    </row>
    <row r="26" spans="1:7" ht="12.75" customHeight="1">
      <c r="A26" s="132"/>
      <c r="B26" s="133"/>
      <c r="C26" s="136"/>
      <c r="D26" s="137"/>
      <c r="E26" s="137"/>
      <c r="F26" s="131"/>
      <c r="G26" s="135"/>
    </row>
    <row r="27" spans="1:7" ht="12.75" customHeight="1">
      <c r="A27" s="132" t="s">
        <v>19</v>
      </c>
      <c r="B27" s="133"/>
      <c r="C27" s="125"/>
      <c r="D27" s="126"/>
      <c r="E27" s="128"/>
      <c r="F27" s="130"/>
      <c r="G27" s="123"/>
    </row>
    <row r="28" spans="1:7" ht="12.75" customHeight="1">
      <c r="A28" s="132"/>
      <c r="B28" s="133"/>
      <c r="C28" s="125"/>
      <c r="D28" s="127"/>
      <c r="E28" s="129"/>
      <c r="F28" s="131"/>
      <c r="G28" s="124"/>
    </row>
    <row r="29" spans="1:7" ht="12.75" customHeight="1">
      <c r="A29" s="132" t="s">
        <v>20</v>
      </c>
      <c r="B29" s="133"/>
      <c r="C29" s="125"/>
      <c r="D29" s="126"/>
      <c r="E29" s="128"/>
      <c r="F29" s="130"/>
      <c r="G29" s="123"/>
    </row>
    <row r="30" spans="1:7" ht="12.75" customHeight="1">
      <c r="A30" s="132"/>
      <c r="B30" s="133"/>
      <c r="C30" s="125"/>
      <c r="D30" s="127"/>
      <c r="E30" s="129"/>
      <c r="F30" s="131"/>
      <c r="G30" s="124"/>
    </row>
    <row r="31" spans="1:7" ht="12.75" customHeight="1">
      <c r="A31" s="132" t="s">
        <v>23</v>
      </c>
      <c r="B31" s="133"/>
      <c r="C31" s="125"/>
      <c r="D31" s="126"/>
      <c r="E31" s="138"/>
      <c r="F31" s="130"/>
      <c r="G31" s="134"/>
    </row>
    <row r="32" spans="1:7" ht="12.75">
      <c r="A32" s="132"/>
      <c r="B32" s="133"/>
      <c r="C32" s="125"/>
      <c r="D32" s="153"/>
      <c r="E32" s="137"/>
      <c r="F32" s="131"/>
      <c r="G32" s="135"/>
    </row>
    <row r="33" spans="1:7" ht="12.75" customHeight="1">
      <c r="A33" s="132" t="s">
        <v>24</v>
      </c>
      <c r="B33" s="133"/>
      <c r="C33" s="125"/>
      <c r="D33" s="138"/>
      <c r="E33" s="138"/>
      <c r="F33" s="130"/>
      <c r="G33" s="123"/>
    </row>
    <row r="34" spans="1:7" ht="12.75" customHeight="1">
      <c r="A34" s="132"/>
      <c r="B34" s="133"/>
      <c r="C34" s="125"/>
      <c r="D34" s="137"/>
      <c r="E34" s="137"/>
      <c r="F34" s="131"/>
      <c r="G34" s="153"/>
    </row>
    <row r="35" spans="1:7" ht="12.75" customHeight="1">
      <c r="A35" s="132" t="s">
        <v>25</v>
      </c>
      <c r="B35" s="133"/>
      <c r="C35" s="125"/>
      <c r="D35" s="126"/>
      <c r="E35" s="128"/>
      <c r="F35" s="130"/>
      <c r="G35" s="123"/>
    </row>
    <row r="36" spans="1:7" ht="12.75">
      <c r="A36" s="132"/>
      <c r="B36" s="133"/>
      <c r="C36" s="125"/>
      <c r="D36" s="127"/>
      <c r="E36" s="129"/>
      <c r="F36" s="131"/>
      <c r="G36" s="124"/>
    </row>
    <row r="37" spans="1:7" ht="12.75" customHeight="1">
      <c r="A37" s="132" t="s">
        <v>26</v>
      </c>
      <c r="B37" s="133"/>
      <c r="C37" s="125"/>
      <c r="D37" s="126"/>
      <c r="E37" s="128"/>
      <c r="F37" s="130"/>
      <c r="G37" s="123"/>
    </row>
    <row r="38" spans="1:7" ht="12.75">
      <c r="A38" s="132"/>
      <c r="B38" s="133"/>
      <c r="C38" s="125"/>
      <c r="D38" s="127"/>
      <c r="E38" s="129"/>
      <c r="F38" s="131"/>
      <c r="G38" s="124"/>
    </row>
    <row r="39" spans="1:7" ht="12.75" customHeight="1">
      <c r="A39" s="132" t="s">
        <v>27</v>
      </c>
      <c r="B39" s="133"/>
      <c r="C39" s="125"/>
      <c r="D39" s="126"/>
      <c r="E39" s="128"/>
      <c r="F39" s="130"/>
      <c r="G39" s="123"/>
    </row>
    <row r="40" spans="1:7" ht="12.75" customHeight="1">
      <c r="A40" s="132"/>
      <c r="B40" s="133"/>
      <c r="C40" s="125"/>
      <c r="D40" s="127"/>
      <c r="E40" s="129"/>
      <c r="F40" s="131"/>
      <c r="G40" s="124"/>
    </row>
    <row r="41" spans="1:7" ht="12.75" customHeight="1">
      <c r="A41" s="132" t="s">
        <v>28</v>
      </c>
      <c r="B41" s="133"/>
      <c r="C41" s="134"/>
      <c r="D41" s="138"/>
      <c r="E41" s="138"/>
      <c r="F41" s="130"/>
      <c r="G41" s="134"/>
    </row>
    <row r="42" spans="1:7" ht="12.75">
      <c r="A42" s="132"/>
      <c r="B42" s="133"/>
      <c r="C42" s="135"/>
      <c r="D42" s="137"/>
      <c r="E42" s="137"/>
      <c r="F42" s="131"/>
      <c r="G42" s="135"/>
    </row>
    <row r="43" spans="1:7" ht="12.75" customHeight="1">
      <c r="A43" s="132" t="s">
        <v>29</v>
      </c>
      <c r="B43" s="133"/>
      <c r="C43" s="123"/>
      <c r="D43" s="126"/>
      <c r="E43" s="128"/>
      <c r="F43" s="130"/>
      <c r="G43" s="123"/>
    </row>
    <row r="44" spans="1:7" ht="12.75">
      <c r="A44" s="132"/>
      <c r="B44" s="133"/>
      <c r="C44" s="124"/>
      <c r="D44" s="127"/>
      <c r="E44" s="129"/>
      <c r="F44" s="131"/>
      <c r="G44" s="124"/>
    </row>
    <row r="45" spans="1:7" ht="12.75" customHeight="1">
      <c r="A45" s="132" t="s">
        <v>30</v>
      </c>
      <c r="B45" s="154"/>
      <c r="C45" s="123"/>
      <c r="D45" s="126"/>
      <c r="E45" s="128"/>
      <c r="F45" s="130"/>
      <c r="G45" s="123"/>
    </row>
    <row r="46" spans="1:7" ht="12.75">
      <c r="A46" s="132"/>
      <c r="B46" s="154"/>
      <c r="C46" s="124"/>
      <c r="D46" s="127"/>
      <c r="E46" s="129"/>
      <c r="F46" s="131"/>
      <c r="G46" s="124"/>
    </row>
    <row r="47" spans="1:7" ht="12.75" customHeight="1">
      <c r="A47" s="132" t="s">
        <v>31</v>
      </c>
      <c r="B47" s="154"/>
      <c r="C47" s="123"/>
      <c r="D47" s="126"/>
      <c r="E47" s="128"/>
      <c r="F47" s="130"/>
      <c r="G47" s="123"/>
    </row>
    <row r="48" spans="1:7" ht="12.75">
      <c r="A48" s="132"/>
      <c r="B48" s="154"/>
      <c r="C48" s="124"/>
      <c r="D48" s="127"/>
      <c r="E48" s="129"/>
      <c r="F48" s="131"/>
      <c r="G48" s="124"/>
    </row>
    <row r="49" spans="1:7" ht="12.75" customHeight="1">
      <c r="A49" s="132" t="s">
        <v>32</v>
      </c>
      <c r="B49" s="155"/>
      <c r="C49" s="123"/>
      <c r="D49" s="126"/>
      <c r="E49" s="128"/>
      <c r="F49" s="130"/>
      <c r="G49" s="123"/>
    </row>
    <row r="50" spans="1:7" ht="12.75">
      <c r="A50" s="132"/>
      <c r="B50" s="156"/>
      <c r="C50" s="124"/>
      <c r="D50" s="127"/>
      <c r="E50" s="129"/>
      <c r="F50" s="131"/>
      <c r="G50" s="124"/>
    </row>
    <row r="51" spans="1:7" ht="12.75" customHeight="1">
      <c r="A51" s="132" t="s">
        <v>33</v>
      </c>
      <c r="B51" s="156"/>
      <c r="C51" s="123"/>
      <c r="D51" s="126"/>
      <c r="E51" s="128"/>
      <c r="F51" s="130"/>
      <c r="G51" s="123"/>
    </row>
    <row r="52" spans="1:7" ht="12.75">
      <c r="A52" s="132"/>
      <c r="B52" s="156"/>
      <c r="C52" s="124"/>
      <c r="D52" s="127"/>
      <c r="E52" s="129"/>
      <c r="F52" s="131"/>
      <c r="G52" s="124"/>
    </row>
    <row r="53" spans="1:7" ht="12.75" customHeight="1">
      <c r="A53" s="132" t="s">
        <v>34</v>
      </c>
      <c r="B53" s="154"/>
      <c r="C53" s="123"/>
      <c r="D53" s="126"/>
      <c r="E53" s="128"/>
      <c r="F53" s="130"/>
      <c r="G53" s="123"/>
    </row>
    <row r="54" spans="1:7" ht="12.75">
      <c r="A54" s="132"/>
      <c r="B54" s="154"/>
      <c r="C54" s="124"/>
      <c r="D54" s="127"/>
      <c r="E54" s="129"/>
      <c r="F54" s="131"/>
      <c r="G54" s="124"/>
    </row>
    <row r="55" spans="1:7" ht="12.75" customHeight="1">
      <c r="A55" s="132" t="s">
        <v>35</v>
      </c>
      <c r="B55" s="156"/>
      <c r="C55" s="123"/>
      <c r="D55" s="126"/>
      <c r="E55" s="128"/>
      <c r="F55" s="130"/>
      <c r="G55" s="123"/>
    </row>
    <row r="56" spans="1:7" ht="12.75">
      <c r="A56" s="132"/>
      <c r="B56" s="156"/>
      <c r="C56" s="124"/>
      <c r="D56" s="127"/>
      <c r="E56" s="129"/>
      <c r="F56" s="131"/>
      <c r="G56" s="124"/>
    </row>
    <row r="57" spans="1:7" ht="12.75" customHeight="1">
      <c r="A57" s="132" t="s">
        <v>36</v>
      </c>
      <c r="B57" s="156"/>
      <c r="C57" s="123"/>
      <c r="D57" s="157"/>
      <c r="E57" s="128"/>
      <c r="F57" s="130"/>
      <c r="G57" s="123"/>
    </row>
    <row r="58" spans="1:7" ht="12.75">
      <c r="A58" s="132"/>
      <c r="B58" s="156"/>
      <c r="C58" s="124"/>
      <c r="D58" s="127"/>
      <c r="E58" s="129"/>
      <c r="F58" s="131"/>
      <c r="G58" s="124"/>
    </row>
    <row r="59" spans="1:7" ht="12.75" customHeight="1">
      <c r="A59" s="132" t="s">
        <v>37</v>
      </c>
      <c r="B59" s="154"/>
      <c r="C59" s="123"/>
      <c r="D59" s="126"/>
      <c r="E59" s="128"/>
      <c r="F59" s="130"/>
      <c r="G59" s="123"/>
    </row>
    <row r="60" spans="1:7" ht="12.75">
      <c r="A60" s="132"/>
      <c r="B60" s="154"/>
      <c r="C60" s="124"/>
      <c r="D60" s="127"/>
      <c r="E60" s="129"/>
      <c r="F60" s="131"/>
      <c r="G60" s="124"/>
    </row>
    <row r="61" spans="1:7" ht="12.75" customHeight="1">
      <c r="A61" s="132" t="s">
        <v>38</v>
      </c>
      <c r="B61" s="156"/>
      <c r="C61" s="123"/>
      <c r="D61" s="126"/>
      <c r="E61" s="128"/>
      <c r="F61" s="130"/>
      <c r="G61" s="123"/>
    </row>
    <row r="62" spans="1:7" ht="12.75">
      <c r="A62" s="132"/>
      <c r="B62" s="156"/>
      <c r="C62" s="124"/>
      <c r="D62" s="127"/>
      <c r="E62" s="129"/>
      <c r="F62" s="131"/>
      <c r="G62" s="124"/>
    </row>
    <row r="63" spans="1:7" ht="12.75" customHeight="1">
      <c r="A63" s="132" t="s">
        <v>39</v>
      </c>
      <c r="B63" s="156"/>
      <c r="C63" s="123"/>
      <c r="D63" s="126"/>
      <c r="E63" s="128"/>
      <c r="F63" s="130"/>
      <c r="G63" s="123"/>
    </row>
    <row r="64" spans="1:7" ht="12.75">
      <c r="A64" s="132"/>
      <c r="B64" s="156"/>
      <c r="C64" s="124"/>
      <c r="D64" s="127"/>
      <c r="E64" s="129"/>
      <c r="F64" s="131"/>
      <c r="G64" s="124"/>
    </row>
    <row r="65" spans="1:7" ht="12.75">
      <c r="A65" s="132" t="s">
        <v>40</v>
      </c>
      <c r="B65" s="155"/>
      <c r="C65" s="125"/>
      <c r="D65" s="143"/>
      <c r="E65" s="143"/>
      <c r="F65" s="52"/>
      <c r="G65" s="125"/>
    </row>
    <row r="66" spans="1:7" ht="12.75">
      <c r="A66" s="132"/>
      <c r="B66" s="158"/>
      <c r="C66" s="125"/>
      <c r="D66" s="143"/>
      <c r="E66" s="143"/>
      <c r="F66" s="52"/>
      <c r="G66" s="125"/>
    </row>
    <row r="67" spans="1:7" ht="12.75">
      <c r="A67" s="132" t="s">
        <v>41</v>
      </c>
      <c r="B67" s="155"/>
      <c r="C67" s="125"/>
      <c r="D67" s="143"/>
      <c r="E67" s="143"/>
      <c r="F67" s="52"/>
      <c r="G67" s="125"/>
    </row>
    <row r="68" spans="1:7" ht="12.75">
      <c r="A68" s="132"/>
      <c r="B68" s="158"/>
      <c r="C68" s="125"/>
      <c r="D68" s="143"/>
      <c r="E68" s="143"/>
      <c r="F68" s="52"/>
      <c r="G68" s="125"/>
    </row>
    <row r="69" spans="1:7" ht="12.75">
      <c r="A69" s="132" t="s">
        <v>42</v>
      </c>
      <c r="B69" s="155"/>
      <c r="C69" s="125"/>
      <c r="D69" s="143"/>
      <c r="E69" s="143"/>
      <c r="F69" s="52"/>
      <c r="G69" s="125"/>
    </row>
    <row r="70" spans="1:7" ht="12.75">
      <c r="A70" s="132"/>
      <c r="B70" s="158"/>
      <c r="C70" s="125"/>
      <c r="D70" s="143"/>
      <c r="E70" s="143"/>
      <c r="F70" s="52"/>
      <c r="G70" s="125"/>
    </row>
    <row r="71" spans="1:7" ht="12.75">
      <c r="A71" s="132" t="s">
        <v>43</v>
      </c>
      <c r="B71" s="155"/>
      <c r="C71" s="125"/>
      <c r="D71" s="143"/>
      <c r="E71" s="143"/>
      <c r="F71" s="52"/>
      <c r="G71" s="125"/>
    </row>
    <row r="72" spans="1:7" ht="12.75">
      <c r="A72" s="132"/>
      <c r="B72" s="158"/>
      <c r="C72" s="125"/>
      <c r="D72" s="143"/>
      <c r="E72" s="143"/>
      <c r="F72" s="52"/>
      <c r="G72" s="125"/>
    </row>
    <row r="73" spans="1:7" ht="12.75">
      <c r="A73" s="132" t="s">
        <v>44</v>
      </c>
      <c r="B73" s="155"/>
      <c r="C73" s="125"/>
      <c r="D73" s="143"/>
      <c r="E73" s="143"/>
      <c r="F73" s="52"/>
      <c r="G73" s="125"/>
    </row>
    <row r="74" spans="1:7" ht="12.75">
      <c r="A74" s="132"/>
      <c r="B74" s="158"/>
      <c r="C74" s="125"/>
      <c r="D74" s="143"/>
      <c r="E74" s="143"/>
      <c r="F74" s="52"/>
      <c r="G74" s="125"/>
    </row>
    <row r="75" spans="1:7" ht="12.75">
      <c r="A75" s="132" t="s">
        <v>45</v>
      </c>
      <c r="B75" s="155"/>
      <c r="C75" s="125"/>
      <c r="D75" s="143"/>
      <c r="E75" s="143"/>
      <c r="F75" s="52"/>
      <c r="G75" s="125"/>
    </row>
    <row r="76" spans="1:7" ht="12.75">
      <c r="A76" s="132"/>
      <c r="B76" s="158"/>
      <c r="C76" s="125"/>
      <c r="D76" s="143"/>
      <c r="E76" s="143"/>
      <c r="F76" s="52"/>
      <c r="G76" s="125"/>
    </row>
    <row r="77" spans="1:7" ht="12.75">
      <c r="A77" s="132" t="s">
        <v>46</v>
      </c>
      <c r="B77" s="155"/>
      <c r="C77" s="125"/>
      <c r="D77" s="143"/>
      <c r="E77" s="143"/>
      <c r="F77" s="52"/>
      <c r="G77" s="125"/>
    </row>
    <row r="78" spans="1:7" ht="12.75">
      <c r="A78" s="132"/>
      <c r="B78" s="158"/>
      <c r="C78" s="125"/>
      <c r="D78" s="143"/>
      <c r="E78" s="143"/>
      <c r="F78" s="52"/>
      <c r="G78" s="125"/>
    </row>
    <row r="79" spans="1:7" ht="12.75">
      <c r="A79" s="132" t="s">
        <v>47</v>
      </c>
      <c r="B79" s="155"/>
      <c r="C79" s="125"/>
      <c r="D79" s="143"/>
      <c r="E79" s="143"/>
      <c r="F79" s="52"/>
      <c r="G79" s="125"/>
    </row>
    <row r="80" spans="1:7" ht="12.75">
      <c r="A80" s="132"/>
      <c r="B80" s="158"/>
      <c r="C80" s="125"/>
      <c r="D80" s="143"/>
      <c r="E80" s="143"/>
      <c r="F80" s="52"/>
      <c r="G80" s="125"/>
    </row>
    <row r="81" spans="1:7" ht="12.75">
      <c r="A81" s="132" t="s">
        <v>48</v>
      </c>
      <c r="B81" s="155"/>
      <c r="C81" s="125"/>
      <c r="D81" s="143"/>
      <c r="E81" s="143"/>
      <c r="F81" s="52"/>
      <c r="G81" s="125"/>
    </row>
    <row r="82" spans="1:7" ht="12.75">
      <c r="A82" s="132"/>
      <c r="B82" s="158"/>
      <c r="C82" s="125"/>
      <c r="D82" s="143"/>
      <c r="E82" s="143"/>
      <c r="F82" s="52"/>
      <c r="G82" s="125"/>
    </row>
    <row r="83" spans="1:7" ht="12.75">
      <c r="A83" s="132" t="s">
        <v>49</v>
      </c>
      <c r="B83" s="155"/>
      <c r="C83" s="125"/>
      <c r="D83" s="143"/>
      <c r="E83" s="143"/>
      <c r="F83" s="52"/>
      <c r="G83" s="125"/>
    </row>
    <row r="84" spans="1:7" ht="12.75">
      <c r="A84" s="132"/>
      <c r="B84" s="158"/>
      <c r="C84" s="125"/>
      <c r="D84" s="143"/>
      <c r="E84" s="143"/>
      <c r="F84" s="52"/>
      <c r="G84" s="125"/>
    </row>
    <row r="85" spans="1:7" ht="12.75">
      <c r="A85" s="132" t="s">
        <v>50</v>
      </c>
      <c r="B85" s="155"/>
      <c r="C85" s="125"/>
      <c r="D85" s="143"/>
      <c r="E85" s="143"/>
      <c r="F85" s="52"/>
      <c r="G85" s="125"/>
    </row>
    <row r="86" spans="1:7" ht="12.75">
      <c r="A86" s="132"/>
      <c r="B86" s="158"/>
      <c r="C86" s="125"/>
      <c r="D86" s="143"/>
      <c r="E86" s="143"/>
      <c r="F86" s="52"/>
      <c r="G86" s="125"/>
    </row>
    <row r="87" spans="1:8" ht="12.75">
      <c r="A87" s="161"/>
      <c r="B87" s="162"/>
      <c r="C87" s="160"/>
      <c r="D87" s="164"/>
      <c r="E87" s="164"/>
      <c r="F87" s="159"/>
      <c r="G87" s="160"/>
      <c r="H87" s="2"/>
    </row>
    <row r="88" spans="1:8" ht="12.75">
      <c r="A88" s="161"/>
      <c r="B88" s="163"/>
      <c r="C88" s="160"/>
      <c r="D88" s="164"/>
      <c r="E88" s="164"/>
      <c r="F88" s="159"/>
      <c r="G88" s="160"/>
      <c r="H88" s="2"/>
    </row>
    <row r="89" spans="1:8" ht="12.75">
      <c r="A89" s="161"/>
      <c r="B89" s="162"/>
      <c r="C89" s="160"/>
      <c r="D89" s="164"/>
      <c r="E89" s="164"/>
      <c r="F89" s="159"/>
      <c r="G89" s="160"/>
      <c r="H89" s="2"/>
    </row>
    <row r="90" spans="1:8" ht="12.75">
      <c r="A90" s="161"/>
      <c r="B90" s="163"/>
      <c r="C90" s="160"/>
      <c r="D90" s="164"/>
      <c r="E90" s="164"/>
      <c r="F90" s="159"/>
      <c r="G90" s="160"/>
      <c r="H90" s="2"/>
    </row>
    <row r="91" spans="1:8" ht="12.75">
      <c r="A91" s="161"/>
      <c r="B91" s="162"/>
      <c r="C91" s="160"/>
      <c r="D91" s="164"/>
      <c r="E91" s="164"/>
      <c r="F91" s="159"/>
      <c r="G91" s="160"/>
      <c r="H91" s="2"/>
    </row>
    <row r="92" spans="1:8" ht="12.75">
      <c r="A92" s="161"/>
      <c r="B92" s="163"/>
      <c r="C92" s="160"/>
      <c r="D92" s="164"/>
      <c r="E92" s="164"/>
      <c r="F92" s="159"/>
      <c r="G92" s="160"/>
      <c r="H92" s="2"/>
    </row>
    <row r="93" spans="1:8" ht="12.75">
      <c r="A93" s="161"/>
      <c r="B93" s="162"/>
      <c r="C93" s="160"/>
      <c r="D93" s="164"/>
      <c r="E93" s="164"/>
      <c r="F93" s="159"/>
      <c r="G93" s="160"/>
      <c r="H93" s="2"/>
    </row>
    <row r="94" spans="1:8" ht="12.75">
      <c r="A94" s="161"/>
      <c r="B94" s="163"/>
      <c r="C94" s="160"/>
      <c r="D94" s="164"/>
      <c r="E94" s="164"/>
      <c r="F94" s="159"/>
      <c r="G94" s="160"/>
      <c r="H94" s="2"/>
    </row>
    <row r="95" spans="1:8" ht="12.75">
      <c r="A95" s="161"/>
      <c r="B95" s="162"/>
      <c r="C95" s="160"/>
      <c r="D95" s="164"/>
      <c r="E95" s="164"/>
      <c r="F95" s="159"/>
      <c r="G95" s="160"/>
      <c r="H95" s="2"/>
    </row>
    <row r="96" spans="1:8" ht="12.75">
      <c r="A96" s="161"/>
      <c r="B96" s="163"/>
      <c r="C96" s="160"/>
      <c r="D96" s="164"/>
      <c r="E96" s="164"/>
      <c r="F96" s="159"/>
      <c r="G96" s="160"/>
      <c r="H96" s="2"/>
    </row>
    <row r="97" spans="1:8" ht="12.75">
      <c r="A97" s="161"/>
      <c r="B97" s="162"/>
      <c r="C97" s="160"/>
      <c r="D97" s="164"/>
      <c r="E97" s="164"/>
      <c r="F97" s="159"/>
      <c r="G97" s="160"/>
      <c r="H97" s="2"/>
    </row>
    <row r="98" spans="1:8" ht="12.75">
      <c r="A98" s="161"/>
      <c r="B98" s="163"/>
      <c r="C98" s="160"/>
      <c r="D98" s="164"/>
      <c r="E98" s="164"/>
      <c r="F98" s="159"/>
      <c r="G98" s="160"/>
      <c r="H98" s="2"/>
    </row>
    <row r="99" spans="1:8" ht="12.75">
      <c r="A99" s="161"/>
      <c r="B99" s="162"/>
      <c r="C99" s="160"/>
      <c r="D99" s="164"/>
      <c r="E99" s="164"/>
      <c r="F99" s="159"/>
      <c r="G99" s="160"/>
      <c r="H99" s="2"/>
    </row>
    <row r="100" spans="1:8" ht="12.75">
      <c r="A100" s="161"/>
      <c r="B100" s="163"/>
      <c r="C100" s="160"/>
      <c r="D100" s="164"/>
      <c r="E100" s="164"/>
      <c r="F100" s="159"/>
      <c r="G100" s="160"/>
      <c r="H100" s="2"/>
    </row>
    <row r="101" spans="1:8" ht="12.75">
      <c r="A101" s="161"/>
      <c r="B101" s="162"/>
      <c r="C101" s="160"/>
      <c r="D101" s="164"/>
      <c r="E101" s="164"/>
      <c r="F101" s="159"/>
      <c r="G101" s="160"/>
      <c r="H101" s="2"/>
    </row>
    <row r="102" spans="1:8" ht="12.75">
      <c r="A102" s="161"/>
      <c r="B102" s="163"/>
      <c r="C102" s="160"/>
      <c r="D102" s="164"/>
      <c r="E102" s="164"/>
      <c r="F102" s="159"/>
      <c r="G102" s="160"/>
      <c r="H102" s="2"/>
    </row>
    <row r="103" spans="1:8" ht="12.75">
      <c r="A103" s="161"/>
      <c r="B103" s="162"/>
      <c r="C103" s="160"/>
      <c r="D103" s="164"/>
      <c r="E103" s="164"/>
      <c r="F103" s="159"/>
      <c r="G103" s="160"/>
      <c r="H103" s="2"/>
    </row>
    <row r="104" spans="1:8" ht="12.75">
      <c r="A104" s="161"/>
      <c r="B104" s="163"/>
      <c r="C104" s="160"/>
      <c r="D104" s="164"/>
      <c r="E104" s="164"/>
      <c r="F104" s="159"/>
      <c r="G104" s="160"/>
      <c r="H104" s="2"/>
    </row>
    <row r="105" spans="1:8" ht="12.75">
      <c r="A105" s="161"/>
      <c r="B105" s="162"/>
      <c r="C105" s="160"/>
      <c r="D105" s="164"/>
      <c r="E105" s="164"/>
      <c r="F105" s="159"/>
      <c r="G105" s="160"/>
      <c r="H105" s="2"/>
    </row>
    <row r="106" spans="1:8" ht="12.75">
      <c r="A106" s="161"/>
      <c r="B106" s="163"/>
      <c r="C106" s="160"/>
      <c r="D106" s="164"/>
      <c r="E106" s="164"/>
      <c r="F106" s="159"/>
      <c r="G106" s="160"/>
      <c r="H106" s="2"/>
    </row>
    <row r="107" spans="1:8" ht="12.75">
      <c r="A107" s="161"/>
      <c r="B107" s="162"/>
      <c r="C107" s="160"/>
      <c r="D107" s="164"/>
      <c r="E107" s="164"/>
      <c r="F107" s="159"/>
      <c r="G107" s="160"/>
      <c r="H107" s="2"/>
    </row>
    <row r="108" spans="1:8" ht="12.75">
      <c r="A108" s="161"/>
      <c r="B108" s="163"/>
      <c r="C108" s="160"/>
      <c r="D108" s="164"/>
      <c r="E108" s="164"/>
      <c r="F108" s="159"/>
      <c r="G108" s="160"/>
      <c r="H108" s="2"/>
    </row>
    <row r="109" spans="1:8" ht="12.75">
      <c r="A109" s="161"/>
      <c r="B109" s="162"/>
      <c r="C109" s="160"/>
      <c r="D109" s="164"/>
      <c r="E109" s="164"/>
      <c r="F109" s="159"/>
      <c r="G109" s="160"/>
      <c r="H109" s="2"/>
    </row>
    <row r="110" spans="1:8" ht="12.75">
      <c r="A110" s="161"/>
      <c r="B110" s="163"/>
      <c r="C110" s="160"/>
      <c r="D110" s="164"/>
      <c r="E110" s="164"/>
      <c r="F110" s="159"/>
      <c r="G110" s="160"/>
      <c r="H110" s="2"/>
    </row>
    <row r="111" spans="1:8" ht="12.75">
      <c r="A111" s="161"/>
      <c r="B111" s="162"/>
      <c r="C111" s="160"/>
      <c r="D111" s="164"/>
      <c r="E111" s="164"/>
      <c r="F111" s="159"/>
      <c r="G111" s="160"/>
      <c r="H111" s="2"/>
    </row>
    <row r="112" spans="1:8" ht="12.75">
      <c r="A112" s="161"/>
      <c r="B112" s="163"/>
      <c r="C112" s="160"/>
      <c r="D112" s="164"/>
      <c r="E112" s="164"/>
      <c r="F112" s="159"/>
      <c r="G112" s="160"/>
      <c r="H112" s="2"/>
    </row>
    <row r="113" spans="1:8" ht="12.75">
      <c r="A113" s="161"/>
      <c r="B113" s="162"/>
      <c r="C113" s="160"/>
      <c r="D113" s="164"/>
      <c r="E113" s="164"/>
      <c r="F113" s="159"/>
      <c r="G113" s="160"/>
      <c r="H113" s="2"/>
    </row>
    <row r="114" spans="1:8" ht="12.75">
      <c r="A114" s="161"/>
      <c r="B114" s="163"/>
      <c r="C114" s="160"/>
      <c r="D114" s="164"/>
      <c r="E114" s="164"/>
      <c r="F114" s="159"/>
      <c r="G114" s="160"/>
      <c r="H114" s="2"/>
    </row>
    <row r="115" spans="1:8" ht="12.75">
      <c r="A115" s="161"/>
      <c r="B115" s="162"/>
      <c r="C115" s="160"/>
      <c r="D115" s="164"/>
      <c r="E115" s="164"/>
      <c r="F115" s="159"/>
      <c r="G115" s="160"/>
      <c r="H115" s="2"/>
    </row>
    <row r="116" spans="1:8" ht="12.75">
      <c r="A116" s="161"/>
      <c r="B116" s="163"/>
      <c r="C116" s="160"/>
      <c r="D116" s="164"/>
      <c r="E116" s="164"/>
      <c r="F116" s="159"/>
      <c r="G116" s="160"/>
      <c r="H116" s="2"/>
    </row>
    <row r="117" spans="1:8" ht="12.75">
      <c r="A117" s="161"/>
      <c r="B117" s="162"/>
      <c r="C117" s="160"/>
      <c r="D117" s="164"/>
      <c r="E117" s="164"/>
      <c r="F117" s="159"/>
      <c r="G117" s="160"/>
      <c r="H117" s="2"/>
    </row>
    <row r="118" spans="1:8" ht="12.75">
      <c r="A118" s="161"/>
      <c r="B118" s="163"/>
      <c r="C118" s="160"/>
      <c r="D118" s="164"/>
      <c r="E118" s="164"/>
      <c r="F118" s="159"/>
      <c r="G118" s="160"/>
      <c r="H118" s="2"/>
    </row>
    <row r="119" spans="1:8" ht="12.75">
      <c r="A119" s="161"/>
      <c r="B119" s="162"/>
      <c r="C119" s="160"/>
      <c r="D119" s="164"/>
      <c r="E119" s="164"/>
      <c r="F119" s="159"/>
      <c r="G119" s="160"/>
      <c r="H119" s="2"/>
    </row>
    <row r="120" spans="1:8" ht="12.75">
      <c r="A120" s="161"/>
      <c r="B120" s="163"/>
      <c r="C120" s="160"/>
      <c r="D120" s="164"/>
      <c r="E120" s="164"/>
      <c r="F120" s="159"/>
      <c r="G120" s="160"/>
      <c r="H120" s="2"/>
    </row>
    <row r="121" spans="1:8" ht="12.75">
      <c r="A121" s="161"/>
      <c r="B121" s="162"/>
      <c r="C121" s="160"/>
      <c r="D121" s="164"/>
      <c r="E121" s="164"/>
      <c r="F121" s="159"/>
      <c r="G121" s="160"/>
      <c r="H121" s="2"/>
    </row>
    <row r="122" spans="1:8" ht="12.75">
      <c r="A122" s="161"/>
      <c r="B122" s="163"/>
      <c r="C122" s="160"/>
      <c r="D122" s="164"/>
      <c r="E122" s="164"/>
      <c r="F122" s="159"/>
      <c r="G122" s="160"/>
      <c r="H122" s="2"/>
    </row>
    <row r="123" spans="1:8" ht="12.75">
      <c r="A123" s="161"/>
      <c r="B123" s="162"/>
      <c r="C123" s="160"/>
      <c r="D123" s="164"/>
      <c r="E123" s="164"/>
      <c r="F123" s="159"/>
      <c r="G123" s="160"/>
      <c r="H123" s="2"/>
    </row>
    <row r="124" spans="1:8" ht="12.75">
      <c r="A124" s="161"/>
      <c r="B124" s="163"/>
      <c r="C124" s="160"/>
      <c r="D124" s="164"/>
      <c r="E124" s="164"/>
      <c r="F124" s="159"/>
      <c r="G124" s="160"/>
      <c r="H124" s="2"/>
    </row>
    <row r="125" spans="1:8" ht="12.75">
      <c r="A125" s="161"/>
      <c r="B125" s="162"/>
      <c r="C125" s="160"/>
      <c r="D125" s="164"/>
      <c r="E125" s="164"/>
      <c r="F125" s="159"/>
      <c r="G125" s="160"/>
      <c r="H125" s="2"/>
    </row>
    <row r="126" spans="1:8" ht="12.75">
      <c r="A126" s="161"/>
      <c r="B126" s="163"/>
      <c r="C126" s="160"/>
      <c r="D126" s="164"/>
      <c r="E126" s="164"/>
      <c r="F126" s="159"/>
      <c r="G126" s="160"/>
      <c r="H126" s="2"/>
    </row>
    <row r="127" spans="1:8" ht="12.75">
      <c r="A127" s="161"/>
      <c r="B127" s="162"/>
      <c r="C127" s="160"/>
      <c r="D127" s="164"/>
      <c r="E127" s="164"/>
      <c r="F127" s="159"/>
      <c r="G127" s="160"/>
      <c r="H127" s="2"/>
    </row>
    <row r="128" spans="1:8" ht="12.75">
      <c r="A128" s="161"/>
      <c r="B128" s="163"/>
      <c r="C128" s="160"/>
      <c r="D128" s="164"/>
      <c r="E128" s="164"/>
      <c r="F128" s="159"/>
      <c r="G128" s="160"/>
      <c r="H128" s="2"/>
    </row>
    <row r="129" spans="1:8" ht="12.75">
      <c r="A129" s="161"/>
      <c r="B129" s="162"/>
      <c r="C129" s="160"/>
      <c r="D129" s="164"/>
      <c r="E129" s="164"/>
      <c r="F129" s="159"/>
      <c r="G129" s="160"/>
      <c r="H129" s="2"/>
    </row>
    <row r="130" spans="1:8" ht="12.75">
      <c r="A130" s="161"/>
      <c r="B130" s="163"/>
      <c r="C130" s="160"/>
      <c r="D130" s="164"/>
      <c r="E130" s="164"/>
      <c r="F130" s="159"/>
      <c r="G130" s="160"/>
      <c r="H130" s="2"/>
    </row>
    <row r="131" spans="1:8" ht="12.75">
      <c r="A131" s="161"/>
      <c r="B131" s="162"/>
      <c r="C131" s="160"/>
      <c r="D131" s="164"/>
      <c r="E131" s="164"/>
      <c r="F131" s="159"/>
      <c r="G131" s="160"/>
      <c r="H131" s="2"/>
    </row>
    <row r="132" spans="1:8" ht="12.75">
      <c r="A132" s="161"/>
      <c r="B132" s="163"/>
      <c r="C132" s="160"/>
      <c r="D132" s="164"/>
      <c r="E132" s="164"/>
      <c r="F132" s="159"/>
      <c r="G132" s="160"/>
      <c r="H132" s="2"/>
    </row>
    <row r="133" spans="1:8" ht="12.75">
      <c r="A133" s="161"/>
      <c r="B133" s="162"/>
      <c r="C133" s="160"/>
      <c r="D133" s="164"/>
      <c r="E133" s="164"/>
      <c r="F133" s="159"/>
      <c r="G133" s="160"/>
      <c r="H133" s="2"/>
    </row>
    <row r="134" spans="1:8" ht="12.75">
      <c r="A134" s="161"/>
      <c r="B134" s="163"/>
      <c r="C134" s="160"/>
      <c r="D134" s="164"/>
      <c r="E134" s="164"/>
      <c r="F134" s="159"/>
      <c r="G134" s="160"/>
      <c r="H134" s="2"/>
    </row>
    <row r="135" spans="1:8" ht="12.75">
      <c r="A135" s="161"/>
      <c r="B135" s="162"/>
      <c r="C135" s="160"/>
      <c r="D135" s="164"/>
      <c r="E135" s="164"/>
      <c r="F135" s="159"/>
      <c r="G135" s="160"/>
      <c r="H135" s="2"/>
    </row>
    <row r="136" spans="1:8" ht="12.75">
      <c r="A136" s="161"/>
      <c r="B136" s="163"/>
      <c r="C136" s="160"/>
      <c r="D136" s="164"/>
      <c r="E136" s="164"/>
      <c r="F136" s="159"/>
      <c r="G136" s="160"/>
      <c r="H136" s="2"/>
    </row>
    <row r="137" spans="1:8" ht="12.75">
      <c r="A137" s="161"/>
      <c r="B137" s="162"/>
      <c r="C137" s="160"/>
      <c r="D137" s="164"/>
      <c r="E137" s="164"/>
      <c r="F137" s="159"/>
      <c r="G137" s="160"/>
      <c r="H137" s="2"/>
    </row>
    <row r="138" spans="1:8" ht="12.75">
      <c r="A138" s="161"/>
      <c r="B138" s="163"/>
      <c r="C138" s="160"/>
      <c r="D138" s="164"/>
      <c r="E138" s="164"/>
      <c r="F138" s="159"/>
      <c r="G138" s="160"/>
      <c r="H138" s="2"/>
    </row>
    <row r="139" spans="1:8" ht="12.75">
      <c r="A139" s="161"/>
      <c r="B139" s="162"/>
      <c r="C139" s="160"/>
      <c r="D139" s="164"/>
      <c r="E139" s="164"/>
      <c r="F139" s="159"/>
      <c r="G139" s="160"/>
      <c r="H139" s="2"/>
    </row>
    <row r="140" spans="1:8" ht="12.75">
      <c r="A140" s="161"/>
      <c r="B140" s="163"/>
      <c r="C140" s="160"/>
      <c r="D140" s="164"/>
      <c r="E140" s="164"/>
      <c r="F140" s="159"/>
      <c r="G140" s="160"/>
      <c r="H140" s="2"/>
    </row>
    <row r="141" spans="1:8" ht="12.75">
      <c r="A141" s="161"/>
      <c r="B141" s="162"/>
      <c r="C141" s="160"/>
      <c r="D141" s="164"/>
      <c r="E141" s="164"/>
      <c r="F141" s="159"/>
      <c r="G141" s="160"/>
      <c r="H141" s="2"/>
    </row>
    <row r="142" spans="1:8" ht="12.75">
      <c r="A142" s="161"/>
      <c r="B142" s="163"/>
      <c r="C142" s="160"/>
      <c r="D142" s="164"/>
      <c r="E142" s="164"/>
      <c r="F142" s="159"/>
      <c r="G142" s="160"/>
      <c r="H142" s="2"/>
    </row>
    <row r="143" spans="1:8" ht="12.75">
      <c r="A143" s="161"/>
      <c r="B143" s="162"/>
      <c r="C143" s="160"/>
      <c r="D143" s="164"/>
      <c r="E143" s="164"/>
      <c r="F143" s="159"/>
      <c r="G143" s="160"/>
      <c r="H143" s="2"/>
    </row>
    <row r="144" spans="1:8" ht="12.75">
      <c r="A144" s="161"/>
      <c r="B144" s="163"/>
      <c r="C144" s="160"/>
      <c r="D144" s="164"/>
      <c r="E144" s="164"/>
      <c r="F144" s="159"/>
      <c r="G144" s="160"/>
      <c r="H144" s="2"/>
    </row>
    <row r="145" spans="1:8" ht="12.75">
      <c r="A145" s="161"/>
      <c r="B145" s="162"/>
      <c r="C145" s="160"/>
      <c r="D145" s="164"/>
      <c r="E145" s="164"/>
      <c r="F145" s="159"/>
      <c r="G145" s="160"/>
      <c r="H145" s="2"/>
    </row>
    <row r="146" spans="1:8" ht="12.75">
      <c r="A146" s="161"/>
      <c r="B146" s="163"/>
      <c r="C146" s="160"/>
      <c r="D146" s="164"/>
      <c r="E146" s="164"/>
      <c r="F146" s="159"/>
      <c r="G146" s="160"/>
      <c r="H146" s="2"/>
    </row>
    <row r="147" spans="1:8" ht="12.75">
      <c r="A147" s="161"/>
      <c r="B147" s="162"/>
      <c r="C147" s="160"/>
      <c r="D147" s="164"/>
      <c r="E147" s="164"/>
      <c r="F147" s="159"/>
      <c r="G147" s="160"/>
      <c r="H147" s="2"/>
    </row>
    <row r="148" spans="1:8" ht="12.75">
      <c r="A148" s="161"/>
      <c r="B148" s="163"/>
      <c r="C148" s="160"/>
      <c r="D148" s="164"/>
      <c r="E148" s="164"/>
      <c r="F148" s="159"/>
      <c r="G148" s="160"/>
      <c r="H148" s="2"/>
    </row>
    <row r="149" spans="1:8" ht="12.75">
      <c r="A149" s="161"/>
      <c r="B149" s="162"/>
      <c r="C149" s="160"/>
      <c r="D149" s="164"/>
      <c r="E149" s="164"/>
      <c r="F149" s="159"/>
      <c r="G149" s="160"/>
      <c r="H149" s="2"/>
    </row>
    <row r="150" spans="1:8" ht="12.75">
      <c r="A150" s="161"/>
      <c r="B150" s="163"/>
      <c r="C150" s="160"/>
      <c r="D150" s="164"/>
      <c r="E150" s="164"/>
      <c r="F150" s="159"/>
      <c r="G150" s="160"/>
      <c r="H150" s="2"/>
    </row>
    <row r="151" spans="1:8" ht="12.75">
      <c r="A151" s="161"/>
      <c r="B151" s="162"/>
      <c r="C151" s="160"/>
      <c r="D151" s="164"/>
      <c r="E151" s="164"/>
      <c r="F151" s="159"/>
      <c r="G151" s="160"/>
      <c r="H151" s="2"/>
    </row>
    <row r="152" spans="1:8" ht="12.75">
      <c r="A152" s="161"/>
      <c r="B152" s="163"/>
      <c r="C152" s="160"/>
      <c r="D152" s="164"/>
      <c r="E152" s="164"/>
      <c r="F152" s="159"/>
      <c r="G152" s="160"/>
      <c r="H152" s="2"/>
    </row>
    <row r="153" spans="1:8" ht="12.75">
      <c r="A153" s="161"/>
      <c r="B153" s="162"/>
      <c r="C153" s="160"/>
      <c r="D153" s="164"/>
      <c r="E153" s="164"/>
      <c r="F153" s="159"/>
      <c r="G153" s="160"/>
      <c r="H153" s="2"/>
    </row>
    <row r="154" spans="1:8" ht="12.75">
      <c r="A154" s="161"/>
      <c r="B154" s="163"/>
      <c r="C154" s="160"/>
      <c r="D154" s="164"/>
      <c r="E154" s="164"/>
      <c r="F154" s="159"/>
      <c r="G154" s="160"/>
      <c r="H154" s="2"/>
    </row>
    <row r="155" spans="1:8" ht="12.75">
      <c r="A155" s="161"/>
      <c r="B155" s="162"/>
      <c r="C155" s="160"/>
      <c r="D155" s="164"/>
      <c r="E155" s="164"/>
      <c r="F155" s="159"/>
      <c r="G155" s="160"/>
      <c r="H155" s="2"/>
    </row>
    <row r="156" spans="1:8" ht="12.75">
      <c r="A156" s="161"/>
      <c r="B156" s="163"/>
      <c r="C156" s="160"/>
      <c r="D156" s="164"/>
      <c r="E156" s="164"/>
      <c r="F156" s="159"/>
      <c r="G156" s="160"/>
      <c r="H156" s="2"/>
    </row>
    <row r="157" spans="1:8" ht="12.75">
      <c r="A157" s="161"/>
      <c r="B157" s="162"/>
      <c r="C157" s="160"/>
      <c r="D157" s="164"/>
      <c r="E157" s="164"/>
      <c r="F157" s="159"/>
      <c r="G157" s="160"/>
      <c r="H157" s="2"/>
    </row>
    <row r="158" spans="1:8" ht="12.75">
      <c r="A158" s="161"/>
      <c r="B158" s="163"/>
      <c r="C158" s="160"/>
      <c r="D158" s="164"/>
      <c r="E158" s="164"/>
      <c r="F158" s="159"/>
      <c r="G158" s="160"/>
      <c r="H158" s="2"/>
    </row>
    <row r="159" spans="1:8" ht="12.75">
      <c r="A159" s="161"/>
      <c r="B159" s="162"/>
      <c r="C159" s="160"/>
      <c r="D159" s="164"/>
      <c r="E159" s="164"/>
      <c r="F159" s="159"/>
      <c r="G159" s="160"/>
      <c r="H159" s="2"/>
    </row>
    <row r="160" spans="1:8" ht="12.75">
      <c r="A160" s="161"/>
      <c r="B160" s="163"/>
      <c r="C160" s="160"/>
      <c r="D160" s="164"/>
      <c r="E160" s="164"/>
      <c r="F160" s="159"/>
      <c r="G160" s="160"/>
      <c r="H160" s="2"/>
    </row>
    <row r="161" spans="1:8" ht="12.75">
      <c r="A161" s="161"/>
      <c r="B161" s="162"/>
      <c r="C161" s="160"/>
      <c r="D161" s="164"/>
      <c r="E161" s="164"/>
      <c r="F161" s="159"/>
      <c r="G161" s="160"/>
      <c r="H161" s="2"/>
    </row>
    <row r="162" spans="1:8" ht="12.75">
      <c r="A162" s="161"/>
      <c r="B162" s="163"/>
      <c r="C162" s="160"/>
      <c r="D162" s="164"/>
      <c r="E162" s="164"/>
      <c r="F162" s="159"/>
      <c r="G162" s="160"/>
      <c r="H162" s="2"/>
    </row>
    <row r="163" spans="1:8" ht="12.75">
      <c r="A163" s="161"/>
      <c r="B163" s="162"/>
      <c r="C163" s="160"/>
      <c r="D163" s="164"/>
      <c r="E163" s="164"/>
      <c r="F163" s="159"/>
      <c r="G163" s="160"/>
      <c r="H163" s="2"/>
    </row>
    <row r="164" spans="1:8" ht="12.75">
      <c r="A164" s="161"/>
      <c r="B164" s="163"/>
      <c r="C164" s="160"/>
      <c r="D164" s="164"/>
      <c r="E164" s="164"/>
      <c r="F164" s="159"/>
      <c r="G164" s="160"/>
      <c r="H164" s="2"/>
    </row>
    <row r="165" spans="1:8" ht="12.75">
      <c r="A165" s="161"/>
      <c r="B165" s="162"/>
      <c r="C165" s="160"/>
      <c r="D165" s="164"/>
      <c r="E165" s="164"/>
      <c r="F165" s="159"/>
      <c r="G165" s="160"/>
      <c r="H165" s="2"/>
    </row>
    <row r="166" spans="1:8" ht="12.75">
      <c r="A166" s="161"/>
      <c r="B166" s="163"/>
      <c r="C166" s="160"/>
      <c r="D166" s="164"/>
      <c r="E166" s="164"/>
      <c r="F166" s="159"/>
      <c r="G166" s="160"/>
      <c r="H166" s="2"/>
    </row>
    <row r="167" spans="1:8" ht="12.75">
      <c r="A167" s="161"/>
      <c r="B167" s="162"/>
      <c r="C167" s="160"/>
      <c r="D167" s="164"/>
      <c r="E167" s="164"/>
      <c r="F167" s="159"/>
      <c r="G167" s="160"/>
      <c r="H167" s="2"/>
    </row>
    <row r="168" spans="1:8" ht="12.75">
      <c r="A168" s="161"/>
      <c r="B168" s="163"/>
      <c r="C168" s="160"/>
      <c r="D168" s="164"/>
      <c r="E168" s="164"/>
      <c r="F168" s="159"/>
      <c r="G168" s="160"/>
      <c r="H168" s="2"/>
    </row>
    <row r="169" spans="1:8" ht="12.75">
      <c r="A169" s="161"/>
      <c r="B169" s="162"/>
      <c r="C169" s="160"/>
      <c r="D169" s="164"/>
      <c r="E169" s="164"/>
      <c r="F169" s="159"/>
      <c r="G169" s="160"/>
      <c r="H169" s="2"/>
    </row>
    <row r="170" spans="1:8" ht="12.75">
      <c r="A170" s="161"/>
      <c r="B170" s="163"/>
      <c r="C170" s="160"/>
      <c r="D170" s="164"/>
      <c r="E170" s="164"/>
      <c r="F170" s="159"/>
      <c r="G170" s="160"/>
      <c r="H170" s="2"/>
    </row>
    <row r="171" spans="1:8" ht="12.75">
      <c r="A171" s="161"/>
      <c r="B171" s="162"/>
      <c r="C171" s="160"/>
      <c r="D171" s="164"/>
      <c r="E171" s="164"/>
      <c r="F171" s="159"/>
      <c r="G171" s="160"/>
      <c r="H171" s="2"/>
    </row>
    <row r="172" spans="1:8" ht="12.75">
      <c r="A172" s="161"/>
      <c r="B172" s="163"/>
      <c r="C172" s="160"/>
      <c r="D172" s="164"/>
      <c r="E172" s="164"/>
      <c r="F172" s="159"/>
      <c r="G172" s="160"/>
      <c r="H172" s="2"/>
    </row>
    <row r="173" spans="1:8" ht="12.75">
      <c r="A173" s="161"/>
      <c r="B173" s="162"/>
      <c r="C173" s="160"/>
      <c r="D173" s="164"/>
      <c r="E173" s="164"/>
      <c r="F173" s="159"/>
      <c r="G173" s="160"/>
      <c r="H173" s="2"/>
    </row>
    <row r="174" spans="1:8" ht="12.75">
      <c r="A174" s="161"/>
      <c r="B174" s="163"/>
      <c r="C174" s="160"/>
      <c r="D174" s="164"/>
      <c r="E174" s="164"/>
      <c r="F174" s="159"/>
      <c r="G174" s="160"/>
      <c r="H174" s="2"/>
    </row>
    <row r="175" spans="1:8" ht="12.75">
      <c r="A175" s="161"/>
      <c r="B175" s="162"/>
      <c r="C175" s="160"/>
      <c r="D175" s="164"/>
      <c r="E175" s="164"/>
      <c r="F175" s="159"/>
      <c r="G175" s="160"/>
      <c r="H175" s="2"/>
    </row>
    <row r="176" spans="1:8" ht="12.75">
      <c r="A176" s="161"/>
      <c r="B176" s="163"/>
      <c r="C176" s="160"/>
      <c r="D176" s="164"/>
      <c r="E176" s="164"/>
      <c r="F176" s="159"/>
      <c r="G176" s="160"/>
      <c r="H176" s="2"/>
    </row>
    <row r="177" spans="1:8" ht="12.75">
      <c r="A177" s="161"/>
      <c r="B177" s="162"/>
      <c r="C177" s="160"/>
      <c r="D177" s="164"/>
      <c r="E177" s="164"/>
      <c r="F177" s="159"/>
      <c r="G177" s="160"/>
      <c r="H177" s="2"/>
    </row>
    <row r="178" spans="1:8" ht="12.75">
      <c r="A178" s="161"/>
      <c r="B178" s="163"/>
      <c r="C178" s="160"/>
      <c r="D178" s="164"/>
      <c r="E178" s="164"/>
      <c r="F178" s="159"/>
      <c r="G178" s="160"/>
      <c r="H178" s="2"/>
    </row>
    <row r="179" spans="1:8" ht="12.75">
      <c r="A179" s="161"/>
      <c r="B179" s="162"/>
      <c r="C179" s="160"/>
      <c r="D179" s="164"/>
      <c r="E179" s="164"/>
      <c r="F179" s="159"/>
      <c r="G179" s="160"/>
      <c r="H179" s="2"/>
    </row>
    <row r="180" spans="1:8" ht="12.75">
      <c r="A180" s="161"/>
      <c r="B180" s="163"/>
      <c r="C180" s="160"/>
      <c r="D180" s="164"/>
      <c r="E180" s="164"/>
      <c r="F180" s="159"/>
      <c r="G180" s="160"/>
      <c r="H180" s="2"/>
    </row>
    <row r="181" spans="1:8" ht="12.75">
      <c r="A181" s="161"/>
      <c r="B181" s="162"/>
      <c r="C181" s="160"/>
      <c r="D181" s="164"/>
      <c r="E181" s="164"/>
      <c r="F181" s="159"/>
      <c r="G181" s="160"/>
      <c r="H181" s="2"/>
    </row>
    <row r="182" spans="1:8" ht="12.75">
      <c r="A182" s="161"/>
      <c r="B182" s="163"/>
      <c r="C182" s="160"/>
      <c r="D182" s="164"/>
      <c r="E182" s="164"/>
      <c r="F182" s="159"/>
      <c r="G182" s="160"/>
      <c r="H182" s="2"/>
    </row>
    <row r="183" spans="1:8" ht="12.75">
      <c r="A183" s="161"/>
      <c r="B183" s="162"/>
      <c r="C183" s="160"/>
      <c r="D183" s="164"/>
      <c r="E183" s="164"/>
      <c r="F183" s="159"/>
      <c r="G183" s="160"/>
      <c r="H183" s="2"/>
    </row>
    <row r="184" spans="1:8" ht="12.75">
      <c r="A184" s="161"/>
      <c r="B184" s="163"/>
      <c r="C184" s="160"/>
      <c r="D184" s="164"/>
      <c r="E184" s="164"/>
      <c r="F184" s="159"/>
      <c r="G184" s="160"/>
      <c r="H184" s="2"/>
    </row>
    <row r="185" spans="1:8" ht="12.75">
      <c r="A185" s="161"/>
      <c r="B185" s="162"/>
      <c r="C185" s="160"/>
      <c r="D185" s="164"/>
      <c r="E185" s="164"/>
      <c r="F185" s="159"/>
      <c r="G185" s="160"/>
      <c r="H185" s="2"/>
    </row>
    <row r="186" spans="1:8" ht="12.75">
      <c r="A186" s="161"/>
      <c r="B186" s="163"/>
      <c r="C186" s="160"/>
      <c r="D186" s="164"/>
      <c r="E186" s="164"/>
      <c r="F186" s="159"/>
      <c r="G186" s="160"/>
      <c r="H186" s="2"/>
    </row>
    <row r="187" spans="1:8" ht="12.75">
      <c r="A187" s="161"/>
      <c r="B187" s="162"/>
      <c r="C187" s="160"/>
      <c r="D187" s="164"/>
      <c r="E187" s="164"/>
      <c r="F187" s="159"/>
      <c r="G187" s="160"/>
      <c r="H187" s="2"/>
    </row>
    <row r="188" spans="1:8" ht="12.75">
      <c r="A188" s="161"/>
      <c r="B188" s="163"/>
      <c r="C188" s="160"/>
      <c r="D188" s="164"/>
      <c r="E188" s="164"/>
      <c r="F188" s="159"/>
      <c r="G188" s="160"/>
      <c r="H188" s="2"/>
    </row>
    <row r="189" spans="1:8" ht="12.75">
      <c r="A189" s="161"/>
      <c r="B189" s="162"/>
      <c r="C189" s="160"/>
      <c r="D189" s="164"/>
      <c r="E189" s="164"/>
      <c r="F189" s="159"/>
      <c r="G189" s="160"/>
      <c r="H189" s="2"/>
    </row>
    <row r="190" spans="1:8" ht="12.75">
      <c r="A190" s="161"/>
      <c r="B190" s="163"/>
      <c r="C190" s="160"/>
      <c r="D190" s="164"/>
      <c r="E190" s="164"/>
      <c r="F190" s="159"/>
      <c r="G190" s="160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zoomScalePageLayoutView="0" workbookViewId="0" topLeftCell="A1">
      <selection activeCell="G19" sqref="A1:G1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87" t="s">
        <v>51</v>
      </c>
      <c r="B1" s="187"/>
      <c r="C1" s="187"/>
      <c r="D1" s="187"/>
      <c r="E1" s="187"/>
      <c r="F1" s="187"/>
      <c r="G1" s="18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93" t="s">
        <v>55</v>
      </c>
      <c r="B2" s="93"/>
      <c r="C2" s="188"/>
      <c r="D2" s="114" t="str">
        <f>HYPERLINK('[1]реквизиты'!$A$2)</f>
        <v>Первенство России по самбо, среди юниорок до 23-х лет</v>
      </c>
      <c r="E2" s="189"/>
      <c r="F2" s="189"/>
      <c r="G2" s="190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2" t="str">
        <f>HYPERLINK('[1]реквизиты'!$A$3)</f>
        <v>22-26 апреля 2013г., г.Кстово</v>
      </c>
      <c r="D3" s="112"/>
      <c r="E3" s="112"/>
      <c r="F3" s="113"/>
      <c r="G3" s="48" t="str">
        <f>HYPERLINK('пр.взв'!D4)</f>
        <v>В.к.   44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91" t="s">
        <v>21</v>
      </c>
      <c r="B4" s="193" t="s">
        <v>4</v>
      </c>
      <c r="C4" s="194" t="s">
        <v>1</v>
      </c>
      <c r="D4" s="194" t="s">
        <v>2</v>
      </c>
      <c r="E4" s="194" t="s">
        <v>3</v>
      </c>
      <c r="F4" s="194" t="s">
        <v>7</v>
      </c>
      <c r="G4" s="18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2"/>
      <c r="B5" s="157"/>
      <c r="C5" s="157"/>
      <c r="D5" s="157"/>
      <c r="E5" s="157"/>
      <c r="F5" s="157"/>
      <c r="G5" s="18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00" t="s">
        <v>9</v>
      </c>
      <c r="B6" s="195">
        <v>4</v>
      </c>
      <c r="C6" s="196" t="str">
        <f>VLOOKUP(B6,'пр.взв'!B7:G86,2,FALSE)</f>
        <v>БИКБЕРДИНА Кристина Геннадьевна</v>
      </c>
      <c r="D6" s="197" t="str">
        <f>VLOOKUP(B6,'пр.взв'!B7:G86,3,FALSE)</f>
        <v>16.03.1992 мс</v>
      </c>
      <c r="E6" s="199" t="str">
        <f>VLOOKUP(B6,'пр.взв'!B7:G86,4,FALSE)</f>
        <v>ПФО, Оренбергская обл., г.Квандык, Д</v>
      </c>
      <c r="F6" s="185"/>
      <c r="G6" s="186" t="str">
        <f>VLOOKUP(B6,'пр.взв'!B7:G86,6,FALSE)</f>
        <v>Баширов, Бикбердин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01"/>
      <c r="B7" s="177"/>
      <c r="C7" s="178"/>
      <c r="D7" s="198"/>
      <c r="E7" s="182"/>
      <c r="F7" s="169"/>
      <c r="G7" s="170"/>
    </row>
    <row r="8" spans="1:7" ht="18.75" customHeight="1">
      <c r="A8" s="180" t="s">
        <v>10</v>
      </c>
      <c r="B8" s="176">
        <v>3</v>
      </c>
      <c r="C8" s="178" t="str">
        <f>VLOOKUP(B8,'пр.взв'!B7:G86,2,FALSE)</f>
        <v>МАШАРОВА Любовь Владимировна</v>
      </c>
      <c r="D8" s="181" t="str">
        <f>VLOOKUP(B8,'пр.взв'!B7:G86,3,FALSE)</f>
        <v>18.05.1992 мс</v>
      </c>
      <c r="E8" s="182" t="str">
        <f>VLOOKUP(B8,'пр.взв'!B7:G86,4,FALSE)</f>
        <v>СФО, Новосибирская обл., г.Новосибирск, МО</v>
      </c>
      <c r="F8" s="169"/>
      <c r="G8" s="170" t="str">
        <f>VLOOKUP(B8,'пр.взв'!B7:G86,6,FALSE)</f>
        <v>Орлов АН, Завалищев СВ</v>
      </c>
    </row>
    <row r="9" spans="1:7" ht="18.75" customHeight="1">
      <c r="A9" s="180"/>
      <c r="B9" s="177"/>
      <c r="C9" s="178"/>
      <c r="D9" s="181"/>
      <c r="E9" s="182"/>
      <c r="F9" s="169"/>
      <c r="G9" s="170"/>
    </row>
    <row r="10" spans="1:7" ht="18.75" customHeight="1">
      <c r="A10" s="179" t="s">
        <v>11</v>
      </c>
      <c r="B10" s="176">
        <v>2</v>
      </c>
      <c r="C10" s="178" t="str">
        <f>VLOOKUP(B10,'пр.взв'!B7:G86,2,FALSE)</f>
        <v>ЛАЗУТИНА Екатерина Сергеевна</v>
      </c>
      <c r="D10" s="181" t="str">
        <f>VLOOKUP(B10,'пр.взв'!B7:G86,3,FALSE)</f>
        <v>14.10.1994 мс</v>
      </c>
      <c r="E10" s="182" t="str">
        <f>VLOOKUP(B10,'пр.взв'!B7:G86,4,FALSE)</f>
        <v>ПФО, Пермский край, МО</v>
      </c>
      <c r="F10" s="169"/>
      <c r="G10" s="170" t="str">
        <f>VLOOKUP(B10,'пр.взв'!B7:G86,6,FALSE)</f>
        <v>Шеина ЕМ, Мухаметшин РГ</v>
      </c>
    </row>
    <row r="11" spans="1:7" ht="18.75" customHeight="1">
      <c r="A11" s="179"/>
      <c r="B11" s="177"/>
      <c r="C11" s="178"/>
      <c r="D11" s="181"/>
      <c r="E11" s="182"/>
      <c r="F11" s="169"/>
      <c r="G11" s="170"/>
    </row>
    <row r="12" spans="1:7" ht="18.75" customHeight="1">
      <c r="A12" s="179" t="s">
        <v>11</v>
      </c>
      <c r="B12" s="176">
        <v>6</v>
      </c>
      <c r="C12" s="178" t="str">
        <f>VLOOKUP(B12,'пр.взв'!B7:G86,2,FALSE)</f>
        <v>ЕЧЕВСКАЯ Анастасия Константиновна</v>
      </c>
      <c r="D12" s="181" t="str">
        <f>VLOOKUP(B12,'пр.взв'!B7:G86,3,FALSE)</f>
        <v>11.04.1992 кмс</v>
      </c>
      <c r="E12" s="182" t="str">
        <f>VLOOKUP(B12,'пр.взв'!B7:G86,4,FALSE)</f>
        <v>ЮФО, Краснодарский край, г.Сочи, УФКиС</v>
      </c>
      <c r="F12" s="169"/>
      <c r="G12" s="170" t="str">
        <f>VLOOKUP(B12,'пр.взв'!B7:G86,6,FALSE)</f>
        <v>Авдеева ОВ, Шахмеликян РО</v>
      </c>
    </row>
    <row r="13" spans="1:7" ht="18.75" customHeight="1">
      <c r="A13" s="179"/>
      <c r="B13" s="177"/>
      <c r="C13" s="178"/>
      <c r="D13" s="181"/>
      <c r="E13" s="182"/>
      <c r="F13" s="169"/>
      <c r="G13" s="170"/>
    </row>
    <row r="14" spans="1:7" ht="18.75" customHeight="1">
      <c r="A14" s="171" t="s">
        <v>13</v>
      </c>
      <c r="B14" s="172">
        <v>5</v>
      </c>
      <c r="C14" s="174" t="str">
        <f>VLOOKUP(B14,'пр.взв'!B7:G86,2,FALSE)</f>
        <v>БИКМЕЕВА Лилия Альбертовна</v>
      </c>
      <c r="D14" s="175" t="str">
        <f>VLOOKUP(B14,'пр.взв'!B7:G86,3,FALSE)</f>
        <v>08.01.1994 кмс</v>
      </c>
      <c r="E14" s="166" t="str">
        <f>VLOOKUP(B14,'пр.взв'!B7:G86,4,FALSE)</f>
        <v>ЦФО, Смоленская обл., г.Смоленск, СмолГУ СДЮШОР №2</v>
      </c>
      <c r="F14" s="167"/>
      <c r="G14" s="168" t="str">
        <f>VLOOKUP(B14,'пр.взв'!B7:G86,6,FALSE)</f>
        <v>Катцин ЮП, Макарцева ОВ</v>
      </c>
    </row>
    <row r="15" spans="1:7" ht="18.75" customHeight="1">
      <c r="A15" s="171"/>
      <c r="B15" s="173"/>
      <c r="C15" s="174"/>
      <c r="D15" s="175"/>
      <c r="E15" s="166"/>
      <c r="F15" s="167"/>
      <c r="G15" s="168"/>
    </row>
    <row r="16" spans="1:7" ht="18.75" customHeight="1">
      <c r="A16" s="171" t="s">
        <v>14</v>
      </c>
      <c r="B16" s="172">
        <v>1</v>
      </c>
      <c r="C16" s="174" t="str">
        <f>VLOOKUP(B16,'пр.взв'!B7:G86,2,FALSE)</f>
        <v>МОЖАЕВА Екатерина Константиновна</v>
      </c>
      <c r="D16" s="175" t="str">
        <f>VLOOKUP(B16,'пр.взв'!B7:G86,3,FALSE)</f>
        <v>12.03.1993 кмс</v>
      </c>
      <c r="E16" s="166" t="str">
        <f>VLOOKUP(B16,'пр.взв'!B7:G86,4,FALSE)</f>
        <v>Санкт Петербург СКА</v>
      </c>
      <c r="F16" s="167"/>
      <c r="G16" s="168" t="str">
        <f>VLOOKUP(B16,'пр.взв'!B7:G86,6,FALSE)</f>
        <v>Солдатов ВВ</v>
      </c>
    </row>
    <row r="17" spans="1:7" ht="18.75" customHeight="1">
      <c r="A17" s="171"/>
      <c r="B17" s="173"/>
      <c r="C17" s="174"/>
      <c r="D17" s="175"/>
      <c r="E17" s="166"/>
      <c r="F17" s="167"/>
      <c r="G17" s="168"/>
    </row>
    <row r="18" spans="1:26" ht="34.5" customHeight="1">
      <c r="A18" s="25" t="str">
        <f>HYPERLINK('[1]реквизиты'!$A$6)</f>
        <v>Гл. судья, судья МК</v>
      </c>
      <c r="B18" s="29"/>
      <c r="C18" s="29"/>
      <c r="D18" s="30"/>
      <c r="E18" s="32" t="str">
        <f>HYPERLINK('[1]реквизиты'!$G$6)</f>
        <v>В.А. Кульков</v>
      </c>
      <c r="G18" s="34" t="str">
        <f>HYPERLINK('[1]реквизиты'!$G$7)</f>
        <v>/Кстово/</v>
      </c>
      <c r="H18" s="2"/>
      <c r="I18" s="2"/>
      <c r="J18" s="2"/>
      <c r="K18" s="2"/>
      <c r="L18" s="2"/>
      <c r="M18" s="2"/>
      <c r="N18" s="30"/>
      <c r="O18" s="30"/>
      <c r="P18" s="30"/>
      <c r="Q18" s="35"/>
      <c r="R18" s="33"/>
      <c r="S18" s="35"/>
      <c r="T18" s="33"/>
      <c r="U18" s="35"/>
      <c r="W18" s="35"/>
      <c r="X18" s="33"/>
      <c r="Y18" s="19"/>
      <c r="Z18" s="19"/>
    </row>
    <row r="19" spans="1:26" ht="28.5" customHeight="1">
      <c r="A19" s="36" t="str">
        <f>HYPERLINK('[1]реквизиты'!$A$8)</f>
        <v>Гл. секретарь, судья МК</v>
      </c>
      <c r="B19" s="29"/>
      <c r="C19" s="43"/>
      <c r="D19" s="37"/>
      <c r="E19" s="32" t="str">
        <f>HYPERLINK('[1]реквизиты'!$G$8)</f>
        <v>А.А. Никитин</v>
      </c>
      <c r="F19" s="2"/>
      <c r="G19" s="34" t="str">
        <f>HYPERLINK('[1]реквизиты'!$G$9)</f>
        <v>/Кстово/</v>
      </c>
      <c r="H19" s="2"/>
      <c r="I19" s="2"/>
      <c r="J19" s="2"/>
      <c r="K19" s="2"/>
      <c r="L19" s="2"/>
      <c r="M19" s="2"/>
      <c r="N19" s="30"/>
      <c r="O19" s="30"/>
      <c r="P19" s="30"/>
      <c r="Q19" s="35"/>
      <c r="R19" s="33"/>
      <c r="S19" s="35"/>
      <c r="T19" s="33"/>
      <c r="U19" s="35"/>
      <c r="W19" s="35"/>
      <c r="X19" s="33"/>
      <c r="Y19" s="19"/>
      <c r="Z19" s="19"/>
    </row>
    <row r="20" spans="1:13" ht="12.75">
      <c r="A20" s="204"/>
      <c r="B20" s="162"/>
      <c r="C20" s="160"/>
      <c r="D20" s="164"/>
      <c r="E20" s="202"/>
      <c r="F20" s="203"/>
      <c r="G20" s="160"/>
      <c r="H20" s="2"/>
      <c r="I20" s="2"/>
      <c r="J20" s="2"/>
      <c r="K20" s="2"/>
      <c r="L20" s="2"/>
      <c r="M20" s="2"/>
    </row>
    <row r="21" spans="1:13" ht="12.75">
      <c r="A21" s="204"/>
      <c r="B21" s="163"/>
      <c r="C21" s="160"/>
      <c r="D21" s="164"/>
      <c r="E21" s="202"/>
      <c r="F21" s="203"/>
      <c r="G21" s="160"/>
      <c r="H21" s="2"/>
      <c r="I21" s="2"/>
      <c r="J21" s="2"/>
      <c r="K21" s="2"/>
      <c r="L21" s="2"/>
      <c r="M21" s="2"/>
    </row>
    <row r="22" spans="1:10" ht="12.75">
      <c r="A22" s="204"/>
      <c r="B22" s="162"/>
      <c r="C22" s="160"/>
      <c r="D22" s="164"/>
      <c r="E22" s="202"/>
      <c r="F22" s="203"/>
      <c r="G22" s="160"/>
      <c r="H22" s="2"/>
      <c r="I22" s="2"/>
      <c r="J22" s="2"/>
    </row>
    <row r="23" spans="1:10" ht="12.75">
      <c r="A23" s="204"/>
      <c r="B23" s="163"/>
      <c r="C23" s="160"/>
      <c r="D23" s="164"/>
      <c r="E23" s="202"/>
      <c r="F23" s="203"/>
      <c r="G23" s="160"/>
      <c r="H23" s="2"/>
      <c r="I23" s="2"/>
      <c r="J23" s="2"/>
    </row>
    <row r="24" spans="1:10" ht="12.75">
      <c r="A24" s="204"/>
      <c r="B24" s="162"/>
      <c r="C24" s="160"/>
      <c r="D24" s="164"/>
      <c r="E24" s="202"/>
      <c r="F24" s="203"/>
      <c r="G24" s="160"/>
      <c r="H24" s="2"/>
      <c r="I24" s="2"/>
      <c r="J24" s="2"/>
    </row>
    <row r="25" spans="1:10" ht="12.75">
      <c r="A25" s="204"/>
      <c r="B25" s="163"/>
      <c r="C25" s="160"/>
      <c r="D25" s="164"/>
      <c r="E25" s="202"/>
      <c r="F25" s="203"/>
      <c r="G25" s="160"/>
      <c r="H25" s="2"/>
      <c r="I25" s="2"/>
      <c r="J25" s="2"/>
    </row>
    <row r="26" spans="1:10" ht="12.75">
      <c r="A26" s="204"/>
      <c r="B26" s="162"/>
      <c r="C26" s="160"/>
      <c r="D26" s="164"/>
      <c r="E26" s="202"/>
      <c r="F26" s="203"/>
      <c r="G26" s="160"/>
      <c r="H26" s="2"/>
      <c r="I26" s="2"/>
      <c r="J26" s="2"/>
    </row>
    <row r="27" spans="1:10" ht="12.75">
      <c r="A27" s="204"/>
      <c r="B27" s="163"/>
      <c r="C27" s="160"/>
      <c r="D27" s="164"/>
      <c r="E27" s="202"/>
      <c r="F27" s="203"/>
      <c r="G27" s="160"/>
      <c r="H27" s="2"/>
      <c r="I27" s="2"/>
      <c r="J27" s="2"/>
    </row>
    <row r="28" spans="1:10" ht="12.75">
      <c r="A28" s="204"/>
      <c r="B28" s="162"/>
      <c r="C28" s="160"/>
      <c r="D28" s="164"/>
      <c r="E28" s="202"/>
      <c r="F28" s="203"/>
      <c r="G28" s="160"/>
      <c r="H28" s="2"/>
      <c r="I28" s="2"/>
      <c r="J28" s="2"/>
    </row>
    <row r="29" spans="1:10" ht="12.75">
      <c r="A29" s="204"/>
      <c r="B29" s="163"/>
      <c r="C29" s="160"/>
      <c r="D29" s="164"/>
      <c r="E29" s="202"/>
      <c r="F29" s="203"/>
      <c r="G29" s="160"/>
      <c r="H29" s="2"/>
      <c r="I29" s="2"/>
      <c r="J29" s="2"/>
    </row>
    <row r="30" spans="1:10" ht="12.75">
      <c r="A30" s="204"/>
      <c r="B30" s="162"/>
      <c r="C30" s="160"/>
      <c r="D30" s="164"/>
      <c r="E30" s="202"/>
      <c r="F30" s="203"/>
      <c r="G30" s="160"/>
      <c r="H30" s="2"/>
      <c r="I30" s="2"/>
      <c r="J30" s="2"/>
    </row>
    <row r="31" spans="1:10" ht="12.75">
      <c r="A31" s="204"/>
      <c r="B31" s="163"/>
      <c r="C31" s="160"/>
      <c r="D31" s="164"/>
      <c r="E31" s="202"/>
      <c r="F31" s="203"/>
      <c r="G31" s="160"/>
      <c r="H31" s="2"/>
      <c r="I31" s="2"/>
      <c r="J31" s="2"/>
    </row>
    <row r="32" spans="1:10" ht="12.75">
      <c r="A32" s="204"/>
      <c r="B32" s="162"/>
      <c r="C32" s="160"/>
      <c r="D32" s="164"/>
      <c r="E32" s="202"/>
      <c r="F32" s="203"/>
      <c r="G32" s="160"/>
      <c r="H32" s="2"/>
      <c r="I32" s="2"/>
      <c r="J32" s="2"/>
    </row>
    <row r="33" spans="1:10" ht="12.75">
      <c r="A33" s="204"/>
      <c r="B33" s="163"/>
      <c r="C33" s="160"/>
      <c r="D33" s="164"/>
      <c r="E33" s="202"/>
      <c r="F33" s="203"/>
      <c r="G33" s="160"/>
      <c r="H33" s="2"/>
      <c r="I33" s="2"/>
      <c r="J33" s="2"/>
    </row>
    <row r="34" spans="1:10" ht="12.75">
      <c r="A34" s="204"/>
      <c r="B34" s="162"/>
      <c r="C34" s="160"/>
      <c r="D34" s="164"/>
      <c r="E34" s="202"/>
      <c r="F34" s="203"/>
      <c r="G34" s="160"/>
      <c r="H34" s="2"/>
      <c r="I34" s="2"/>
      <c r="J34" s="2"/>
    </row>
    <row r="35" spans="1:10" ht="12.75">
      <c r="A35" s="204"/>
      <c r="B35" s="163"/>
      <c r="C35" s="160"/>
      <c r="D35" s="164"/>
      <c r="E35" s="202"/>
      <c r="F35" s="203"/>
      <c r="G35" s="160"/>
      <c r="H35" s="2"/>
      <c r="I35" s="2"/>
      <c r="J35" s="2"/>
    </row>
    <row r="36" spans="1:10" ht="12.75">
      <c r="A36" s="204"/>
      <c r="B36" s="162"/>
      <c r="C36" s="160"/>
      <c r="D36" s="164"/>
      <c r="E36" s="202"/>
      <c r="F36" s="203"/>
      <c r="G36" s="160"/>
      <c r="H36" s="2"/>
      <c r="I36" s="2"/>
      <c r="J36" s="2"/>
    </row>
    <row r="37" spans="1:10" ht="12.75">
      <c r="A37" s="204"/>
      <c r="B37" s="163"/>
      <c r="C37" s="160"/>
      <c r="D37" s="164"/>
      <c r="E37" s="202"/>
      <c r="F37" s="203"/>
      <c r="G37" s="160"/>
      <c r="H37" s="2"/>
      <c r="I37" s="2"/>
      <c r="J37" s="2"/>
    </row>
    <row r="38" spans="1:10" ht="12.75">
      <c r="A38" s="204"/>
      <c r="B38" s="162"/>
      <c r="C38" s="160"/>
      <c r="D38" s="164"/>
      <c r="E38" s="202"/>
      <c r="F38" s="203"/>
      <c r="G38" s="160"/>
      <c r="H38" s="2"/>
      <c r="I38" s="2"/>
      <c r="J38" s="2"/>
    </row>
    <row r="39" spans="1:10" ht="12.75">
      <c r="A39" s="204"/>
      <c r="B39" s="163"/>
      <c r="C39" s="160"/>
      <c r="D39" s="164"/>
      <c r="E39" s="202"/>
      <c r="F39" s="203"/>
      <c r="G39" s="160"/>
      <c r="H39" s="2"/>
      <c r="I39" s="2"/>
      <c r="J39" s="2"/>
    </row>
    <row r="40" spans="1:10" ht="12.75">
      <c r="A40" s="204"/>
      <c r="B40" s="162"/>
      <c r="C40" s="160"/>
      <c r="D40" s="164"/>
      <c r="E40" s="202"/>
      <c r="F40" s="203"/>
      <c r="G40" s="160"/>
      <c r="H40" s="2"/>
      <c r="I40" s="2"/>
      <c r="J40" s="2"/>
    </row>
    <row r="41" spans="1:10" ht="12.75">
      <c r="A41" s="204"/>
      <c r="B41" s="163"/>
      <c r="C41" s="160"/>
      <c r="D41" s="164"/>
      <c r="E41" s="202"/>
      <c r="F41" s="203"/>
      <c r="G41" s="160"/>
      <c r="H41" s="2"/>
      <c r="I41" s="2"/>
      <c r="J41" s="2"/>
    </row>
    <row r="42" spans="1:10" ht="12.75">
      <c r="A42" s="204"/>
      <c r="B42" s="162"/>
      <c r="C42" s="160"/>
      <c r="D42" s="164"/>
      <c r="E42" s="202"/>
      <c r="F42" s="203"/>
      <c r="G42" s="160"/>
      <c r="H42" s="2"/>
      <c r="I42" s="2"/>
      <c r="J42" s="2"/>
    </row>
    <row r="43" spans="1:10" ht="12.75">
      <c r="A43" s="204"/>
      <c r="B43" s="163"/>
      <c r="C43" s="160"/>
      <c r="D43" s="164"/>
      <c r="E43" s="202"/>
      <c r="F43" s="203"/>
      <c r="G43" s="160"/>
      <c r="H43" s="2"/>
      <c r="I43" s="2"/>
      <c r="J43" s="2"/>
    </row>
    <row r="44" spans="1:10" ht="12.75">
      <c r="A44" s="204"/>
      <c r="B44" s="162"/>
      <c r="C44" s="160"/>
      <c r="D44" s="164"/>
      <c r="E44" s="202"/>
      <c r="F44" s="203"/>
      <c r="G44" s="160"/>
      <c r="H44" s="2"/>
      <c r="I44" s="2"/>
      <c r="J44" s="2"/>
    </row>
    <row r="45" spans="1:10" ht="12.75">
      <c r="A45" s="204"/>
      <c r="B45" s="163"/>
      <c r="C45" s="160"/>
      <c r="D45" s="164"/>
      <c r="E45" s="202"/>
      <c r="F45" s="203"/>
      <c r="G45" s="160"/>
      <c r="H45" s="2"/>
      <c r="I45" s="2"/>
      <c r="J45" s="2"/>
    </row>
    <row r="46" spans="1:10" ht="12.75">
      <c r="A46" s="204"/>
      <c r="B46" s="162"/>
      <c r="C46" s="160"/>
      <c r="D46" s="164"/>
      <c r="E46" s="202"/>
      <c r="F46" s="203"/>
      <c r="G46" s="160"/>
      <c r="H46" s="2"/>
      <c r="I46" s="2"/>
      <c r="J46" s="2"/>
    </row>
    <row r="47" spans="1:10" ht="12.75">
      <c r="A47" s="204"/>
      <c r="B47" s="163"/>
      <c r="C47" s="160"/>
      <c r="D47" s="164"/>
      <c r="E47" s="202"/>
      <c r="F47" s="203"/>
      <c r="G47" s="160"/>
      <c r="H47" s="2"/>
      <c r="I47" s="2"/>
      <c r="J47" s="2"/>
    </row>
    <row r="48" spans="1:10" ht="12.75">
      <c r="A48" s="204"/>
      <c r="B48" s="162"/>
      <c r="C48" s="160"/>
      <c r="D48" s="164"/>
      <c r="E48" s="202"/>
      <c r="F48" s="203"/>
      <c r="G48" s="160"/>
      <c r="H48" s="2"/>
      <c r="I48" s="2"/>
      <c r="J48" s="2"/>
    </row>
    <row r="49" spans="1:10" ht="12.75">
      <c r="A49" s="204"/>
      <c r="B49" s="163"/>
      <c r="C49" s="160"/>
      <c r="D49" s="164"/>
      <c r="E49" s="202"/>
      <c r="F49" s="203"/>
      <c r="G49" s="160"/>
      <c r="H49" s="2"/>
      <c r="I49" s="2"/>
      <c r="J49" s="2"/>
    </row>
    <row r="50" spans="1:10" ht="12.75">
      <c r="A50" s="204"/>
      <c r="B50" s="162"/>
      <c r="C50" s="160"/>
      <c r="D50" s="164"/>
      <c r="E50" s="202"/>
      <c r="F50" s="203"/>
      <c r="G50" s="160"/>
      <c r="H50" s="2"/>
      <c r="I50" s="2"/>
      <c r="J50" s="2"/>
    </row>
    <row r="51" spans="1:10" ht="12.75">
      <c r="A51" s="204"/>
      <c r="B51" s="163"/>
      <c r="C51" s="160"/>
      <c r="D51" s="164"/>
      <c r="E51" s="202"/>
      <c r="F51" s="203"/>
      <c r="G51" s="160"/>
      <c r="H51" s="2"/>
      <c r="I51" s="2"/>
      <c r="J51" s="2"/>
    </row>
    <row r="52" spans="1:10" ht="12.75">
      <c r="A52" s="204"/>
      <c r="B52" s="162"/>
      <c r="C52" s="160"/>
      <c r="D52" s="164"/>
      <c r="E52" s="202"/>
      <c r="F52" s="203"/>
      <c r="G52" s="160"/>
      <c r="H52" s="2"/>
      <c r="I52" s="2"/>
      <c r="J52" s="2"/>
    </row>
    <row r="53" spans="1:10" ht="12.75">
      <c r="A53" s="204"/>
      <c r="B53" s="163"/>
      <c r="C53" s="160"/>
      <c r="D53" s="164"/>
      <c r="E53" s="202"/>
      <c r="F53" s="203"/>
      <c r="G53" s="160"/>
      <c r="H53" s="2"/>
      <c r="I53" s="2"/>
      <c r="J53" s="2"/>
    </row>
    <row r="54" spans="1:10" ht="12.75">
      <c r="A54" s="204"/>
      <c r="B54" s="162"/>
      <c r="C54" s="160"/>
      <c r="D54" s="164"/>
      <c r="E54" s="202"/>
      <c r="F54" s="203"/>
      <c r="G54" s="160"/>
      <c r="H54" s="2"/>
      <c r="I54" s="2"/>
      <c r="J54" s="2"/>
    </row>
    <row r="55" spans="1:10" ht="12.75">
      <c r="A55" s="204"/>
      <c r="B55" s="163"/>
      <c r="C55" s="160"/>
      <c r="D55" s="164"/>
      <c r="E55" s="202"/>
      <c r="F55" s="203"/>
      <c r="G55" s="160"/>
      <c r="H55" s="2"/>
      <c r="I55" s="2"/>
      <c r="J55" s="2"/>
    </row>
    <row r="56" spans="1:10" ht="12.75">
      <c r="A56" s="204"/>
      <c r="B56" s="162"/>
      <c r="C56" s="160"/>
      <c r="D56" s="164"/>
      <c r="E56" s="202"/>
      <c r="F56" s="203"/>
      <c r="G56" s="160"/>
      <c r="H56" s="2"/>
      <c r="I56" s="2"/>
      <c r="J56" s="2"/>
    </row>
    <row r="57" spans="1:10" ht="12.75">
      <c r="A57" s="204"/>
      <c r="B57" s="163"/>
      <c r="C57" s="160"/>
      <c r="D57" s="164"/>
      <c r="E57" s="202"/>
      <c r="F57" s="203"/>
      <c r="G57" s="160"/>
      <c r="H57" s="2"/>
      <c r="I57" s="2"/>
      <c r="J57" s="2"/>
    </row>
    <row r="58" spans="1:10" ht="12.75">
      <c r="A58" s="41"/>
      <c r="B58" s="23"/>
      <c r="C58" s="13"/>
      <c r="D58" s="14"/>
      <c r="E58" s="16"/>
      <c r="F58" s="42"/>
      <c r="G58" s="13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</sheetData>
  <sheetProtection/>
  <mergeCells count="186">
    <mergeCell ref="C3:F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4:E55"/>
    <mergeCell ref="F54:F55"/>
    <mergeCell ref="G50:G51"/>
    <mergeCell ref="G52:G53"/>
    <mergeCell ref="A52:A53"/>
    <mergeCell ref="B52:B53"/>
    <mergeCell ref="C52:C53"/>
    <mergeCell ref="D52:D53"/>
    <mergeCell ref="E52:E53"/>
    <mergeCell ref="F52:F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F20:F21"/>
    <mergeCell ref="G20:G21"/>
    <mergeCell ref="A20:A21"/>
    <mergeCell ref="B20:B21"/>
    <mergeCell ref="C20:C21"/>
    <mergeCell ref="D20:D21"/>
    <mergeCell ref="B6:B7"/>
    <mergeCell ref="C6:C7"/>
    <mergeCell ref="D6:D7"/>
    <mergeCell ref="E6:E7"/>
    <mergeCell ref="A6:A7"/>
    <mergeCell ref="E20:E2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F14:F15"/>
    <mergeCell ref="B12:B13"/>
    <mergeCell ref="C8:C9"/>
    <mergeCell ref="A10:A11"/>
    <mergeCell ref="B10:B11"/>
    <mergeCell ref="C10:C11"/>
    <mergeCell ref="D14:D15"/>
    <mergeCell ref="E14:E15"/>
    <mergeCell ref="E16:E17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2013-04-23T16:18:25Z</cp:lastPrinted>
  <dcterms:created xsi:type="dcterms:W3CDTF">1996-10-08T23:32:33Z</dcterms:created>
  <dcterms:modified xsi:type="dcterms:W3CDTF">2013-04-24T18:45:12Z</dcterms:modified>
  <cp:category/>
  <cp:version/>
  <cp:contentType/>
  <cp:contentStatus/>
</cp:coreProperties>
</file>