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'CУБЪЕКТЫ'!$B$6:$B$92</definedName>
  </definedNames>
  <calcPr fullCalcOnLoad="1"/>
</workbook>
</file>

<file path=xl/sharedStrings.xml><?xml version="1.0" encoding="utf-8"?>
<sst xmlns="http://schemas.openxmlformats.org/spreadsheetml/2006/main" count="362" uniqueCount="145">
  <si>
    <t>Всего</t>
  </si>
  <si>
    <t>Команда</t>
  </si>
  <si>
    <t>№пп</t>
  </si>
  <si>
    <t>Москва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</si>
  <si>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</si>
  <si>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</si>
  <si>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</si>
  <si>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</si>
  <si>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</si>
  <si>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</si>
  <si>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</si>
  <si>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</si>
  <si>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</si>
  <si>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</si>
  <si>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</si>
  <si>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</si>
  <si>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</si>
  <si>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</si>
  <si>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</si>
  <si>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</si>
  <si>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</si>
  <si>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</si>
  <si>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</si>
  <si>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</si>
  <si>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</si>
  <si>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</si>
  <si>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</si>
  <si>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</si>
  <si>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</si>
  <si>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</si>
  <si>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</si>
  <si>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</si>
  <si>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</si>
  <si>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</si>
  <si>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</si>
  <si>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</si>
  <si>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</si>
  <si>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</si>
  <si>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</si>
  <si>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</si>
  <si>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</si>
  <si>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</si>
  <si>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</si>
  <si>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</si>
  <si>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</si>
  <si>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</si>
  <si>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</si>
  <si>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</si>
  <si>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</si>
  <si>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</si>
  <si>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</si>
  <si>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</si>
  <si>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</si>
  <si>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</si>
  <si>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</si>
  <si>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</si>
  <si>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</si>
  <si>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</si>
  <si>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</si>
  <si>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</si>
  <si>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</si>
  <si>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</si>
  <si>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</si>
  <si>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</si>
  <si>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</si>
  <si>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</si>
  <si>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</si>
  <si>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</si>
  <si>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</si>
  <si>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</si>
  <si>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</si>
  <si>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</si>
  <si>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</si>
  <si>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</si>
  <si>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</si>
  <si>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</si>
  <si>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</si>
  <si>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</si>
  <si>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</si>
  <si>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</si>
  <si>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</si>
  <si>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</si>
  <si>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</si>
  <si>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</si>
  <si>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</si>
  <si>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</si>
  <si>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</si>
  <si>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</si>
  <si>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</si>
  <si>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</si>
  <si>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</si>
  <si>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</si>
  <si>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</si>
  <si>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</si>
  <si>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</si>
  <si>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</si>
  <si>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</si>
  <si>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</si>
  <si>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</si>
  <si>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</si>
  <si>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ПРОТОКОЛ КОМАНДНОГО ПЕРВЕНСТВА</t>
  </si>
  <si>
    <t>среди субъектов</t>
  </si>
  <si>
    <t>очки</t>
  </si>
  <si>
    <t>ВСЕРОССИЙСКАЯ ФЕДЕРАЦИЯ САМБО</t>
  </si>
  <si>
    <t>СКФО</t>
  </si>
  <si>
    <t>ДВФО</t>
  </si>
  <si>
    <t>МОС</t>
  </si>
  <si>
    <t>С-П</t>
  </si>
  <si>
    <t>Карачаево-Черкесия</t>
  </si>
  <si>
    <t>+100</t>
  </si>
  <si>
    <t>итого</t>
  </si>
  <si>
    <t>юниоры</t>
  </si>
  <si>
    <t>место</t>
  </si>
  <si>
    <t>юниорки</t>
  </si>
  <si>
    <t>+80</t>
  </si>
  <si>
    <t>Севостополь</t>
  </si>
  <si>
    <t>ХМАО</t>
  </si>
  <si>
    <t>С-Петербург</t>
  </si>
  <si>
    <t>1</t>
  </si>
  <si>
    <t>2</t>
  </si>
  <si>
    <t>3</t>
  </si>
  <si>
    <t>4</t>
  </si>
  <si>
    <t>5</t>
  </si>
  <si>
    <t>6</t>
  </si>
  <si>
    <t>7</t>
  </si>
  <si>
    <t>8-9</t>
  </si>
  <si>
    <t>10</t>
  </si>
  <si>
    <t>11</t>
  </si>
  <si>
    <t>12</t>
  </si>
  <si>
    <t>13</t>
  </si>
  <si>
    <t>14</t>
  </si>
  <si>
    <t>15</t>
  </si>
  <si>
    <t>16</t>
  </si>
  <si>
    <t>20-21</t>
  </si>
  <si>
    <t>22</t>
  </si>
  <si>
    <t>23</t>
  </si>
  <si>
    <t>24</t>
  </si>
  <si>
    <t>25-26</t>
  </si>
  <si>
    <t>31</t>
  </si>
  <si>
    <t>32-35</t>
  </si>
  <si>
    <t>36</t>
  </si>
  <si>
    <t>17</t>
  </si>
  <si>
    <t>18-19</t>
  </si>
  <si>
    <t>27-29</t>
  </si>
  <si>
    <t>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</si>
</sst>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4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sz val="8"/>
      <name val="Tahoma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sz val="7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sz val="7"/>
      <color rgb="FF00B05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18" fillId="0" borderId="0" xfId="0" applyFont="1" applyFill="1" applyBorder="1" applyAlignment="1">
      <alignment vertical="center" textRotation="90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8" fillId="0" borderId="12" xfId="0" applyFont="1" applyBorder="1" applyAlignment="1" applyProtection="1">
      <alignment horizontal="center"/>
      <protection hidden="1" locked="0"/>
    </xf>
    <xf numFmtId="0" fontId="8" fillId="0" borderId="13" xfId="0" applyFont="1" applyBorder="1" applyAlignment="1" applyProtection="1">
      <alignment horizontal="center"/>
      <protection hidden="1" locked="0"/>
    </xf>
    <xf numFmtId="0" fontId="20" fillId="0" borderId="0" xfId="42" applyNumberFormat="1" applyFont="1" applyBorder="1" applyAlignment="1" applyProtection="1">
      <alignment horizontal="left"/>
      <protection hidden="1"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NumberFormat="1" applyFont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/>
      <protection/>
    </xf>
    <xf numFmtId="0" fontId="22" fillId="0" borderId="0" xfId="0" applyNumberFormat="1" applyFont="1" applyBorder="1" applyAlignment="1" applyProtection="1">
      <alignment horizontal="center"/>
      <protection hidden="1" locked="0"/>
    </xf>
    <xf numFmtId="0" fontId="23" fillId="0" borderId="0" xfId="0" applyNumberFormat="1" applyFont="1" applyBorder="1" applyAlignment="1" applyProtection="1">
      <alignment horizontal="center"/>
      <protection hidden="1" locked="0"/>
    </xf>
    <xf numFmtId="0" fontId="24" fillId="0" borderId="0" xfId="0" applyNumberFormat="1" applyFont="1" applyBorder="1" applyAlignment="1" applyProtection="1">
      <alignment horizontal="center"/>
      <protection hidden="1" locked="0"/>
    </xf>
    <xf numFmtId="0" fontId="24" fillId="0" borderId="0" xfId="0" applyNumberFormat="1" applyFont="1" applyFill="1" applyBorder="1" applyAlignment="1" applyProtection="1">
      <alignment horizontal="center"/>
      <protection hidden="1" locked="0"/>
    </xf>
    <xf numFmtId="0" fontId="23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16" fillId="0" borderId="0" xfId="42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1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1" fillId="0" borderId="14" xfId="0" applyFont="1" applyBorder="1" applyAlignment="1" applyProtection="1">
      <alignment horizontal="left"/>
      <protection/>
    </xf>
    <xf numFmtId="0" fontId="0" fillId="0" borderId="20" xfId="0" applyFill="1" applyBorder="1" applyAlignment="1">
      <alignment/>
    </xf>
    <xf numFmtId="0" fontId="1" fillId="0" borderId="15" xfId="0" applyFont="1" applyBorder="1" applyAlignment="1" applyProtection="1">
      <alignment horizontal="left"/>
      <protection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1" fillId="33" borderId="22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/>
      <protection/>
    </xf>
    <xf numFmtId="0" fontId="30" fillId="37" borderId="22" xfId="0" applyFont="1" applyFill="1" applyBorder="1" applyAlignment="1" applyProtection="1">
      <alignment horizontal="center"/>
      <protection/>
    </xf>
    <xf numFmtId="0" fontId="31" fillId="38" borderId="22" xfId="0" applyFont="1" applyFill="1" applyBorder="1" applyAlignment="1" applyProtection="1">
      <alignment horizontal="center"/>
      <protection/>
    </xf>
    <xf numFmtId="0" fontId="36" fillId="0" borderId="0" xfId="42" applyNumberFormat="1" applyFont="1" applyBorder="1" applyAlignment="1" applyProtection="1">
      <alignment/>
      <protection hidden="1" locked="0"/>
    </xf>
    <xf numFmtId="0" fontId="37" fillId="0" borderId="0" xfId="0" applyNumberFormat="1" applyFont="1" applyFill="1" applyBorder="1" applyAlignment="1" applyProtection="1">
      <alignment horizontal="left"/>
      <protection hidden="1"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42" applyNumberFormat="1" applyFont="1" applyFill="1" applyBorder="1" applyAlignment="1" applyProtection="1">
      <alignment/>
      <protection hidden="1" locked="0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1" fillId="36" borderId="14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49" fontId="9" fillId="0" borderId="13" xfId="0" applyNumberFormat="1" applyFont="1" applyBorder="1" applyAlignment="1" applyProtection="1">
      <alignment horizontal="center" vertical="center"/>
      <protection hidden="1" locked="0"/>
    </xf>
    <xf numFmtId="49" fontId="12" fillId="39" borderId="0" xfId="0" applyNumberFormat="1" applyFont="1" applyFill="1" applyBorder="1" applyAlignment="1" applyProtection="1">
      <alignment horizontal="center"/>
      <protection hidden="1" locked="0"/>
    </xf>
    <xf numFmtId="0" fontId="15" fillId="39" borderId="0" xfId="0" applyNumberFormat="1" applyFont="1" applyFill="1" applyBorder="1" applyAlignment="1" applyProtection="1">
      <alignment horizontal="center" vertical="center"/>
      <protection hidden="1" locked="0"/>
    </xf>
    <xf numFmtId="0" fontId="12" fillId="39" borderId="26" xfId="0" applyNumberFormat="1" applyFont="1" applyFill="1" applyBorder="1" applyAlignment="1" applyProtection="1">
      <alignment horizontal="center"/>
      <protection hidden="1" locked="0"/>
    </xf>
    <xf numFmtId="0" fontId="27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39" borderId="11" xfId="0" applyNumberFormat="1" applyFont="1" applyFill="1" applyBorder="1" applyAlignment="1" applyProtection="1">
      <alignment horizontal="center"/>
      <protection hidden="1" locked="0"/>
    </xf>
    <xf numFmtId="0" fontId="12" fillId="39" borderId="27" xfId="0" applyNumberFormat="1" applyFont="1" applyFill="1" applyBorder="1" applyAlignment="1" applyProtection="1">
      <alignment horizontal="center"/>
      <protection hidden="1" locked="0"/>
    </xf>
    <xf numFmtId="0" fontId="12" fillId="39" borderId="25" xfId="0" applyNumberFormat="1" applyFont="1" applyFill="1" applyBorder="1" applyAlignment="1" applyProtection="1">
      <alignment horizontal="center"/>
      <protection hidden="1" locked="0"/>
    </xf>
    <xf numFmtId="0" fontId="12" fillId="39" borderId="28" xfId="0" applyNumberFormat="1" applyFont="1" applyFill="1" applyBorder="1" applyAlignment="1" applyProtection="1">
      <alignment horizontal="center"/>
      <protection hidden="1" locked="0"/>
    </xf>
    <xf numFmtId="0" fontId="12" fillId="39" borderId="29" xfId="0" applyNumberFormat="1" applyFont="1" applyFill="1" applyBorder="1" applyAlignment="1" applyProtection="1">
      <alignment horizontal="center"/>
      <protection hidden="1" locked="0"/>
    </xf>
    <xf numFmtId="0" fontId="12" fillId="39" borderId="30" xfId="0" applyNumberFormat="1" applyFont="1" applyFill="1" applyBorder="1" applyAlignment="1" applyProtection="1">
      <alignment horizontal="center"/>
      <protection hidden="1" locked="0"/>
    </xf>
    <xf numFmtId="0" fontId="12" fillId="39" borderId="31" xfId="0" applyNumberFormat="1" applyFont="1" applyFill="1" applyBorder="1" applyAlignment="1" applyProtection="1">
      <alignment horizontal="center"/>
      <protection hidden="1" locked="0"/>
    </xf>
    <xf numFmtId="0" fontId="12" fillId="39" borderId="32" xfId="0" applyNumberFormat="1" applyFont="1" applyFill="1" applyBorder="1" applyAlignment="1" applyProtection="1">
      <alignment horizontal="center"/>
      <protection hidden="1" locked="0"/>
    </xf>
    <xf numFmtId="0" fontId="45" fillId="39" borderId="10" xfId="0" applyNumberFormat="1" applyFont="1" applyFill="1" applyBorder="1" applyAlignment="1" applyProtection="1">
      <alignment horizontal="center" vertical="center"/>
      <protection hidden="1" locked="0"/>
    </xf>
    <xf numFmtId="0" fontId="45" fillId="39" borderId="17" xfId="0" applyNumberFormat="1" applyFont="1" applyFill="1" applyBorder="1" applyAlignment="1" applyProtection="1">
      <alignment horizontal="center" vertical="center"/>
      <protection hidden="1" locked="0"/>
    </xf>
    <xf numFmtId="0" fontId="4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27" fillId="39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/>
      <protection hidden="1" locked="0"/>
    </xf>
    <xf numFmtId="0" fontId="12" fillId="39" borderId="34" xfId="0" applyNumberFormat="1" applyFont="1" applyFill="1" applyBorder="1" applyAlignment="1" applyProtection="1">
      <alignment horizontal="center"/>
      <protection hidden="1"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0" fontId="13" fillId="0" borderId="37" xfId="0" applyNumberFormat="1" applyFont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13" xfId="0" applyFont="1" applyBorder="1" applyAlignment="1">
      <alignment/>
    </xf>
    <xf numFmtId="0" fontId="6" fillId="0" borderId="38" xfId="42" applyNumberFormat="1" applyFont="1" applyBorder="1" applyAlignment="1" applyProtection="1">
      <alignment/>
      <protection/>
    </xf>
    <xf numFmtId="0" fontId="6" fillId="0" borderId="0" xfId="42" applyNumberFormat="1" applyFont="1" applyAlignment="1" applyProtection="1">
      <alignment/>
      <protection/>
    </xf>
    <xf numFmtId="0" fontId="39" fillId="0" borderId="38" xfId="42" applyFont="1" applyBorder="1" applyAlignment="1" applyProtection="1">
      <alignment/>
      <protection/>
    </xf>
    <xf numFmtId="0" fontId="39" fillId="0" borderId="0" xfId="42" applyFont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 hidden="1" locked="0"/>
    </xf>
    <xf numFmtId="0" fontId="34" fillId="0" borderId="0" xfId="42" applyFont="1" applyAlignment="1" applyProtection="1">
      <alignment/>
      <protection/>
    </xf>
    <xf numFmtId="0" fontId="36" fillId="0" borderId="0" xfId="42" applyNumberFormat="1" applyFont="1" applyFill="1" applyBorder="1" applyAlignment="1" applyProtection="1">
      <alignment/>
      <protection hidden="1" locked="0"/>
    </xf>
    <xf numFmtId="0" fontId="46" fillId="0" borderId="0" xfId="42" applyNumberFormat="1" applyFont="1" applyFill="1" applyBorder="1" applyAlignment="1" applyProtection="1">
      <alignment/>
      <protection hidden="1" locked="0"/>
    </xf>
    <xf numFmtId="0" fontId="47" fillId="0" borderId="0" xfId="42" applyFont="1" applyAlignment="1" applyProtection="1">
      <alignment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9" fillId="0" borderId="37" xfId="0" applyNumberFormat="1" applyFont="1" applyBorder="1" applyAlignment="1" applyProtection="1">
      <alignment horizontal="center" vertical="center"/>
      <protection hidden="1" locked="0"/>
    </xf>
    <xf numFmtId="0" fontId="13" fillId="0" borderId="33" xfId="0" applyNumberFormat="1" applyFont="1" applyBorder="1" applyAlignment="1" applyProtection="1">
      <alignment horizontal="center" vertical="center"/>
      <protection/>
    </xf>
    <xf numFmtId="49" fontId="9" fillId="0" borderId="33" xfId="0" applyNumberFormat="1" applyFont="1" applyBorder="1" applyAlignment="1" applyProtection="1">
      <alignment horizontal="center" vertical="center"/>
      <protection hidden="1" locked="0"/>
    </xf>
    <xf numFmtId="0" fontId="6" fillId="0" borderId="0" xfId="42" applyNumberFormat="1" applyFont="1" applyBorder="1" applyAlignment="1" applyProtection="1">
      <alignment/>
      <protection/>
    </xf>
    <xf numFmtId="0" fontId="8" fillId="0" borderId="41" xfId="0" applyFont="1" applyFill="1" applyBorder="1" applyAlignment="1">
      <alignment/>
    </xf>
    <xf numFmtId="0" fontId="13" fillId="0" borderId="13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37" xfId="0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37" xfId="0" applyFont="1" applyBorder="1" applyAlignment="1" applyProtection="1">
      <alignment horizontal="center"/>
      <protection hidden="1" locked="0"/>
    </xf>
    <xf numFmtId="0" fontId="12" fillId="39" borderId="36" xfId="0" applyNumberFormat="1" applyFont="1" applyFill="1" applyBorder="1" applyAlignment="1" applyProtection="1">
      <alignment horizontal="center"/>
      <protection hidden="1" locked="0"/>
    </xf>
    <xf numFmtId="0" fontId="12" fillId="39" borderId="42" xfId="0" applyNumberFormat="1" applyFont="1" applyFill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0" fontId="87" fillId="39" borderId="13" xfId="0" applyFont="1" applyFill="1" applyBorder="1" applyAlignment="1">
      <alignment/>
    </xf>
    <xf numFmtId="0" fontId="23" fillId="39" borderId="11" xfId="0" applyNumberFormat="1" applyFont="1" applyFill="1" applyBorder="1" applyAlignment="1" applyProtection="1">
      <alignment horizontal="center"/>
      <protection hidden="1" locked="0"/>
    </xf>
    <xf numFmtId="0" fontId="23" fillId="39" borderId="27" xfId="0" applyNumberFormat="1" applyFont="1" applyFill="1" applyBorder="1" applyAlignment="1" applyProtection="1">
      <alignment horizontal="center"/>
      <protection hidden="1" locked="0"/>
    </xf>
    <xf numFmtId="0" fontId="23" fillId="39" borderId="25" xfId="0" applyNumberFormat="1" applyFont="1" applyFill="1" applyBorder="1" applyAlignment="1" applyProtection="1">
      <alignment horizontal="center"/>
      <protection hidden="1" locked="0"/>
    </xf>
    <xf numFmtId="0" fontId="23" fillId="39" borderId="30" xfId="0" applyNumberFormat="1" applyFont="1" applyFill="1" applyBorder="1" applyAlignment="1" applyProtection="1">
      <alignment horizontal="center"/>
      <protection hidden="1" locked="0"/>
    </xf>
    <xf numFmtId="0" fontId="23" fillId="0" borderId="25" xfId="0" applyNumberFormat="1" applyFont="1" applyFill="1" applyBorder="1" applyAlignment="1" applyProtection="1">
      <alignment horizontal="center"/>
      <protection hidden="1" locked="0"/>
    </xf>
    <xf numFmtId="0" fontId="23" fillId="0" borderId="11" xfId="0" applyNumberFormat="1" applyFont="1" applyFill="1" applyBorder="1" applyAlignment="1" applyProtection="1">
      <alignment horizontal="center"/>
      <protection hidden="1" locked="0"/>
    </xf>
    <xf numFmtId="0" fontId="23" fillId="0" borderId="27" xfId="0" applyNumberFormat="1" applyFont="1" applyFill="1" applyBorder="1" applyAlignment="1" applyProtection="1">
      <alignment horizontal="center"/>
      <protection hidden="1" locked="0"/>
    </xf>
    <xf numFmtId="0" fontId="23" fillId="0" borderId="30" xfId="0" applyNumberFormat="1" applyFont="1" applyFill="1" applyBorder="1" applyAlignment="1" applyProtection="1">
      <alignment horizontal="center"/>
      <protection hidden="1" locked="0"/>
    </xf>
    <xf numFmtId="0" fontId="23" fillId="39" borderId="14" xfId="0" applyNumberFormat="1" applyFont="1" applyFill="1" applyBorder="1" applyAlignment="1" applyProtection="1">
      <alignment horizontal="center"/>
      <protection hidden="1" locked="0"/>
    </xf>
    <xf numFmtId="0" fontId="23" fillId="39" borderId="20" xfId="0" applyNumberFormat="1" applyFont="1" applyFill="1" applyBorder="1" applyAlignment="1" applyProtection="1">
      <alignment horizontal="center"/>
      <protection hidden="1" locked="0"/>
    </xf>
    <xf numFmtId="0" fontId="23" fillId="39" borderId="43" xfId="0" applyNumberFormat="1" applyFont="1" applyFill="1" applyBorder="1" applyAlignment="1" applyProtection="1">
      <alignment horizontal="center"/>
      <protection hidden="1" locked="0"/>
    </xf>
    <xf numFmtId="0" fontId="23" fillId="39" borderId="22" xfId="0" applyNumberFormat="1" applyFont="1" applyFill="1" applyBorder="1" applyAlignment="1" applyProtection="1">
      <alignment horizontal="center"/>
      <protection hidden="1" locked="0"/>
    </xf>
    <xf numFmtId="0" fontId="23" fillId="0" borderId="14" xfId="0" applyNumberFormat="1" applyFont="1" applyFill="1" applyBorder="1" applyAlignment="1" applyProtection="1">
      <alignment horizontal="center"/>
      <protection hidden="1" locked="0"/>
    </xf>
    <xf numFmtId="0" fontId="23" fillId="0" borderId="43" xfId="0" applyNumberFormat="1" applyFont="1" applyFill="1" applyBorder="1" applyAlignment="1" applyProtection="1">
      <alignment horizontal="center"/>
      <protection hidden="1" locked="0"/>
    </xf>
    <xf numFmtId="0" fontId="23" fillId="39" borderId="15" xfId="0" applyNumberFormat="1" applyFont="1" applyFill="1" applyBorder="1" applyAlignment="1" applyProtection="1">
      <alignment horizontal="center"/>
      <protection hidden="1" locked="0"/>
    </xf>
    <xf numFmtId="0" fontId="23" fillId="39" borderId="21" xfId="0" applyNumberFormat="1" applyFont="1" applyFill="1" applyBorder="1" applyAlignment="1" applyProtection="1">
      <alignment horizontal="center"/>
      <protection hidden="1" locked="0"/>
    </xf>
    <xf numFmtId="0" fontId="23" fillId="39" borderId="44" xfId="0" applyNumberFormat="1" applyFont="1" applyFill="1" applyBorder="1" applyAlignment="1" applyProtection="1">
      <alignment horizontal="center"/>
      <protection hidden="1" locked="0"/>
    </xf>
    <xf numFmtId="0" fontId="23" fillId="39" borderId="45" xfId="0" applyNumberFormat="1" applyFont="1" applyFill="1" applyBorder="1" applyAlignment="1" applyProtection="1">
      <alignment horizontal="center"/>
      <protection hidden="1" locked="0"/>
    </xf>
    <xf numFmtId="0" fontId="23" fillId="0" borderId="44" xfId="0" applyNumberFormat="1" applyFont="1" applyFill="1" applyBorder="1" applyAlignment="1" applyProtection="1">
      <alignment horizontal="center"/>
      <protection hidden="1" locked="0"/>
    </xf>
    <xf numFmtId="0" fontId="23" fillId="0" borderId="15" xfId="0" applyNumberFormat="1" applyFont="1" applyFill="1" applyBorder="1" applyAlignment="1" applyProtection="1">
      <alignment horizontal="center"/>
      <protection hidden="1" locked="0"/>
    </xf>
    <xf numFmtId="0" fontId="34" fillId="0" borderId="0" xfId="42" applyFont="1" applyAlignment="1" applyProtection="1">
      <alignment horizontal="center"/>
      <protection/>
    </xf>
    <xf numFmtId="0" fontId="7" fillId="40" borderId="39" xfId="0" applyFont="1" applyFill="1" applyBorder="1" applyAlignment="1" applyProtection="1">
      <alignment horizontal="center" vertical="center"/>
      <protection hidden="1" locked="0"/>
    </xf>
    <xf numFmtId="0" fontId="7" fillId="40" borderId="40" xfId="0" applyFont="1" applyFill="1" applyBorder="1" applyAlignment="1" applyProtection="1">
      <alignment horizontal="center" vertical="center"/>
      <protection hidden="1" locked="0"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49" fontId="9" fillId="0" borderId="33" xfId="0" applyNumberFormat="1" applyFont="1" applyBorder="1" applyAlignment="1" applyProtection="1">
      <alignment horizontal="center" vertical="center" textRotation="90"/>
      <protection/>
    </xf>
    <xf numFmtId="0" fontId="26" fillId="0" borderId="0" xfId="0" applyFont="1" applyAlignment="1">
      <alignment horizontal="center" vertical="center"/>
    </xf>
    <xf numFmtId="0" fontId="17" fillId="0" borderId="46" xfId="0" applyNumberFormat="1" applyFont="1" applyBorder="1" applyAlignment="1" applyProtection="1">
      <alignment horizontal="center" vertical="center"/>
      <protection/>
    </xf>
    <xf numFmtId="0" fontId="34" fillId="0" borderId="47" xfId="42" applyFont="1" applyBorder="1" applyAlignment="1" applyProtection="1">
      <alignment horizontal="center" vertical="center" wrapText="1"/>
      <protection/>
    </xf>
    <xf numFmtId="0" fontId="35" fillId="0" borderId="47" xfId="42" applyFont="1" applyBorder="1" applyAlignment="1" applyProtection="1">
      <alignment horizontal="center" vertical="center" wrapText="1"/>
      <protection/>
    </xf>
    <xf numFmtId="49" fontId="7" fillId="40" borderId="39" xfId="0" applyNumberFormat="1" applyFont="1" applyFill="1" applyBorder="1" applyAlignment="1" applyProtection="1">
      <alignment horizontal="center" vertical="center"/>
      <protection hidden="1" locked="0"/>
    </xf>
    <xf numFmtId="49" fontId="7" fillId="40" borderId="4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Alignment="1" applyProtection="1">
      <alignment horizontal="center" vertical="center"/>
      <protection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32" fillId="36" borderId="39" xfId="42" applyFont="1" applyFill="1" applyBorder="1" applyAlignment="1" applyProtection="1">
      <alignment horizontal="center" vertical="center" wrapText="1"/>
      <protection/>
    </xf>
    <xf numFmtId="0" fontId="33" fillId="36" borderId="47" xfId="42" applyFont="1" applyFill="1" applyBorder="1" applyAlignment="1" applyProtection="1">
      <alignment horizontal="center" vertical="center" wrapText="1"/>
      <protection/>
    </xf>
    <xf numFmtId="0" fontId="33" fillId="36" borderId="40" xfId="42" applyFont="1" applyFill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vertical="center" textRotation="90" wrapText="1"/>
      <protection/>
    </xf>
    <xf numFmtId="0" fontId="13" fillId="0" borderId="49" xfId="0" applyFont="1" applyBorder="1" applyAlignment="1" applyProtection="1">
      <alignment vertical="center" textRotation="90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horizontal="center" vertical="center" wrapText="1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9" fillId="0" borderId="0" xfId="42" applyFont="1" applyAlignment="1" applyProtection="1">
      <alignment horizontal="center" vertical="center" wrapText="1"/>
      <protection/>
    </xf>
    <xf numFmtId="0" fontId="25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25" fillId="36" borderId="39" xfId="42" applyFont="1" applyFill="1" applyBorder="1" applyAlignment="1" applyProtection="1">
      <alignment horizontal="center" vertical="center" wrapText="1"/>
      <protection/>
    </xf>
    <xf numFmtId="0" fontId="40" fillId="36" borderId="47" xfId="42" applyFont="1" applyFill="1" applyBorder="1" applyAlignment="1" applyProtection="1">
      <alignment horizontal="center" vertical="center" wrapText="1"/>
      <protection/>
    </xf>
    <xf numFmtId="0" fontId="40" fillId="36" borderId="40" xfId="42" applyFont="1" applyFill="1" applyBorder="1" applyAlignment="1" applyProtection="1">
      <alignment horizontal="center" vertical="center" wrapText="1"/>
      <protection/>
    </xf>
    <xf numFmtId="0" fontId="5" fillId="34" borderId="51" xfId="0" applyFont="1" applyFill="1" applyBorder="1" applyAlignment="1" applyProtection="1">
      <alignment horizontal="center" vertical="center"/>
      <protection/>
    </xf>
    <xf numFmtId="0" fontId="5" fillId="34" borderId="35" xfId="0" applyFont="1" applyFill="1" applyBorder="1" applyAlignment="1" applyProtection="1">
      <alignment horizontal="center" vertical="center"/>
      <protection/>
    </xf>
    <xf numFmtId="49" fontId="11" fillId="34" borderId="48" xfId="0" applyNumberFormat="1" applyFont="1" applyFill="1" applyBorder="1" applyAlignment="1">
      <alignment horizontal="center" vertical="center" wrapText="1"/>
    </xf>
    <xf numFmtId="49" fontId="11" fillId="34" borderId="5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0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/>
      <protection/>
    </xf>
    <xf numFmtId="0" fontId="8" fillId="0" borderId="48" xfId="0" applyFont="1" applyBorder="1" applyAlignment="1" applyProtection="1">
      <alignment horizontal="center"/>
      <protection hidden="1" locked="0"/>
    </xf>
    <xf numFmtId="0" fontId="8" fillId="0" borderId="48" xfId="0" applyFont="1" applyFill="1" applyBorder="1" applyAlignment="1">
      <alignment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0" fontId="12" fillId="39" borderId="52" xfId="0" applyNumberFormat="1" applyFont="1" applyFill="1" applyBorder="1" applyAlignment="1" applyProtection="1">
      <alignment horizontal="center"/>
      <protection hidden="1" locked="0"/>
    </xf>
    <xf numFmtId="0" fontId="12" fillId="39" borderId="53" xfId="0" applyNumberFormat="1" applyFont="1" applyFill="1" applyBorder="1" applyAlignment="1" applyProtection="1">
      <alignment horizontal="center"/>
      <protection hidden="1" locked="0"/>
    </xf>
    <xf numFmtId="0" fontId="12" fillId="39" borderId="54" xfId="0" applyNumberFormat="1" applyFont="1" applyFill="1" applyBorder="1" applyAlignment="1" applyProtection="1">
      <alignment horizontal="center"/>
      <protection hidden="1" locked="0"/>
    </xf>
    <xf numFmtId="0" fontId="13" fillId="0" borderId="49" xfId="0" applyNumberFormat="1" applyFont="1" applyBorder="1" applyAlignment="1" applyProtection="1">
      <alignment horizontal="center" vertical="center"/>
      <protection/>
    </xf>
    <xf numFmtId="49" fontId="9" fillId="0" borderId="48" xfId="0" applyNumberFormat="1" applyFont="1" applyBorder="1" applyAlignment="1" applyProtection="1">
      <alignment horizontal="center" vertical="center"/>
      <protection hidden="1" locked="0"/>
    </xf>
    <xf numFmtId="0" fontId="23" fillId="39" borderId="18" xfId="0" applyNumberFormat="1" applyFont="1" applyFill="1" applyBorder="1" applyAlignment="1" applyProtection="1">
      <alignment horizontal="center"/>
      <protection hidden="1" locked="0"/>
    </xf>
    <xf numFmtId="0" fontId="23" fillId="39" borderId="19" xfId="0" applyNumberFormat="1" applyFont="1" applyFill="1" applyBorder="1" applyAlignment="1" applyProtection="1">
      <alignment horizontal="center"/>
      <protection hidden="1" locked="0"/>
    </xf>
    <xf numFmtId="0" fontId="23" fillId="39" borderId="55" xfId="0" applyNumberFormat="1" applyFont="1" applyFill="1" applyBorder="1" applyAlignment="1" applyProtection="1">
      <alignment horizontal="center"/>
      <protection hidden="1" locked="0"/>
    </xf>
    <xf numFmtId="0" fontId="23" fillId="39" borderId="56" xfId="0" applyNumberFormat="1" applyFont="1" applyFill="1" applyBorder="1" applyAlignment="1" applyProtection="1">
      <alignment horizontal="center"/>
      <protection hidden="1" locked="0"/>
    </xf>
    <xf numFmtId="0" fontId="23" fillId="0" borderId="55" xfId="0" applyNumberFormat="1" applyFont="1" applyFill="1" applyBorder="1" applyAlignment="1" applyProtection="1">
      <alignment horizontal="center"/>
      <protection hidden="1" locked="0"/>
    </xf>
    <xf numFmtId="0" fontId="23" fillId="0" borderId="36" xfId="0" applyNumberFormat="1" applyFont="1" applyFill="1" applyBorder="1" applyAlignment="1" applyProtection="1">
      <alignment horizontal="center"/>
      <protection hidden="1" locked="0"/>
    </xf>
    <xf numFmtId="0" fontId="13" fillId="0" borderId="12" xfId="0" applyNumberFormat="1" applyFont="1" applyBorder="1" applyAlignment="1" applyProtection="1">
      <alignment horizontal="center" vertical="center"/>
      <protection/>
    </xf>
    <xf numFmtId="0" fontId="23" fillId="39" borderId="26" xfId="0" applyNumberFormat="1" applyFont="1" applyFill="1" applyBorder="1" applyAlignment="1" applyProtection="1">
      <alignment horizontal="center"/>
      <protection hidden="1" locked="0"/>
    </xf>
    <xf numFmtId="0" fontId="23" fillId="39" borderId="29" xfId="0" applyNumberFormat="1" applyFont="1" applyFill="1" applyBorder="1" applyAlignment="1" applyProtection="1">
      <alignment horizontal="center"/>
      <protection hidden="1" locked="0"/>
    </xf>
    <xf numFmtId="0" fontId="23" fillId="39" borderId="28" xfId="0" applyNumberFormat="1" applyFont="1" applyFill="1" applyBorder="1" applyAlignment="1" applyProtection="1">
      <alignment horizontal="center"/>
      <protection hidden="1" locked="0"/>
    </xf>
    <xf numFmtId="0" fontId="23" fillId="39" borderId="32" xfId="0" applyNumberFormat="1" applyFont="1" applyFill="1" applyBorder="1" applyAlignment="1" applyProtection="1">
      <alignment horizontal="center"/>
      <protection hidden="1" locked="0"/>
    </xf>
    <xf numFmtId="0" fontId="23" fillId="0" borderId="28" xfId="0" applyNumberFormat="1" applyFont="1" applyFill="1" applyBorder="1" applyAlignment="1" applyProtection="1">
      <alignment horizontal="center"/>
      <protection hidden="1" locked="0"/>
    </xf>
    <xf numFmtId="0" fontId="13" fillId="0" borderId="50" xfId="0" applyNumberFormat="1" applyFont="1" applyBorder="1" applyAlignment="1" applyProtection="1">
      <alignment horizontal="center" vertical="center"/>
      <protection/>
    </xf>
    <xf numFmtId="49" fontId="67" fillId="0" borderId="13" xfId="0" applyNumberFormat="1" applyFont="1" applyBorder="1" applyAlignment="1" applyProtection="1">
      <alignment horizontal="center" vertical="center"/>
      <protection hidden="1" locked="0"/>
    </xf>
    <xf numFmtId="49" fontId="68" fillId="0" borderId="13" xfId="0" applyNumberFormat="1" applyFont="1" applyBorder="1" applyAlignment="1" applyProtection="1">
      <alignment horizontal="center"/>
      <protection hidden="1" locked="0"/>
    </xf>
    <xf numFmtId="49" fontId="67" fillId="0" borderId="13" xfId="0" applyNumberFormat="1" applyFont="1" applyBorder="1" applyAlignment="1" applyProtection="1">
      <alignment horizontal="center"/>
      <protection hidden="1" locked="0"/>
    </xf>
    <xf numFmtId="49" fontId="67" fillId="0" borderId="37" xfId="0" applyNumberFormat="1" applyFont="1" applyBorder="1" applyAlignment="1" applyProtection="1">
      <alignment horizontal="center"/>
      <protection hidden="1" locked="0"/>
    </xf>
    <xf numFmtId="49" fontId="67" fillId="0" borderId="37" xfId="0" applyNumberFormat="1" applyFont="1" applyBorder="1" applyAlignment="1" applyProtection="1">
      <alignment horizontal="center" vertical="center"/>
      <protection hidden="1" locked="0"/>
    </xf>
    <xf numFmtId="49" fontId="88" fillId="0" borderId="13" xfId="0" applyNumberFormat="1" applyFont="1" applyBorder="1" applyAlignment="1" applyProtection="1">
      <alignment horizontal="center" vertical="center"/>
      <protection hidden="1" locked="0"/>
    </xf>
    <xf numFmtId="49" fontId="67" fillId="0" borderId="33" xfId="0" applyNumberFormat="1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92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75"/>
          <c:y val="0.102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</xdr:col>
      <xdr:colOff>466725</xdr:colOff>
      <xdr:row>2</xdr:row>
      <xdr:rowOff>9525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38100</xdr:rowOff>
    </xdr:from>
    <xdr:to>
      <xdr:col>6</xdr:col>
      <xdr:colOff>47625</xdr:colOff>
      <xdr:row>2</xdr:row>
      <xdr:rowOff>0</xdr:rowOff>
    </xdr:to>
    <xdr:pic>
      <xdr:nvPicPr>
        <xdr:cNvPr id="2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810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85725</xdr:rowOff>
    </xdr:from>
    <xdr:to>
      <xdr:col>7</xdr:col>
      <xdr:colOff>228600</xdr:colOff>
      <xdr:row>1</xdr:row>
      <xdr:rowOff>228600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5725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640080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595312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514350</xdr:colOff>
      <xdr:row>1</xdr:row>
      <xdr:rowOff>190500</xdr:rowOff>
    </xdr:to>
    <xdr:pic>
      <xdr:nvPicPr>
        <xdr:cNvPr id="4" name="Picture 1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7150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AV148"/>
  <sheetViews>
    <sheetView tabSelected="1" zoomScale="125" zoomScaleNormal="125" zoomScalePageLayoutView="0" workbookViewId="0" topLeftCell="A1">
      <pane xSplit="2" ySplit="6" topLeftCell="C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R95" sqref="A1:AR95"/>
    </sheetView>
  </sheetViews>
  <sheetFormatPr defaultColWidth="9.00390625" defaultRowHeight="12.75"/>
  <cols>
    <col min="1" max="1" width="2.125" style="11" customWidth="1"/>
    <col min="2" max="2" width="8.00390625" style="10" customWidth="1"/>
    <col min="3" max="10" width="3.25390625" style="12" customWidth="1"/>
    <col min="11" max="11" width="3.25390625" style="12" customWidth="1" collapsed="1"/>
    <col min="12" max="18" width="3.25390625" style="12" customWidth="1"/>
    <col min="19" max="22" width="3.25390625" style="13" customWidth="1"/>
    <col min="23" max="23" width="3.25390625" style="13" customWidth="1" collapsed="1"/>
    <col min="24" max="34" width="3.25390625" style="13" customWidth="1"/>
    <col min="35" max="35" width="3.25390625" style="12" customWidth="1" collapsed="1"/>
    <col min="36" max="42" width="3.25390625" style="12" customWidth="1"/>
    <col min="43" max="43" width="3.25390625" style="14" customWidth="1"/>
    <col min="44" max="44" width="3.00390625" style="5" customWidth="1"/>
    <col min="45" max="16384" width="9.125" style="10" customWidth="1"/>
  </cols>
  <sheetData>
    <row r="1" spans="1:44" s="8" customFormat="1" ht="21.75" customHeight="1" thickBot="1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</row>
    <row r="2" spans="3:44" s="8" customFormat="1" ht="15" customHeight="1" thickBot="1">
      <c r="C2" s="200"/>
      <c r="D2" s="200"/>
      <c r="E2" s="200"/>
      <c r="F2" s="200"/>
      <c r="G2" s="200" t="s">
        <v>100</v>
      </c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U2" s="204" t="str">
        <f>HYPERLINK('[2]реквизиты'!$A$2)</f>
        <v>Финал III Летней спартакиады молодежи России по самбо </v>
      </c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6"/>
    </row>
    <row r="3" spans="2:46" s="9" customFormat="1" ht="12.75" customHeight="1" thickBot="1">
      <c r="B3" s="152"/>
      <c r="C3" s="195" t="s">
        <v>101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6" t="str">
        <f>HYPERLINK('[2]реквизиты'!$A$3)</f>
        <v>15-18.07.2014 г.             г.Пенза                            </v>
      </c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70"/>
      <c r="AT3" s="70"/>
    </row>
    <row r="4" spans="1:44" ht="12.75" customHeight="1" thickBot="1">
      <c r="A4" s="153"/>
      <c r="B4" s="154"/>
      <c r="C4" s="201" t="s">
        <v>111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  <c r="W4" s="201" t="s">
        <v>113</v>
      </c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3"/>
      <c r="AQ4" s="201"/>
      <c r="AR4" s="203"/>
    </row>
    <row r="5" spans="1:44" ht="12.75" customHeight="1" thickBot="1">
      <c r="A5" s="207" t="s">
        <v>2</v>
      </c>
      <c r="B5" s="209" t="s">
        <v>1</v>
      </c>
      <c r="C5" s="190">
        <v>52</v>
      </c>
      <c r="D5" s="191"/>
      <c r="E5" s="190">
        <v>57</v>
      </c>
      <c r="F5" s="191"/>
      <c r="G5" s="190">
        <v>62</v>
      </c>
      <c r="H5" s="191"/>
      <c r="I5" s="190">
        <v>68</v>
      </c>
      <c r="J5" s="191"/>
      <c r="K5" s="190">
        <v>74</v>
      </c>
      <c r="L5" s="191"/>
      <c r="M5" s="190">
        <v>82</v>
      </c>
      <c r="N5" s="191"/>
      <c r="O5" s="190">
        <v>90</v>
      </c>
      <c r="P5" s="191"/>
      <c r="Q5" s="190">
        <v>100</v>
      </c>
      <c r="R5" s="191"/>
      <c r="S5" s="198" t="s">
        <v>109</v>
      </c>
      <c r="T5" s="199"/>
      <c r="U5" s="190" t="s">
        <v>110</v>
      </c>
      <c r="V5" s="191"/>
      <c r="W5" s="190">
        <v>48</v>
      </c>
      <c r="X5" s="191"/>
      <c r="Y5" s="190">
        <v>52</v>
      </c>
      <c r="Z5" s="191"/>
      <c r="AA5" s="190">
        <v>56</v>
      </c>
      <c r="AB5" s="191"/>
      <c r="AC5" s="190">
        <v>60</v>
      </c>
      <c r="AD5" s="191"/>
      <c r="AE5" s="190">
        <v>64</v>
      </c>
      <c r="AF5" s="191"/>
      <c r="AG5" s="190">
        <v>68</v>
      </c>
      <c r="AH5" s="191"/>
      <c r="AI5" s="190">
        <v>72</v>
      </c>
      <c r="AJ5" s="191"/>
      <c r="AK5" s="190">
        <v>80</v>
      </c>
      <c r="AL5" s="191"/>
      <c r="AM5" s="198" t="s">
        <v>114</v>
      </c>
      <c r="AN5" s="199"/>
      <c r="AO5" s="190" t="s">
        <v>110</v>
      </c>
      <c r="AP5" s="191"/>
      <c r="AQ5" s="192" t="s">
        <v>0</v>
      </c>
      <c r="AR5" s="192" t="s">
        <v>57</v>
      </c>
    </row>
    <row r="6" spans="1:45" ht="12.75" customHeight="1" thickBot="1">
      <c r="A6" s="208"/>
      <c r="B6" s="210"/>
      <c r="C6" s="135" t="s">
        <v>102</v>
      </c>
      <c r="D6" s="136" t="s">
        <v>112</v>
      </c>
      <c r="E6" s="135" t="s">
        <v>102</v>
      </c>
      <c r="F6" s="136" t="s">
        <v>112</v>
      </c>
      <c r="G6" s="135" t="s">
        <v>102</v>
      </c>
      <c r="H6" s="136" t="s">
        <v>112</v>
      </c>
      <c r="I6" s="135" t="s">
        <v>102</v>
      </c>
      <c r="J6" s="136" t="s">
        <v>112</v>
      </c>
      <c r="K6" s="135" t="s">
        <v>102</v>
      </c>
      <c r="L6" s="136" t="s">
        <v>112</v>
      </c>
      <c r="M6" s="135" t="s">
        <v>102</v>
      </c>
      <c r="N6" s="136" t="s">
        <v>112</v>
      </c>
      <c r="O6" s="135" t="s">
        <v>102</v>
      </c>
      <c r="P6" s="136" t="s">
        <v>112</v>
      </c>
      <c r="Q6" s="135" t="s">
        <v>102</v>
      </c>
      <c r="R6" s="136" t="s">
        <v>112</v>
      </c>
      <c r="S6" s="135" t="s">
        <v>102</v>
      </c>
      <c r="T6" s="136" t="s">
        <v>112</v>
      </c>
      <c r="U6" s="135" t="s">
        <v>102</v>
      </c>
      <c r="V6" s="136" t="s">
        <v>112</v>
      </c>
      <c r="W6" s="135" t="s">
        <v>102</v>
      </c>
      <c r="X6" s="136" t="s">
        <v>112</v>
      </c>
      <c r="Y6" s="135" t="s">
        <v>102</v>
      </c>
      <c r="Z6" s="136" t="s">
        <v>112</v>
      </c>
      <c r="AA6" s="135" t="s">
        <v>102</v>
      </c>
      <c r="AB6" s="136" t="s">
        <v>112</v>
      </c>
      <c r="AC6" s="135" t="s">
        <v>102</v>
      </c>
      <c r="AD6" s="136" t="s">
        <v>112</v>
      </c>
      <c r="AE6" s="135" t="s">
        <v>102</v>
      </c>
      <c r="AF6" s="136" t="s">
        <v>112</v>
      </c>
      <c r="AG6" s="135" t="s">
        <v>102</v>
      </c>
      <c r="AH6" s="136" t="s">
        <v>112</v>
      </c>
      <c r="AI6" s="135" t="s">
        <v>102</v>
      </c>
      <c r="AJ6" s="136" t="s">
        <v>112</v>
      </c>
      <c r="AK6" s="135" t="s">
        <v>102</v>
      </c>
      <c r="AL6" s="136" t="s">
        <v>112</v>
      </c>
      <c r="AM6" s="135" t="s">
        <v>102</v>
      </c>
      <c r="AN6" s="136" t="s">
        <v>112</v>
      </c>
      <c r="AO6" s="135" t="s">
        <v>102</v>
      </c>
      <c r="AP6" s="136" t="s">
        <v>112</v>
      </c>
      <c r="AQ6" s="193"/>
      <c r="AR6" s="193"/>
      <c r="AS6" s="63"/>
    </row>
    <row r="7" spans="1:44" ht="12" customHeight="1" hidden="1">
      <c r="A7" s="230">
        <v>61</v>
      </c>
      <c r="B7" s="231" t="s">
        <v>92</v>
      </c>
      <c r="C7" s="165"/>
      <c r="D7" s="166"/>
      <c r="E7" s="134"/>
      <c r="F7" s="126"/>
      <c r="G7" s="165"/>
      <c r="H7" s="166"/>
      <c r="I7" s="134"/>
      <c r="J7" s="126"/>
      <c r="K7" s="165"/>
      <c r="L7" s="166"/>
      <c r="M7" s="134"/>
      <c r="N7" s="126"/>
      <c r="O7" s="165"/>
      <c r="P7" s="166"/>
      <c r="Q7" s="134"/>
      <c r="R7" s="126"/>
      <c r="S7" s="165"/>
      <c r="T7" s="166"/>
      <c r="U7" s="232">
        <f>SUM(C7+E7+G7+I7+K7+M7+O7+Q7+S7)</f>
        <v>0</v>
      </c>
      <c r="V7" s="233"/>
      <c r="W7" s="165"/>
      <c r="X7" s="166"/>
      <c r="Y7" s="234"/>
      <c r="Z7" s="235"/>
      <c r="AA7" s="165"/>
      <c r="AB7" s="166"/>
      <c r="AC7" s="234"/>
      <c r="AD7" s="235"/>
      <c r="AE7" s="165"/>
      <c r="AF7" s="166"/>
      <c r="AG7" s="234"/>
      <c r="AH7" s="235"/>
      <c r="AI7" s="165"/>
      <c r="AJ7" s="166"/>
      <c r="AK7" s="234"/>
      <c r="AL7" s="235"/>
      <c r="AM7" s="165"/>
      <c r="AN7" s="235"/>
      <c r="AO7" s="137">
        <f>SUM(W7+Y7+AA7+AC7+AE7+AG7+AI7+AK7+AM7)</f>
        <v>0</v>
      </c>
      <c r="AP7" s="166"/>
      <c r="AQ7" s="236">
        <f>U7+AO7</f>
        <v>0</v>
      </c>
      <c r="AR7" s="237"/>
    </row>
    <row r="8" spans="1:48" ht="12" customHeight="1">
      <c r="A8" s="46">
        <v>1</v>
      </c>
      <c r="B8" s="139" t="s">
        <v>78</v>
      </c>
      <c r="C8" s="238">
        <v>15</v>
      </c>
      <c r="D8" s="239">
        <v>5</v>
      </c>
      <c r="E8" s="240"/>
      <c r="F8" s="241"/>
      <c r="G8" s="238">
        <v>40</v>
      </c>
      <c r="H8" s="239">
        <v>1</v>
      </c>
      <c r="I8" s="238">
        <v>40</v>
      </c>
      <c r="J8" s="239">
        <v>1</v>
      </c>
      <c r="K8" s="238">
        <v>24</v>
      </c>
      <c r="L8" s="239">
        <v>3</v>
      </c>
      <c r="M8" s="240">
        <v>32</v>
      </c>
      <c r="N8" s="241">
        <v>2</v>
      </c>
      <c r="O8" s="238">
        <v>32</v>
      </c>
      <c r="P8" s="239">
        <v>2</v>
      </c>
      <c r="Q8" s="240">
        <v>40</v>
      </c>
      <c r="R8" s="241">
        <v>1</v>
      </c>
      <c r="S8" s="238"/>
      <c r="T8" s="239"/>
      <c r="U8" s="242">
        <f>SUM(C8+E8+G8+I8+K8+M8+O8+Q8+S8)</f>
        <v>223</v>
      </c>
      <c r="V8" s="239"/>
      <c r="W8" s="238"/>
      <c r="X8" s="239"/>
      <c r="Y8" s="240">
        <v>40</v>
      </c>
      <c r="Z8" s="239">
        <v>1</v>
      </c>
      <c r="AA8" s="238">
        <v>40</v>
      </c>
      <c r="AB8" s="239">
        <v>1</v>
      </c>
      <c r="AC8" s="240">
        <v>40</v>
      </c>
      <c r="AD8" s="239">
        <v>1</v>
      </c>
      <c r="AE8" s="238"/>
      <c r="AF8" s="239"/>
      <c r="AG8" s="240"/>
      <c r="AH8" s="239"/>
      <c r="AI8" s="238">
        <v>15</v>
      </c>
      <c r="AJ8" s="239">
        <v>5</v>
      </c>
      <c r="AK8" s="240"/>
      <c r="AL8" s="241"/>
      <c r="AM8" s="238">
        <v>32</v>
      </c>
      <c r="AN8" s="241">
        <v>2</v>
      </c>
      <c r="AO8" s="243">
        <f>SUM(W8+Y8+AA8+AC8+AE8+AG8+AI8+AK8+AM8)</f>
        <v>167</v>
      </c>
      <c r="AP8" s="239"/>
      <c r="AQ8" s="244">
        <f>U8+AO8</f>
        <v>390</v>
      </c>
      <c r="AR8" s="167" t="s">
        <v>118</v>
      </c>
      <c r="AS8" s="17"/>
      <c r="AT8" s="17"/>
      <c r="AU8" s="17"/>
      <c r="AV8" s="17"/>
    </row>
    <row r="9" spans="1:44" ht="12" customHeight="1">
      <c r="A9" s="47">
        <v>2</v>
      </c>
      <c r="B9" s="140" t="s">
        <v>35</v>
      </c>
      <c r="C9" s="169"/>
      <c r="D9" s="170"/>
      <c r="E9" s="169">
        <v>24</v>
      </c>
      <c r="F9" s="170">
        <v>3</v>
      </c>
      <c r="G9" s="169">
        <v>24</v>
      </c>
      <c r="H9" s="170">
        <v>3</v>
      </c>
      <c r="I9" s="169">
        <v>24</v>
      </c>
      <c r="J9" s="170">
        <v>3</v>
      </c>
      <c r="K9" s="169">
        <v>32</v>
      </c>
      <c r="L9" s="170">
        <v>2</v>
      </c>
      <c r="M9" s="171">
        <v>24</v>
      </c>
      <c r="N9" s="172">
        <v>3</v>
      </c>
      <c r="O9" s="169">
        <v>24</v>
      </c>
      <c r="P9" s="170">
        <v>3</v>
      </c>
      <c r="Q9" s="171">
        <v>15</v>
      </c>
      <c r="R9" s="172">
        <v>5</v>
      </c>
      <c r="S9" s="169">
        <v>32</v>
      </c>
      <c r="T9" s="170">
        <v>2</v>
      </c>
      <c r="U9" s="173">
        <f>SUM(C9+E9+G9+I9+K9+M9+O9+Q9+S9)</f>
        <v>199</v>
      </c>
      <c r="V9" s="170"/>
      <c r="W9" s="169">
        <v>24</v>
      </c>
      <c r="X9" s="170">
        <v>3</v>
      </c>
      <c r="Y9" s="171"/>
      <c r="Z9" s="170"/>
      <c r="AA9" s="169"/>
      <c r="AB9" s="170"/>
      <c r="AC9" s="171">
        <v>15</v>
      </c>
      <c r="AD9" s="170">
        <v>5</v>
      </c>
      <c r="AE9" s="169"/>
      <c r="AF9" s="170"/>
      <c r="AG9" s="171">
        <v>32</v>
      </c>
      <c r="AH9" s="170">
        <v>2</v>
      </c>
      <c r="AI9" s="169">
        <v>32</v>
      </c>
      <c r="AJ9" s="170">
        <v>2</v>
      </c>
      <c r="AK9" s="171"/>
      <c r="AL9" s="172"/>
      <c r="AM9" s="169"/>
      <c r="AN9" s="172"/>
      <c r="AO9" s="181">
        <f>SUM(W9+Y9+AA9+AC9+AE9+AG9+AI9+AK9+AM9)</f>
        <v>103</v>
      </c>
      <c r="AP9" s="170"/>
      <c r="AQ9" s="138">
        <f>U9+AO9</f>
        <v>302</v>
      </c>
      <c r="AR9" s="115" t="s">
        <v>119</v>
      </c>
    </row>
    <row r="10" spans="1:44" ht="12" customHeight="1">
      <c r="A10" s="47">
        <v>3</v>
      </c>
      <c r="B10" s="140" t="s">
        <v>3</v>
      </c>
      <c r="C10" s="169">
        <v>32</v>
      </c>
      <c r="D10" s="170">
        <v>2</v>
      </c>
      <c r="E10" s="169"/>
      <c r="F10" s="170"/>
      <c r="G10" s="169">
        <v>32</v>
      </c>
      <c r="H10" s="170">
        <v>2</v>
      </c>
      <c r="I10" s="169"/>
      <c r="J10" s="170"/>
      <c r="K10" s="169">
        <v>24</v>
      </c>
      <c r="L10" s="170">
        <v>3</v>
      </c>
      <c r="M10" s="171"/>
      <c r="N10" s="172"/>
      <c r="O10" s="169"/>
      <c r="P10" s="170"/>
      <c r="Q10" s="171">
        <v>24</v>
      </c>
      <c r="R10" s="172">
        <v>3</v>
      </c>
      <c r="S10" s="169">
        <v>40</v>
      </c>
      <c r="T10" s="170">
        <v>1</v>
      </c>
      <c r="U10" s="173">
        <f>SUM(C10+E10+G10+I10+K10+M10+O10+Q10+S10)</f>
        <v>152</v>
      </c>
      <c r="V10" s="170"/>
      <c r="W10" s="169"/>
      <c r="X10" s="170"/>
      <c r="Y10" s="169"/>
      <c r="Z10" s="170"/>
      <c r="AA10" s="169">
        <v>15</v>
      </c>
      <c r="AB10" s="170">
        <v>5</v>
      </c>
      <c r="AC10" s="171"/>
      <c r="AD10" s="170"/>
      <c r="AE10" s="169"/>
      <c r="AF10" s="170"/>
      <c r="AG10" s="171"/>
      <c r="AH10" s="170"/>
      <c r="AI10" s="169"/>
      <c r="AJ10" s="170"/>
      <c r="AK10" s="171">
        <v>40</v>
      </c>
      <c r="AL10" s="172">
        <v>1</v>
      </c>
      <c r="AM10" s="169">
        <v>40</v>
      </c>
      <c r="AN10" s="172">
        <v>1</v>
      </c>
      <c r="AO10" s="181">
        <f>SUM(W10+Y10+AA10+AC10+AE10+AG10+AI10+AK10+AM10)</f>
        <v>95</v>
      </c>
      <c r="AP10" s="170"/>
      <c r="AQ10" s="138">
        <f>U10+AO10</f>
        <v>247</v>
      </c>
      <c r="AR10" s="115" t="s">
        <v>120</v>
      </c>
    </row>
    <row r="11" spans="1:44" ht="12" customHeight="1">
      <c r="A11" s="47">
        <v>4</v>
      </c>
      <c r="B11" s="140" t="s">
        <v>117</v>
      </c>
      <c r="C11" s="169">
        <v>6</v>
      </c>
      <c r="D11" s="170">
        <v>8</v>
      </c>
      <c r="E11" s="169">
        <v>24</v>
      </c>
      <c r="F11" s="170">
        <v>3</v>
      </c>
      <c r="G11" s="169">
        <v>24</v>
      </c>
      <c r="H11" s="170">
        <v>3</v>
      </c>
      <c r="I11" s="169">
        <v>15</v>
      </c>
      <c r="J11" s="170">
        <v>5</v>
      </c>
      <c r="K11" s="169">
        <v>15</v>
      </c>
      <c r="L11" s="170">
        <v>5</v>
      </c>
      <c r="M11" s="171">
        <v>12</v>
      </c>
      <c r="N11" s="172">
        <v>6</v>
      </c>
      <c r="O11" s="169">
        <v>24</v>
      </c>
      <c r="P11" s="170">
        <v>3</v>
      </c>
      <c r="Q11" s="171"/>
      <c r="R11" s="172"/>
      <c r="S11" s="169"/>
      <c r="T11" s="170"/>
      <c r="U11" s="173">
        <f>SUM(C11+E11+G11+I11+K11+M11+O11+Q11+S11)</f>
        <v>120</v>
      </c>
      <c r="V11" s="170"/>
      <c r="W11" s="169"/>
      <c r="X11" s="170"/>
      <c r="Y11" s="169"/>
      <c r="Z11" s="170"/>
      <c r="AA11" s="169">
        <v>12</v>
      </c>
      <c r="AB11" s="170">
        <v>6</v>
      </c>
      <c r="AC11" s="171">
        <v>32</v>
      </c>
      <c r="AD11" s="170">
        <v>2</v>
      </c>
      <c r="AE11" s="169">
        <v>32</v>
      </c>
      <c r="AF11" s="170">
        <v>2</v>
      </c>
      <c r="AG11" s="171">
        <v>24</v>
      </c>
      <c r="AH11" s="170">
        <v>3</v>
      </c>
      <c r="AI11" s="169">
        <v>24</v>
      </c>
      <c r="AJ11" s="170">
        <v>3</v>
      </c>
      <c r="AK11" s="171"/>
      <c r="AL11" s="172"/>
      <c r="AM11" s="169"/>
      <c r="AN11" s="172"/>
      <c r="AO11" s="181">
        <f>SUM(W11+Y11+AA11+AC11+AE11+AG11+AI11+AK11+AM11)</f>
        <v>124</v>
      </c>
      <c r="AP11" s="170"/>
      <c r="AQ11" s="138">
        <f>U11+AO11</f>
        <v>244</v>
      </c>
      <c r="AR11" s="251" t="s">
        <v>121</v>
      </c>
    </row>
    <row r="12" spans="1:48" ht="12" customHeight="1" hidden="1">
      <c r="A12" s="47">
        <v>5</v>
      </c>
      <c r="B12" s="140" t="s">
        <v>5</v>
      </c>
      <c r="C12" s="169"/>
      <c r="D12" s="170"/>
      <c r="E12" s="169"/>
      <c r="F12" s="170"/>
      <c r="G12" s="169"/>
      <c r="H12" s="170"/>
      <c r="I12" s="169"/>
      <c r="J12" s="170"/>
      <c r="K12" s="169"/>
      <c r="L12" s="170"/>
      <c r="M12" s="171"/>
      <c r="N12" s="172"/>
      <c r="O12" s="169"/>
      <c r="P12" s="170"/>
      <c r="Q12" s="171"/>
      <c r="R12" s="172"/>
      <c r="S12" s="169"/>
      <c r="T12" s="170"/>
      <c r="U12" s="173">
        <f>SUM(C12+E12+G12+I12+K12+M12+O12+Q12+S12)</f>
        <v>0</v>
      </c>
      <c r="V12" s="170"/>
      <c r="W12" s="169"/>
      <c r="X12" s="170"/>
      <c r="Y12" s="169"/>
      <c r="Z12" s="170"/>
      <c r="AA12" s="169"/>
      <c r="AB12" s="170"/>
      <c r="AC12" s="171"/>
      <c r="AD12" s="170"/>
      <c r="AE12" s="169"/>
      <c r="AF12" s="170"/>
      <c r="AG12" s="171"/>
      <c r="AH12" s="170"/>
      <c r="AI12" s="169"/>
      <c r="AJ12" s="170"/>
      <c r="AK12" s="171"/>
      <c r="AL12" s="172"/>
      <c r="AM12" s="169"/>
      <c r="AN12" s="172"/>
      <c r="AO12" s="181">
        <f>SUM(W12+Y12+AA12+AC12+AE12+AG12+AI12+AK12+AM12)</f>
        <v>0</v>
      </c>
      <c r="AP12" s="170"/>
      <c r="AQ12" s="138">
        <f>U12+AO12</f>
        <v>0</v>
      </c>
      <c r="AR12" s="251"/>
      <c r="AS12" s="17"/>
      <c r="AT12" s="17"/>
      <c r="AU12" s="17"/>
      <c r="AV12" s="17"/>
    </row>
    <row r="13" spans="1:48" ht="12" customHeight="1" hidden="1">
      <c r="A13" s="47">
        <v>6</v>
      </c>
      <c r="B13" s="140" t="s">
        <v>84</v>
      </c>
      <c r="C13" s="169"/>
      <c r="D13" s="170"/>
      <c r="E13" s="169"/>
      <c r="F13" s="170"/>
      <c r="G13" s="169"/>
      <c r="H13" s="170"/>
      <c r="I13" s="169"/>
      <c r="J13" s="170"/>
      <c r="K13" s="169"/>
      <c r="L13" s="170"/>
      <c r="M13" s="171"/>
      <c r="N13" s="172"/>
      <c r="O13" s="169"/>
      <c r="P13" s="170"/>
      <c r="Q13" s="171"/>
      <c r="R13" s="172"/>
      <c r="S13" s="169"/>
      <c r="T13" s="170"/>
      <c r="U13" s="173">
        <f>SUM(C13+E13+G13+I13+K13+M13+O13+Q13+S13)</f>
        <v>0</v>
      </c>
      <c r="V13" s="170"/>
      <c r="W13" s="169"/>
      <c r="X13" s="170"/>
      <c r="Y13" s="169"/>
      <c r="Z13" s="170"/>
      <c r="AA13" s="169"/>
      <c r="AB13" s="170"/>
      <c r="AC13" s="171"/>
      <c r="AD13" s="170"/>
      <c r="AE13" s="169"/>
      <c r="AF13" s="170"/>
      <c r="AG13" s="171"/>
      <c r="AH13" s="170"/>
      <c r="AI13" s="169"/>
      <c r="AJ13" s="170"/>
      <c r="AK13" s="171"/>
      <c r="AL13" s="172"/>
      <c r="AM13" s="169"/>
      <c r="AN13" s="172"/>
      <c r="AO13" s="181">
        <f>SUM(W13+Y13+AA13+AC13+AE13+AG13+AI13+AK13+AM13)</f>
        <v>0</v>
      </c>
      <c r="AP13" s="170"/>
      <c r="AQ13" s="138">
        <f>U13+AO13</f>
        <v>0</v>
      </c>
      <c r="AR13" s="251"/>
      <c r="AS13" s="17"/>
      <c r="AT13" s="17"/>
      <c r="AU13" s="17"/>
      <c r="AV13" s="17"/>
    </row>
    <row r="14" spans="1:48" ht="12" customHeight="1" hidden="1">
      <c r="A14" s="47">
        <v>7</v>
      </c>
      <c r="B14" s="142" t="s">
        <v>52</v>
      </c>
      <c r="C14" s="169"/>
      <c r="D14" s="170"/>
      <c r="E14" s="169"/>
      <c r="F14" s="170"/>
      <c r="G14" s="169"/>
      <c r="H14" s="170"/>
      <c r="I14" s="169"/>
      <c r="J14" s="170"/>
      <c r="K14" s="169"/>
      <c r="L14" s="170"/>
      <c r="M14" s="171"/>
      <c r="N14" s="172"/>
      <c r="O14" s="169"/>
      <c r="P14" s="170"/>
      <c r="Q14" s="171"/>
      <c r="R14" s="172"/>
      <c r="S14" s="169"/>
      <c r="T14" s="170"/>
      <c r="U14" s="173">
        <f>SUM(C14+E14+G14+I14+K14+M14+O14+Q14+S14)</f>
        <v>0</v>
      </c>
      <c r="V14" s="170"/>
      <c r="W14" s="169"/>
      <c r="X14" s="170"/>
      <c r="Y14" s="169"/>
      <c r="Z14" s="170"/>
      <c r="AA14" s="169"/>
      <c r="AB14" s="170"/>
      <c r="AC14" s="171"/>
      <c r="AD14" s="170"/>
      <c r="AE14" s="169"/>
      <c r="AF14" s="170"/>
      <c r="AG14" s="171"/>
      <c r="AH14" s="170"/>
      <c r="AI14" s="169"/>
      <c r="AJ14" s="170"/>
      <c r="AK14" s="171"/>
      <c r="AL14" s="172"/>
      <c r="AM14" s="169"/>
      <c r="AN14" s="172"/>
      <c r="AO14" s="181">
        <f>SUM(W14+Y14+AA14+AC14+AE14+AG14+AI14+AK14+AM14)</f>
        <v>0</v>
      </c>
      <c r="AP14" s="170"/>
      <c r="AQ14" s="138">
        <f>U14+AO14</f>
        <v>0</v>
      </c>
      <c r="AR14" s="251"/>
      <c r="AS14" s="17"/>
      <c r="AT14" s="17"/>
      <c r="AU14" s="17"/>
      <c r="AV14" s="17"/>
    </row>
    <row r="15" spans="1:45" ht="12" customHeight="1" hidden="1">
      <c r="A15" s="47">
        <v>8</v>
      </c>
      <c r="B15" s="140" t="s">
        <v>85</v>
      </c>
      <c r="C15" s="174"/>
      <c r="D15" s="175"/>
      <c r="E15" s="174"/>
      <c r="F15" s="175"/>
      <c r="G15" s="174"/>
      <c r="H15" s="175"/>
      <c r="I15" s="174"/>
      <c r="J15" s="175"/>
      <c r="K15" s="174"/>
      <c r="L15" s="175"/>
      <c r="M15" s="173"/>
      <c r="N15" s="176"/>
      <c r="O15" s="174"/>
      <c r="P15" s="175"/>
      <c r="Q15" s="173"/>
      <c r="R15" s="176"/>
      <c r="S15" s="174"/>
      <c r="T15" s="175"/>
      <c r="U15" s="173">
        <f>SUM(C15+E15+G15+I15+K15+M15+O15+Q15+S15)</f>
        <v>0</v>
      </c>
      <c r="V15" s="175"/>
      <c r="W15" s="174"/>
      <c r="X15" s="175"/>
      <c r="Y15" s="174"/>
      <c r="Z15" s="175"/>
      <c r="AA15" s="174"/>
      <c r="AB15" s="175"/>
      <c r="AC15" s="173"/>
      <c r="AD15" s="175"/>
      <c r="AE15" s="174"/>
      <c r="AF15" s="175"/>
      <c r="AG15" s="173"/>
      <c r="AH15" s="175"/>
      <c r="AI15" s="174"/>
      <c r="AJ15" s="175"/>
      <c r="AK15" s="173"/>
      <c r="AL15" s="176"/>
      <c r="AM15" s="174"/>
      <c r="AN15" s="176"/>
      <c r="AO15" s="181">
        <f>SUM(W15+Y15+AA15+AC15+AE15+AG15+AI15+AK15+AM15)</f>
        <v>0</v>
      </c>
      <c r="AP15" s="175"/>
      <c r="AQ15" s="138">
        <f>U15+AO15</f>
        <v>0</v>
      </c>
      <c r="AR15" s="252"/>
      <c r="AS15" s="63"/>
    </row>
    <row r="16" spans="1:45" ht="12" customHeight="1">
      <c r="A16" s="47">
        <v>5</v>
      </c>
      <c r="B16" s="140" t="s">
        <v>50</v>
      </c>
      <c r="C16" s="169"/>
      <c r="D16" s="170"/>
      <c r="E16" s="169"/>
      <c r="F16" s="170"/>
      <c r="G16" s="169"/>
      <c r="H16" s="170"/>
      <c r="I16" s="169"/>
      <c r="J16" s="170"/>
      <c r="K16" s="169"/>
      <c r="L16" s="170"/>
      <c r="M16" s="171"/>
      <c r="N16" s="172"/>
      <c r="O16" s="169"/>
      <c r="P16" s="170"/>
      <c r="Q16" s="171"/>
      <c r="R16" s="172"/>
      <c r="S16" s="169"/>
      <c r="T16" s="170"/>
      <c r="U16" s="173">
        <f>SUM(C16+E16+G16+I16+K16+M16+O16+Q16+S16)</f>
        <v>0</v>
      </c>
      <c r="V16" s="170"/>
      <c r="W16" s="169">
        <v>24</v>
      </c>
      <c r="X16" s="170">
        <v>3</v>
      </c>
      <c r="Y16" s="169">
        <v>24</v>
      </c>
      <c r="Z16" s="170">
        <v>3</v>
      </c>
      <c r="AA16" s="169">
        <v>24</v>
      </c>
      <c r="AB16" s="170">
        <v>3</v>
      </c>
      <c r="AC16" s="171">
        <v>24</v>
      </c>
      <c r="AD16" s="170">
        <v>3</v>
      </c>
      <c r="AE16" s="169">
        <v>24</v>
      </c>
      <c r="AF16" s="170">
        <v>3</v>
      </c>
      <c r="AG16" s="171"/>
      <c r="AH16" s="170"/>
      <c r="AI16" s="169"/>
      <c r="AJ16" s="170"/>
      <c r="AK16" s="171"/>
      <c r="AL16" s="172"/>
      <c r="AM16" s="169"/>
      <c r="AN16" s="172"/>
      <c r="AO16" s="181">
        <f>SUM(W16+Y16+AA16+AC16+AE16+AG16+AI16+AK16+AM16)</f>
        <v>120</v>
      </c>
      <c r="AP16" s="170"/>
      <c r="AQ16" s="138">
        <f>U16+AO16</f>
        <v>120</v>
      </c>
      <c r="AR16" s="251" t="s">
        <v>122</v>
      </c>
      <c r="AS16" s="63"/>
    </row>
    <row r="17" spans="1:44" ht="12" customHeight="1">
      <c r="A17" s="47">
        <v>6</v>
      </c>
      <c r="B17" s="140" t="s">
        <v>82</v>
      </c>
      <c r="C17" s="169">
        <v>9</v>
      </c>
      <c r="D17" s="170">
        <v>7</v>
      </c>
      <c r="E17" s="169">
        <v>15</v>
      </c>
      <c r="F17" s="170">
        <v>5</v>
      </c>
      <c r="G17" s="169"/>
      <c r="H17" s="170"/>
      <c r="I17" s="169"/>
      <c r="J17" s="170"/>
      <c r="K17" s="169">
        <v>12</v>
      </c>
      <c r="L17" s="170">
        <v>6</v>
      </c>
      <c r="M17" s="171"/>
      <c r="N17" s="172"/>
      <c r="O17" s="169"/>
      <c r="P17" s="170"/>
      <c r="Q17" s="171"/>
      <c r="R17" s="172"/>
      <c r="S17" s="169"/>
      <c r="T17" s="170"/>
      <c r="U17" s="173">
        <f>SUM(C17+E17+G17+I17+K17+M17+O17+Q17+S17)</f>
        <v>36</v>
      </c>
      <c r="V17" s="170"/>
      <c r="W17" s="169"/>
      <c r="X17" s="170"/>
      <c r="Y17" s="169"/>
      <c r="Z17" s="170"/>
      <c r="AA17" s="169">
        <v>24</v>
      </c>
      <c r="AB17" s="170">
        <v>3</v>
      </c>
      <c r="AC17" s="171">
        <v>9</v>
      </c>
      <c r="AD17" s="170">
        <v>7</v>
      </c>
      <c r="AE17" s="169"/>
      <c r="AF17" s="170"/>
      <c r="AG17" s="171"/>
      <c r="AH17" s="170"/>
      <c r="AI17" s="169"/>
      <c r="AJ17" s="170"/>
      <c r="AK17" s="171">
        <v>24</v>
      </c>
      <c r="AL17" s="172">
        <v>3</v>
      </c>
      <c r="AM17" s="169">
        <v>24</v>
      </c>
      <c r="AN17" s="172">
        <v>3</v>
      </c>
      <c r="AO17" s="181">
        <f>SUM(W17+Y17+AA17+AC17+AE17+AG17+AI17+AK17+AM17)</f>
        <v>81</v>
      </c>
      <c r="AP17" s="170"/>
      <c r="AQ17" s="138">
        <f>U17+AO17</f>
        <v>117</v>
      </c>
      <c r="AR17" s="251" t="s">
        <v>123</v>
      </c>
    </row>
    <row r="18" spans="1:45" ht="12" customHeight="1">
      <c r="A18" s="47">
        <v>7</v>
      </c>
      <c r="B18" s="140" t="s">
        <v>47</v>
      </c>
      <c r="C18" s="169"/>
      <c r="D18" s="170"/>
      <c r="E18" s="169">
        <v>40</v>
      </c>
      <c r="F18" s="170">
        <v>1</v>
      </c>
      <c r="G18" s="169">
        <v>9</v>
      </c>
      <c r="H18" s="170">
        <v>7</v>
      </c>
      <c r="I18" s="169"/>
      <c r="J18" s="170"/>
      <c r="K18" s="169">
        <v>40</v>
      </c>
      <c r="L18" s="170">
        <v>1</v>
      </c>
      <c r="M18" s="171"/>
      <c r="N18" s="172"/>
      <c r="O18" s="169"/>
      <c r="P18" s="170"/>
      <c r="Q18" s="171"/>
      <c r="R18" s="172"/>
      <c r="S18" s="169"/>
      <c r="T18" s="170"/>
      <c r="U18" s="173">
        <f>SUM(C18+E18+G18+I18+K18+M18+O18+Q18+S18)</f>
        <v>89</v>
      </c>
      <c r="V18" s="170"/>
      <c r="W18" s="169"/>
      <c r="X18" s="170"/>
      <c r="Y18" s="169"/>
      <c r="Z18" s="170"/>
      <c r="AA18" s="169"/>
      <c r="AB18" s="170"/>
      <c r="AC18" s="171"/>
      <c r="AD18" s="170"/>
      <c r="AE18" s="169"/>
      <c r="AF18" s="170"/>
      <c r="AG18" s="171"/>
      <c r="AH18" s="170"/>
      <c r="AI18" s="169"/>
      <c r="AJ18" s="170"/>
      <c r="AK18" s="171"/>
      <c r="AL18" s="172"/>
      <c r="AM18" s="169"/>
      <c r="AN18" s="172"/>
      <c r="AO18" s="181">
        <f>SUM(W18+Y18+AA18+AC18+AE18+AG18+AI18+AK18+AM18)</f>
        <v>0</v>
      </c>
      <c r="AP18" s="170"/>
      <c r="AQ18" s="138">
        <f>U18+AO18</f>
        <v>89</v>
      </c>
      <c r="AR18" s="253" t="s">
        <v>124</v>
      </c>
      <c r="AS18" s="63"/>
    </row>
    <row r="19" spans="1:48" ht="12" customHeight="1">
      <c r="A19" s="47">
        <v>8</v>
      </c>
      <c r="B19" s="140" t="s">
        <v>8</v>
      </c>
      <c r="C19" s="169"/>
      <c r="D19" s="170"/>
      <c r="E19" s="169"/>
      <c r="F19" s="170"/>
      <c r="G19" s="169"/>
      <c r="H19" s="170"/>
      <c r="I19" s="169"/>
      <c r="J19" s="170"/>
      <c r="K19" s="169"/>
      <c r="L19" s="170"/>
      <c r="M19" s="171"/>
      <c r="N19" s="172"/>
      <c r="O19" s="169"/>
      <c r="P19" s="170"/>
      <c r="Q19" s="171"/>
      <c r="R19" s="172"/>
      <c r="S19" s="169"/>
      <c r="T19" s="170"/>
      <c r="U19" s="173">
        <f>SUM(C19+E19+G19+I19+K19+M19+O19+Q19+S19)</f>
        <v>0</v>
      </c>
      <c r="V19" s="170"/>
      <c r="W19" s="169">
        <v>32</v>
      </c>
      <c r="X19" s="170">
        <v>2</v>
      </c>
      <c r="Y19" s="169"/>
      <c r="Z19" s="170"/>
      <c r="AA19" s="169"/>
      <c r="AB19" s="170"/>
      <c r="AC19" s="171"/>
      <c r="AD19" s="170"/>
      <c r="AE19" s="169"/>
      <c r="AF19" s="170"/>
      <c r="AG19" s="171">
        <v>24</v>
      </c>
      <c r="AH19" s="170">
        <v>3</v>
      </c>
      <c r="AI19" s="169"/>
      <c r="AJ19" s="170"/>
      <c r="AK19" s="171">
        <v>32</v>
      </c>
      <c r="AL19" s="172">
        <v>2</v>
      </c>
      <c r="AM19" s="169"/>
      <c r="AN19" s="172"/>
      <c r="AO19" s="181">
        <f>SUM(W19+Y19+AA19+AC19+AE19+AG19+AI19+AK19+AM19)</f>
        <v>88</v>
      </c>
      <c r="AP19" s="170"/>
      <c r="AQ19" s="138">
        <f>U19+AO19</f>
        <v>88</v>
      </c>
      <c r="AR19" s="251" t="s">
        <v>125</v>
      </c>
      <c r="AS19" s="17"/>
      <c r="AT19" s="17"/>
      <c r="AU19" s="17"/>
      <c r="AV19" s="17"/>
    </row>
    <row r="20" spans="1:48" ht="12" customHeight="1" hidden="1">
      <c r="A20" s="47">
        <v>19</v>
      </c>
      <c r="B20" s="140" t="s">
        <v>9</v>
      </c>
      <c r="C20" s="177"/>
      <c r="D20" s="178"/>
      <c r="E20" s="177"/>
      <c r="F20" s="178"/>
      <c r="G20" s="177"/>
      <c r="H20" s="178"/>
      <c r="I20" s="177"/>
      <c r="J20" s="178"/>
      <c r="K20" s="177"/>
      <c r="L20" s="178"/>
      <c r="M20" s="179"/>
      <c r="N20" s="180"/>
      <c r="O20" s="177"/>
      <c r="P20" s="178"/>
      <c r="Q20" s="179"/>
      <c r="R20" s="180"/>
      <c r="S20" s="177"/>
      <c r="T20" s="178"/>
      <c r="U20" s="173">
        <f>SUM(C20+E20+G20+I20+K20+M20+O20+Q20+S20)</f>
        <v>0</v>
      </c>
      <c r="V20" s="178"/>
      <c r="W20" s="177"/>
      <c r="X20" s="178"/>
      <c r="Y20" s="177"/>
      <c r="Z20" s="178"/>
      <c r="AA20" s="177"/>
      <c r="AB20" s="178"/>
      <c r="AC20" s="179"/>
      <c r="AD20" s="178"/>
      <c r="AE20" s="177"/>
      <c r="AF20" s="178"/>
      <c r="AG20" s="179"/>
      <c r="AH20" s="178"/>
      <c r="AI20" s="177"/>
      <c r="AJ20" s="178"/>
      <c r="AK20" s="179"/>
      <c r="AL20" s="180"/>
      <c r="AM20" s="177"/>
      <c r="AN20" s="180"/>
      <c r="AO20" s="181">
        <f>SUM(W20+Y20+AA20+AC20+AE20+AG20+AI20+AK20+AM20)</f>
        <v>0</v>
      </c>
      <c r="AP20" s="178"/>
      <c r="AQ20" s="138">
        <f>U20+AO20</f>
        <v>0</v>
      </c>
      <c r="AR20" s="251"/>
      <c r="AS20" s="17"/>
      <c r="AT20" s="17"/>
      <c r="AU20" s="17"/>
      <c r="AV20" s="17"/>
    </row>
    <row r="21" spans="1:45" ht="12" customHeight="1" hidden="1">
      <c r="A21" s="47">
        <v>4</v>
      </c>
      <c r="B21" s="140" t="s">
        <v>40</v>
      </c>
      <c r="C21" s="169"/>
      <c r="D21" s="170"/>
      <c r="E21" s="169"/>
      <c r="F21" s="170"/>
      <c r="G21" s="169"/>
      <c r="H21" s="170"/>
      <c r="I21" s="169"/>
      <c r="J21" s="170"/>
      <c r="K21" s="169"/>
      <c r="L21" s="170"/>
      <c r="M21" s="171"/>
      <c r="N21" s="172"/>
      <c r="O21" s="169"/>
      <c r="P21" s="170"/>
      <c r="Q21" s="171"/>
      <c r="R21" s="172"/>
      <c r="S21" s="169"/>
      <c r="T21" s="170"/>
      <c r="U21" s="173">
        <f>SUM(C21+E21+G21+I21+K21+M21+O21+Q21+S21)</f>
        <v>0</v>
      </c>
      <c r="V21" s="170"/>
      <c r="W21" s="169"/>
      <c r="X21" s="170"/>
      <c r="Y21" s="169"/>
      <c r="Z21" s="170"/>
      <c r="AA21" s="169"/>
      <c r="AB21" s="170"/>
      <c r="AC21" s="171"/>
      <c r="AD21" s="170"/>
      <c r="AE21" s="169"/>
      <c r="AF21" s="170"/>
      <c r="AG21" s="171"/>
      <c r="AH21" s="170"/>
      <c r="AI21" s="169"/>
      <c r="AJ21" s="170"/>
      <c r="AK21" s="171"/>
      <c r="AL21" s="172"/>
      <c r="AM21" s="169"/>
      <c r="AN21" s="172"/>
      <c r="AO21" s="181">
        <f>SUM(W21+Y21+AA21+AC21+AE21+AG21+AI21+AK21+AM21)</f>
        <v>0</v>
      </c>
      <c r="AP21" s="170"/>
      <c r="AQ21" s="138">
        <f>U21+AO21</f>
        <v>0</v>
      </c>
      <c r="AR21" s="253"/>
      <c r="AS21" s="63"/>
    </row>
    <row r="22" spans="1:44" ht="12" customHeight="1">
      <c r="A22" s="47">
        <v>9</v>
      </c>
      <c r="B22" s="140" t="s">
        <v>88</v>
      </c>
      <c r="C22" s="169"/>
      <c r="D22" s="170"/>
      <c r="E22" s="169"/>
      <c r="F22" s="170"/>
      <c r="G22" s="169"/>
      <c r="H22" s="170"/>
      <c r="I22" s="169">
        <v>32</v>
      </c>
      <c r="J22" s="170">
        <v>2</v>
      </c>
      <c r="K22" s="169"/>
      <c r="L22" s="170"/>
      <c r="M22" s="171">
        <v>24</v>
      </c>
      <c r="N22" s="172">
        <v>3</v>
      </c>
      <c r="O22" s="169"/>
      <c r="P22" s="170"/>
      <c r="Q22" s="171">
        <v>32</v>
      </c>
      <c r="R22" s="172">
        <v>2</v>
      </c>
      <c r="S22" s="169"/>
      <c r="T22" s="170"/>
      <c r="U22" s="173">
        <f>SUM(C22+E22+G22+I22+K22+M22+O22+Q22+S22)</f>
        <v>88</v>
      </c>
      <c r="V22" s="170"/>
      <c r="W22" s="169"/>
      <c r="X22" s="170"/>
      <c r="Y22" s="169"/>
      <c r="Z22" s="170"/>
      <c r="AA22" s="169"/>
      <c r="AB22" s="170"/>
      <c r="AC22" s="171"/>
      <c r="AD22" s="170"/>
      <c r="AE22" s="169"/>
      <c r="AF22" s="170"/>
      <c r="AG22" s="171"/>
      <c r="AH22" s="170"/>
      <c r="AI22" s="169"/>
      <c r="AJ22" s="170"/>
      <c r="AK22" s="171"/>
      <c r="AL22" s="172"/>
      <c r="AM22" s="169"/>
      <c r="AN22" s="172"/>
      <c r="AO22" s="181">
        <f>SUM(W22+Y22+AA22+AC22+AE22+AG22+AI22+AK22+AM22)</f>
        <v>0</v>
      </c>
      <c r="AP22" s="170"/>
      <c r="AQ22" s="138">
        <f>U22+AO22</f>
        <v>88</v>
      </c>
      <c r="AR22" s="251" t="s">
        <v>125</v>
      </c>
    </row>
    <row r="23" spans="1:44" ht="12" customHeight="1" hidden="1">
      <c r="A23" s="47">
        <v>76</v>
      </c>
      <c r="B23" s="140" t="s">
        <v>91</v>
      </c>
      <c r="C23" s="177"/>
      <c r="D23" s="178"/>
      <c r="E23" s="177"/>
      <c r="F23" s="178"/>
      <c r="G23" s="177"/>
      <c r="H23" s="178"/>
      <c r="I23" s="177"/>
      <c r="J23" s="178"/>
      <c r="K23" s="177"/>
      <c r="L23" s="178"/>
      <c r="M23" s="179"/>
      <c r="N23" s="180"/>
      <c r="O23" s="177"/>
      <c r="P23" s="178"/>
      <c r="Q23" s="179"/>
      <c r="R23" s="180"/>
      <c r="S23" s="177"/>
      <c r="T23" s="178"/>
      <c r="U23" s="181">
        <f>SUM(C23+E23+G23+I23+K23+M23+O23+Q23+S23)</f>
        <v>0</v>
      </c>
      <c r="V23" s="178"/>
      <c r="W23" s="177"/>
      <c r="X23" s="178"/>
      <c r="Y23" s="177"/>
      <c r="Z23" s="178"/>
      <c r="AA23" s="177"/>
      <c r="AB23" s="178"/>
      <c r="AC23" s="179"/>
      <c r="AD23" s="178"/>
      <c r="AE23" s="177"/>
      <c r="AF23" s="178"/>
      <c r="AG23" s="179"/>
      <c r="AH23" s="178"/>
      <c r="AI23" s="177"/>
      <c r="AJ23" s="178"/>
      <c r="AK23" s="179"/>
      <c r="AL23" s="180"/>
      <c r="AM23" s="177"/>
      <c r="AN23" s="180"/>
      <c r="AO23" s="181">
        <f>SUM(W23+Y23+AA23+AC23+AE23+AG23+AI23+AK23+AM23)</f>
        <v>0</v>
      </c>
      <c r="AP23" s="178"/>
      <c r="AQ23" s="160">
        <f>U23+AO23</f>
        <v>0</v>
      </c>
      <c r="AR23" s="251"/>
    </row>
    <row r="24" spans="1:45" ht="12" customHeight="1" hidden="1">
      <c r="A24" s="47">
        <v>5</v>
      </c>
      <c r="B24" s="162" t="s">
        <v>86</v>
      </c>
      <c r="C24" s="169"/>
      <c r="D24" s="170"/>
      <c r="E24" s="169"/>
      <c r="F24" s="170"/>
      <c r="G24" s="169"/>
      <c r="H24" s="170"/>
      <c r="I24" s="169"/>
      <c r="J24" s="170"/>
      <c r="K24" s="169"/>
      <c r="L24" s="170"/>
      <c r="M24" s="171"/>
      <c r="N24" s="172"/>
      <c r="O24" s="169"/>
      <c r="P24" s="170"/>
      <c r="Q24" s="171"/>
      <c r="R24" s="172"/>
      <c r="S24" s="169"/>
      <c r="T24" s="170"/>
      <c r="U24" s="173">
        <f>SUM(C24+E24+G24+I24+K24+M24+O24+Q24+S24)</f>
        <v>0</v>
      </c>
      <c r="V24" s="170"/>
      <c r="W24" s="169"/>
      <c r="X24" s="170"/>
      <c r="Y24" s="169"/>
      <c r="Z24" s="170"/>
      <c r="AA24" s="169"/>
      <c r="AB24" s="170"/>
      <c r="AC24" s="171"/>
      <c r="AD24" s="170"/>
      <c r="AE24" s="169"/>
      <c r="AF24" s="170"/>
      <c r="AG24" s="171"/>
      <c r="AH24" s="170"/>
      <c r="AI24" s="169"/>
      <c r="AJ24" s="170"/>
      <c r="AK24" s="171"/>
      <c r="AL24" s="172"/>
      <c r="AM24" s="169"/>
      <c r="AN24" s="172"/>
      <c r="AO24" s="174">
        <f>SUM(W24+Y24+AA24+AC24+AE24+AG24+AI24+AK24+AM24)</f>
        <v>0</v>
      </c>
      <c r="AP24" s="170"/>
      <c r="AQ24" s="138">
        <f>U24+AO24</f>
        <v>0</v>
      </c>
      <c r="AR24" s="254"/>
      <c r="AS24" s="63"/>
    </row>
    <row r="25" spans="1:44" ht="12" customHeight="1" hidden="1">
      <c r="A25" s="47">
        <v>56</v>
      </c>
      <c r="B25" s="140" t="s">
        <v>68</v>
      </c>
      <c r="C25" s="177"/>
      <c r="D25" s="178"/>
      <c r="E25" s="177"/>
      <c r="F25" s="178"/>
      <c r="G25" s="177"/>
      <c r="H25" s="178"/>
      <c r="I25" s="177"/>
      <c r="J25" s="178"/>
      <c r="K25" s="177"/>
      <c r="L25" s="178"/>
      <c r="M25" s="179"/>
      <c r="N25" s="180"/>
      <c r="O25" s="177"/>
      <c r="P25" s="178"/>
      <c r="Q25" s="179"/>
      <c r="R25" s="180"/>
      <c r="S25" s="177"/>
      <c r="T25" s="178"/>
      <c r="U25" s="173">
        <f>SUM(C25+E25+G25+I25+K25+M25+O25+Q25+S25)</f>
        <v>0</v>
      </c>
      <c r="V25" s="178"/>
      <c r="W25" s="177"/>
      <c r="X25" s="178"/>
      <c r="Y25" s="177"/>
      <c r="Z25" s="178"/>
      <c r="AA25" s="177"/>
      <c r="AB25" s="178"/>
      <c r="AC25" s="179"/>
      <c r="AD25" s="178"/>
      <c r="AE25" s="177"/>
      <c r="AF25" s="178"/>
      <c r="AG25" s="179"/>
      <c r="AH25" s="178"/>
      <c r="AI25" s="177"/>
      <c r="AJ25" s="178"/>
      <c r="AK25" s="179"/>
      <c r="AL25" s="180"/>
      <c r="AM25" s="177"/>
      <c r="AN25" s="180"/>
      <c r="AO25" s="181">
        <f>SUM(W25+Y25+AA25+AC25+AE25+AG25+AI25+AK25+AM25)</f>
        <v>0</v>
      </c>
      <c r="AP25" s="178"/>
      <c r="AQ25" s="138">
        <f>U25+AO25</f>
        <v>0</v>
      </c>
      <c r="AR25" s="251"/>
    </row>
    <row r="26" spans="1:44" ht="12" customHeight="1" hidden="1">
      <c r="A26" s="47">
        <v>65</v>
      </c>
      <c r="B26" s="140" t="s">
        <v>10</v>
      </c>
      <c r="C26" s="177"/>
      <c r="D26" s="178"/>
      <c r="E26" s="177"/>
      <c r="F26" s="178"/>
      <c r="G26" s="177"/>
      <c r="H26" s="178"/>
      <c r="I26" s="177"/>
      <c r="J26" s="178"/>
      <c r="K26" s="177"/>
      <c r="L26" s="178"/>
      <c r="M26" s="179"/>
      <c r="N26" s="180"/>
      <c r="O26" s="177"/>
      <c r="P26" s="178"/>
      <c r="Q26" s="179"/>
      <c r="R26" s="180"/>
      <c r="S26" s="177"/>
      <c r="T26" s="178"/>
      <c r="U26" s="173">
        <f>SUM(C26+E26+G26+I26+K26+M26+O26+Q26+S26)</f>
        <v>0</v>
      </c>
      <c r="V26" s="178"/>
      <c r="W26" s="177"/>
      <c r="X26" s="178"/>
      <c r="Y26" s="177"/>
      <c r="Z26" s="178"/>
      <c r="AA26" s="177"/>
      <c r="AB26" s="178"/>
      <c r="AC26" s="179"/>
      <c r="AD26" s="178"/>
      <c r="AE26" s="177"/>
      <c r="AF26" s="178"/>
      <c r="AG26" s="179"/>
      <c r="AH26" s="178"/>
      <c r="AI26" s="177"/>
      <c r="AJ26" s="178"/>
      <c r="AK26" s="179"/>
      <c r="AL26" s="180"/>
      <c r="AM26" s="177"/>
      <c r="AN26" s="180"/>
      <c r="AO26" s="181">
        <f>SUM(W26+Y26+AA26+AC26+AE26+AG26+AI26+AK26+AM26)</f>
        <v>0</v>
      </c>
      <c r="AP26" s="178"/>
      <c r="AQ26" s="138">
        <f>U26+AO26</f>
        <v>0</v>
      </c>
      <c r="AR26" s="251"/>
    </row>
    <row r="27" spans="1:48" ht="12" customHeight="1" hidden="1">
      <c r="A27" s="47">
        <v>20</v>
      </c>
      <c r="B27" s="140" t="s">
        <v>49</v>
      </c>
      <c r="C27" s="177"/>
      <c r="D27" s="178"/>
      <c r="E27" s="177"/>
      <c r="F27" s="178"/>
      <c r="G27" s="177"/>
      <c r="H27" s="178"/>
      <c r="I27" s="177"/>
      <c r="J27" s="178"/>
      <c r="K27" s="177"/>
      <c r="L27" s="178"/>
      <c r="M27" s="179"/>
      <c r="N27" s="180"/>
      <c r="O27" s="177"/>
      <c r="P27" s="178"/>
      <c r="Q27" s="179"/>
      <c r="R27" s="180"/>
      <c r="S27" s="177"/>
      <c r="T27" s="178"/>
      <c r="U27" s="173">
        <f>SUM(C27+E27+G27+I27+K27+M27+O27+Q27+S27)</f>
        <v>0</v>
      </c>
      <c r="V27" s="178"/>
      <c r="W27" s="177"/>
      <c r="X27" s="178"/>
      <c r="Y27" s="177"/>
      <c r="Z27" s="178"/>
      <c r="AA27" s="177"/>
      <c r="AB27" s="178"/>
      <c r="AC27" s="179"/>
      <c r="AD27" s="178"/>
      <c r="AE27" s="177"/>
      <c r="AF27" s="178"/>
      <c r="AG27" s="179"/>
      <c r="AH27" s="178"/>
      <c r="AI27" s="177"/>
      <c r="AJ27" s="178"/>
      <c r="AK27" s="179"/>
      <c r="AL27" s="180"/>
      <c r="AM27" s="177"/>
      <c r="AN27" s="180"/>
      <c r="AO27" s="181">
        <f>SUM(W27+Y27+AA27+AC27+AE27+AG27+AI27+AK27+AM27)</f>
        <v>0</v>
      </c>
      <c r="AP27" s="178"/>
      <c r="AQ27" s="138">
        <f>U27+AO27</f>
        <v>0</v>
      </c>
      <c r="AR27" s="251"/>
      <c r="AS27" s="17"/>
      <c r="AT27" s="17"/>
      <c r="AU27" s="17"/>
      <c r="AV27" s="17"/>
    </row>
    <row r="28" spans="1:48" ht="12" customHeight="1" hidden="1">
      <c r="A28" s="47">
        <v>40</v>
      </c>
      <c r="B28" s="140" t="s">
        <v>70</v>
      </c>
      <c r="C28" s="169"/>
      <c r="D28" s="170"/>
      <c r="E28" s="169"/>
      <c r="F28" s="170"/>
      <c r="G28" s="169"/>
      <c r="H28" s="170"/>
      <c r="I28" s="169"/>
      <c r="J28" s="170"/>
      <c r="K28" s="169"/>
      <c r="L28" s="170"/>
      <c r="M28" s="171"/>
      <c r="N28" s="172"/>
      <c r="O28" s="169"/>
      <c r="P28" s="170"/>
      <c r="Q28" s="171"/>
      <c r="R28" s="172"/>
      <c r="S28" s="169"/>
      <c r="T28" s="170"/>
      <c r="U28" s="173">
        <f>SUM(C28+E28+G28+I28+K28+M28+O28+Q28+S28)</f>
        <v>0</v>
      </c>
      <c r="V28" s="170"/>
      <c r="W28" s="169"/>
      <c r="X28" s="170"/>
      <c r="Y28" s="169"/>
      <c r="Z28" s="170"/>
      <c r="AA28" s="169"/>
      <c r="AB28" s="170"/>
      <c r="AC28" s="171"/>
      <c r="AD28" s="170"/>
      <c r="AE28" s="169"/>
      <c r="AF28" s="170"/>
      <c r="AG28" s="171"/>
      <c r="AH28" s="170"/>
      <c r="AI28" s="169"/>
      <c r="AJ28" s="170"/>
      <c r="AK28" s="171"/>
      <c r="AL28" s="172"/>
      <c r="AM28" s="177"/>
      <c r="AN28" s="180"/>
      <c r="AO28" s="181">
        <f>SUM(W28+Y28+AA28+AC28+AE28+AG28+AI28+AK28+AM28)</f>
        <v>0</v>
      </c>
      <c r="AP28" s="178"/>
      <c r="AQ28" s="138">
        <f>U28+AO28</f>
        <v>0</v>
      </c>
      <c r="AR28" s="251"/>
      <c r="AS28" s="17"/>
      <c r="AT28" s="17"/>
      <c r="AU28" s="17"/>
      <c r="AV28" s="17"/>
    </row>
    <row r="29" spans="1:45" ht="12" customHeight="1" hidden="1">
      <c r="A29" s="47">
        <v>6</v>
      </c>
      <c r="B29" s="140" t="s">
        <v>11</v>
      </c>
      <c r="C29" s="177"/>
      <c r="D29" s="178"/>
      <c r="E29" s="177"/>
      <c r="F29" s="178"/>
      <c r="G29" s="177"/>
      <c r="H29" s="178"/>
      <c r="I29" s="177"/>
      <c r="J29" s="178"/>
      <c r="K29" s="177"/>
      <c r="L29" s="178"/>
      <c r="M29" s="179"/>
      <c r="N29" s="180"/>
      <c r="O29" s="177"/>
      <c r="P29" s="178"/>
      <c r="Q29" s="179"/>
      <c r="R29" s="180"/>
      <c r="S29" s="177"/>
      <c r="T29" s="178"/>
      <c r="U29" s="173">
        <f>SUM(C29+E29+G29+I29+K29+M29+O29+Q29+S29)</f>
        <v>0</v>
      </c>
      <c r="V29" s="178"/>
      <c r="W29" s="177"/>
      <c r="X29" s="178"/>
      <c r="Y29" s="177"/>
      <c r="Z29" s="178"/>
      <c r="AA29" s="177"/>
      <c r="AB29" s="178"/>
      <c r="AC29" s="179"/>
      <c r="AD29" s="178"/>
      <c r="AE29" s="177"/>
      <c r="AF29" s="178"/>
      <c r="AG29" s="179"/>
      <c r="AH29" s="178"/>
      <c r="AI29" s="177"/>
      <c r="AJ29" s="178"/>
      <c r="AK29" s="179"/>
      <c r="AL29" s="180"/>
      <c r="AM29" s="177"/>
      <c r="AN29" s="180"/>
      <c r="AO29" s="181">
        <f>SUM(W29+Y29+AA29+AC29+AE29+AG29+AI29+AK29+AM29)</f>
        <v>0</v>
      </c>
      <c r="AP29" s="178"/>
      <c r="AQ29" s="138">
        <f>U29+AO29</f>
        <v>0</v>
      </c>
      <c r="AR29" s="253"/>
      <c r="AS29" s="63"/>
    </row>
    <row r="30" spans="1:44" ht="12" customHeight="1" hidden="1">
      <c r="A30" s="47">
        <v>77</v>
      </c>
      <c r="B30" s="140" t="s">
        <v>12</v>
      </c>
      <c r="C30" s="177"/>
      <c r="D30" s="178"/>
      <c r="E30" s="177"/>
      <c r="F30" s="178"/>
      <c r="G30" s="177"/>
      <c r="H30" s="178"/>
      <c r="I30" s="177"/>
      <c r="J30" s="178"/>
      <c r="K30" s="177"/>
      <c r="L30" s="178"/>
      <c r="M30" s="179"/>
      <c r="N30" s="180"/>
      <c r="O30" s="177"/>
      <c r="P30" s="178"/>
      <c r="Q30" s="179"/>
      <c r="R30" s="180"/>
      <c r="S30" s="177"/>
      <c r="T30" s="178"/>
      <c r="U30" s="173">
        <f>SUM(C30+E30+G30+I30+K30+M30+O30+Q30+S30)</f>
        <v>0</v>
      </c>
      <c r="V30" s="178"/>
      <c r="W30" s="177"/>
      <c r="X30" s="178"/>
      <c r="Y30" s="177"/>
      <c r="Z30" s="178"/>
      <c r="AA30" s="177"/>
      <c r="AB30" s="178"/>
      <c r="AC30" s="179"/>
      <c r="AD30" s="178"/>
      <c r="AE30" s="177"/>
      <c r="AF30" s="178"/>
      <c r="AG30" s="179"/>
      <c r="AH30" s="178"/>
      <c r="AI30" s="177"/>
      <c r="AJ30" s="178"/>
      <c r="AK30" s="179"/>
      <c r="AL30" s="180"/>
      <c r="AM30" s="177"/>
      <c r="AN30" s="180"/>
      <c r="AO30" s="181">
        <f>SUM(W30+Y30+AA30+AC30+AE30+AG30+AI30+AK30+AM30)</f>
        <v>0</v>
      </c>
      <c r="AP30" s="178"/>
      <c r="AQ30" s="138">
        <f>U30+AO30</f>
        <v>0</v>
      </c>
      <c r="AR30" s="251"/>
    </row>
    <row r="31" spans="1:44" ht="12" customHeight="1" hidden="1">
      <c r="A31" s="47">
        <v>57</v>
      </c>
      <c r="B31" s="140" t="s">
        <v>108</v>
      </c>
      <c r="C31" s="177"/>
      <c r="D31" s="178"/>
      <c r="E31" s="177"/>
      <c r="F31" s="178"/>
      <c r="G31" s="177"/>
      <c r="H31" s="178"/>
      <c r="I31" s="177"/>
      <c r="J31" s="178"/>
      <c r="K31" s="177"/>
      <c r="L31" s="178"/>
      <c r="M31" s="179"/>
      <c r="N31" s="180"/>
      <c r="O31" s="177"/>
      <c r="P31" s="178"/>
      <c r="Q31" s="179"/>
      <c r="R31" s="180"/>
      <c r="S31" s="177"/>
      <c r="T31" s="178"/>
      <c r="U31" s="173">
        <f>SUM(C31+E31+G31+I31+K31+M31+O31+Q31+S31)</f>
        <v>0</v>
      </c>
      <c r="V31" s="178"/>
      <c r="W31" s="177"/>
      <c r="X31" s="178"/>
      <c r="Y31" s="177"/>
      <c r="Z31" s="178"/>
      <c r="AA31" s="177"/>
      <c r="AB31" s="178"/>
      <c r="AC31" s="179"/>
      <c r="AD31" s="178"/>
      <c r="AE31" s="177"/>
      <c r="AF31" s="178"/>
      <c r="AG31" s="179"/>
      <c r="AH31" s="178"/>
      <c r="AI31" s="177"/>
      <c r="AJ31" s="178"/>
      <c r="AK31" s="179"/>
      <c r="AL31" s="180"/>
      <c r="AM31" s="177"/>
      <c r="AN31" s="180"/>
      <c r="AO31" s="181">
        <f>SUM(W31+Y31+AA31+AC31+AE31+AG31+AI31+AK31+AM31)</f>
        <v>0</v>
      </c>
      <c r="AP31" s="178"/>
      <c r="AQ31" s="138">
        <f>U31+AO31</f>
        <v>0</v>
      </c>
      <c r="AR31" s="251"/>
    </row>
    <row r="32" spans="1:48" ht="12" customHeight="1" hidden="1">
      <c r="A32" s="47">
        <v>21</v>
      </c>
      <c r="B32" s="140" t="s">
        <v>13</v>
      </c>
      <c r="C32" s="177"/>
      <c r="D32" s="178"/>
      <c r="E32" s="177"/>
      <c r="F32" s="178"/>
      <c r="G32" s="177"/>
      <c r="H32" s="178"/>
      <c r="I32" s="177"/>
      <c r="J32" s="178"/>
      <c r="K32" s="177"/>
      <c r="L32" s="178"/>
      <c r="M32" s="179"/>
      <c r="N32" s="180"/>
      <c r="O32" s="177"/>
      <c r="P32" s="178"/>
      <c r="Q32" s="179"/>
      <c r="R32" s="180"/>
      <c r="S32" s="177"/>
      <c r="T32" s="178"/>
      <c r="U32" s="173">
        <f>SUM(C32+E32+G32+I32+K32+M32+O32+Q32+S32)</f>
        <v>0</v>
      </c>
      <c r="V32" s="178"/>
      <c r="W32" s="177"/>
      <c r="X32" s="178"/>
      <c r="Y32" s="177"/>
      <c r="Z32" s="178"/>
      <c r="AA32" s="177"/>
      <c r="AB32" s="178"/>
      <c r="AC32" s="179"/>
      <c r="AD32" s="178"/>
      <c r="AE32" s="177"/>
      <c r="AF32" s="178"/>
      <c r="AG32" s="179"/>
      <c r="AH32" s="178"/>
      <c r="AI32" s="177"/>
      <c r="AJ32" s="178"/>
      <c r="AK32" s="179"/>
      <c r="AL32" s="180"/>
      <c r="AM32" s="177"/>
      <c r="AN32" s="180"/>
      <c r="AO32" s="181">
        <f>SUM(W32+Y32+AA32+AC32+AE32+AG32+AI32+AK32+AM32)</f>
        <v>0</v>
      </c>
      <c r="AP32" s="178"/>
      <c r="AQ32" s="138">
        <f>U32+AO32</f>
        <v>0</v>
      </c>
      <c r="AR32" s="251"/>
      <c r="AS32" s="17"/>
      <c r="AT32" s="17"/>
      <c r="AU32" s="17"/>
      <c r="AV32" s="17"/>
    </row>
    <row r="33" spans="1:44" ht="12" customHeight="1">
      <c r="A33" s="47">
        <v>10</v>
      </c>
      <c r="B33" s="140" t="s">
        <v>44</v>
      </c>
      <c r="C33" s="177">
        <v>24</v>
      </c>
      <c r="D33" s="178">
        <v>3</v>
      </c>
      <c r="E33" s="177"/>
      <c r="F33" s="178"/>
      <c r="G33" s="177"/>
      <c r="H33" s="178"/>
      <c r="I33" s="177"/>
      <c r="J33" s="178"/>
      <c r="K33" s="177"/>
      <c r="L33" s="178"/>
      <c r="M33" s="179"/>
      <c r="N33" s="180"/>
      <c r="O33" s="177"/>
      <c r="P33" s="178"/>
      <c r="Q33" s="179"/>
      <c r="R33" s="180"/>
      <c r="S33" s="177"/>
      <c r="T33" s="178"/>
      <c r="U33" s="182">
        <f>SUM(C33+E33+G33+I33+K33+M33+O33+Q33+S33)</f>
        <v>24</v>
      </c>
      <c r="V33" s="178"/>
      <c r="W33" s="177"/>
      <c r="X33" s="178"/>
      <c r="Y33" s="177"/>
      <c r="Z33" s="178"/>
      <c r="AA33" s="177">
        <v>32</v>
      </c>
      <c r="AB33" s="178">
        <v>2</v>
      </c>
      <c r="AC33" s="179"/>
      <c r="AD33" s="178"/>
      <c r="AE33" s="177">
        <v>15</v>
      </c>
      <c r="AF33" s="178">
        <v>5</v>
      </c>
      <c r="AG33" s="179"/>
      <c r="AH33" s="178"/>
      <c r="AI33" s="177"/>
      <c r="AJ33" s="178"/>
      <c r="AK33" s="179"/>
      <c r="AL33" s="180"/>
      <c r="AM33" s="177">
        <v>15</v>
      </c>
      <c r="AN33" s="180">
        <v>5</v>
      </c>
      <c r="AO33" s="181">
        <f>SUM(W33+Y33+AA33+AC33+AE33+AG33+AI33+AK33+AM33)</f>
        <v>62</v>
      </c>
      <c r="AP33" s="178"/>
      <c r="AQ33" s="160">
        <f>U33+AO33</f>
        <v>86</v>
      </c>
      <c r="AR33" s="251" t="s">
        <v>126</v>
      </c>
    </row>
    <row r="34" spans="1:48" ht="12" customHeight="1" hidden="1">
      <c r="A34" s="47">
        <v>42</v>
      </c>
      <c r="B34" s="162" t="s">
        <v>15</v>
      </c>
      <c r="C34" s="169"/>
      <c r="D34" s="170"/>
      <c r="E34" s="169"/>
      <c r="F34" s="170"/>
      <c r="G34" s="169"/>
      <c r="H34" s="170"/>
      <c r="I34" s="169"/>
      <c r="J34" s="170"/>
      <c r="K34" s="169"/>
      <c r="L34" s="170"/>
      <c r="M34" s="171"/>
      <c r="N34" s="172"/>
      <c r="O34" s="169"/>
      <c r="P34" s="170"/>
      <c r="Q34" s="171"/>
      <c r="R34" s="172"/>
      <c r="S34" s="169"/>
      <c r="T34" s="170"/>
      <c r="U34" s="173">
        <f>SUM(C34+E34+G34+I34+K34+M34+O34+Q34+S34)</f>
        <v>0</v>
      </c>
      <c r="V34" s="170"/>
      <c r="W34" s="169"/>
      <c r="X34" s="170"/>
      <c r="Y34" s="169"/>
      <c r="Z34" s="170"/>
      <c r="AA34" s="169"/>
      <c r="AB34" s="170"/>
      <c r="AC34" s="171"/>
      <c r="AD34" s="170"/>
      <c r="AE34" s="169"/>
      <c r="AF34" s="170"/>
      <c r="AG34" s="171"/>
      <c r="AH34" s="170"/>
      <c r="AI34" s="169"/>
      <c r="AJ34" s="170"/>
      <c r="AK34" s="171"/>
      <c r="AL34" s="170"/>
      <c r="AM34" s="169"/>
      <c r="AN34" s="172"/>
      <c r="AO34" s="174">
        <f>SUM(W34+Y34+AA34+AC34+AE34+AG34+AI34+AK34+AM34)</f>
        <v>0</v>
      </c>
      <c r="AP34" s="170"/>
      <c r="AQ34" s="138">
        <f>U34+AO34</f>
        <v>0</v>
      </c>
      <c r="AR34" s="255"/>
      <c r="AS34" s="17"/>
      <c r="AT34" s="17"/>
      <c r="AU34" s="17"/>
      <c r="AV34" s="17"/>
    </row>
    <row r="35" spans="1:48" ht="12" customHeight="1" hidden="1">
      <c r="A35" s="47">
        <v>22</v>
      </c>
      <c r="B35" s="140" t="s">
        <v>55</v>
      </c>
      <c r="C35" s="169"/>
      <c r="D35" s="170"/>
      <c r="E35" s="169"/>
      <c r="F35" s="170"/>
      <c r="G35" s="169"/>
      <c r="H35" s="170"/>
      <c r="I35" s="169"/>
      <c r="J35" s="170"/>
      <c r="K35" s="169"/>
      <c r="L35" s="170"/>
      <c r="M35" s="171"/>
      <c r="N35" s="172"/>
      <c r="O35" s="169"/>
      <c r="P35" s="170"/>
      <c r="Q35" s="171"/>
      <c r="R35" s="172"/>
      <c r="S35" s="169"/>
      <c r="T35" s="170"/>
      <c r="U35" s="173">
        <f>SUM(C35+E35+G35+I35+K35+M35+O35+Q35+S35)</f>
        <v>0</v>
      </c>
      <c r="V35" s="170"/>
      <c r="W35" s="169"/>
      <c r="X35" s="170"/>
      <c r="Y35" s="169"/>
      <c r="Z35" s="170"/>
      <c r="AA35" s="169"/>
      <c r="AB35" s="170"/>
      <c r="AC35" s="171"/>
      <c r="AD35" s="170"/>
      <c r="AE35" s="169"/>
      <c r="AF35" s="170"/>
      <c r="AG35" s="171"/>
      <c r="AH35" s="170"/>
      <c r="AI35" s="169"/>
      <c r="AJ35" s="170"/>
      <c r="AK35" s="171"/>
      <c r="AL35" s="170"/>
      <c r="AM35" s="169"/>
      <c r="AN35" s="172"/>
      <c r="AO35" s="181">
        <f>SUM(W35+Y35+AA35+AC35+AE35+AG35+AI35+AK35+AM35)</f>
        <v>0</v>
      </c>
      <c r="AP35" s="170"/>
      <c r="AQ35" s="138">
        <f>U35+AO35</f>
        <v>0</v>
      </c>
      <c r="AR35" s="251"/>
      <c r="AS35" s="17"/>
      <c r="AT35" s="17"/>
      <c r="AU35" s="17"/>
      <c r="AV35" s="17"/>
    </row>
    <row r="36" spans="1:44" ht="12" customHeight="1" hidden="1">
      <c r="A36" s="47">
        <v>78</v>
      </c>
      <c r="B36" s="140" t="s">
        <v>93</v>
      </c>
      <c r="C36" s="169"/>
      <c r="D36" s="170"/>
      <c r="E36" s="169"/>
      <c r="F36" s="170"/>
      <c r="G36" s="169"/>
      <c r="H36" s="170"/>
      <c r="I36" s="169"/>
      <c r="J36" s="170"/>
      <c r="K36" s="169"/>
      <c r="L36" s="170"/>
      <c r="M36" s="171"/>
      <c r="N36" s="172"/>
      <c r="O36" s="169"/>
      <c r="P36" s="170"/>
      <c r="Q36" s="171"/>
      <c r="R36" s="172"/>
      <c r="S36" s="169"/>
      <c r="T36" s="170"/>
      <c r="U36" s="173">
        <f>SUM(C36+E36+G36+I36+K36+M36+O36+Q36+S36)</f>
        <v>0</v>
      </c>
      <c r="V36" s="170"/>
      <c r="W36" s="169"/>
      <c r="X36" s="170"/>
      <c r="Y36" s="169"/>
      <c r="Z36" s="170"/>
      <c r="AA36" s="169"/>
      <c r="AB36" s="170"/>
      <c r="AC36" s="171"/>
      <c r="AD36" s="170"/>
      <c r="AE36" s="169"/>
      <c r="AF36" s="170"/>
      <c r="AG36" s="171"/>
      <c r="AH36" s="170"/>
      <c r="AI36" s="169"/>
      <c r="AJ36" s="170"/>
      <c r="AK36" s="171"/>
      <c r="AL36" s="170"/>
      <c r="AM36" s="169"/>
      <c r="AN36" s="172"/>
      <c r="AO36" s="181">
        <f>SUM(W36+Y36+AA36+AC36+AE36+AG36+AI36+AK36+AM36)</f>
        <v>0</v>
      </c>
      <c r="AP36" s="170"/>
      <c r="AQ36" s="138">
        <f>U36+AO36</f>
        <v>0</v>
      </c>
      <c r="AR36" s="251"/>
    </row>
    <row r="37" spans="1:45" ht="12" customHeight="1" hidden="1">
      <c r="A37" s="47">
        <v>7</v>
      </c>
      <c r="B37" s="140" t="s">
        <v>87</v>
      </c>
      <c r="C37" s="169"/>
      <c r="D37" s="170"/>
      <c r="E37" s="169"/>
      <c r="F37" s="170"/>
      <c r="G37" s="169"/>
      <c r="H37" s="170"/>
      <c r="I37" s="169"/>
      <c r="J37" s="170"/>
      <c r="K37" s="169"/>
      <c r="L37" s="170"/>
      <c r="M37" s="171"/>
      <c r="N37" s="172"/>
      <c r="O37" s="169"/>
      <c r="P37" s="170"/>
      <c r="Q37" s="171"/>
      <c r="R37" s="172"/>
      <c r="S37" s="169"/>
      <c r="T37" s="170"/>
      <c r="U37" s="173">
        <f>SUM(C37+E37+G37+I37+K37+M37+O37+Q37+S37)</f>
        <v>0</v>
      </c>
      <c r="V37" s="170"/>
      <c r="W37" s="169"/>
      <c r="X37" s="170"/>
      <c r="Y37" s="169"/>
      <c r="Z37" s="170"/>
      <c r="AA37" s="169"/>
      <c r="AB37" s="170"/>
      <c r="AC37" s="171"/>
      <c r="AD37" s="170"/>
      <c r="AE37" s="169"/>
      <c r="AF37" s="170"/>
      <c r="AG37" s="171"/>
      <c r="AH37" s="170"/>
      <c r="AI37" s="169"/>
      <c r="AJ37" s="170"/>
      <c r="AK37" s="171"/>
      <c r="AL37" s="170"/>
      <c r="AM37" s="169"/>
      <c r="AN37" s="172"/>
      <c r="AO37" s="181">
        <f>SUM(W37+Y37+AA37+AC37+AE37+AG37+AI37+AK37+AM37)</f>
        <v>0</v>
      </c>
      <c r="AP37" s="170"/>
      <c r="AQ37" s="138">
        <f>U37+AO37</f>
        <v>0</v>
      </c>
      <c r="AR37" s="253"/>
      <c r="AS37" s="63"/>
    </row>
    <row r="38" spans="1:48" ht="12" customHeight="1">
      <c r="A38" s="47">
        <v>11</v>
      </c>
      <c r="B38" s="140" t="s">
        <v>25</v>
      </c>
      <c r="C38" s="169"/>
      <c r="D38" s="170"/>
      <c r="E38" s="169"/>
      <c r="F38" s="170"/>
      <c r="G38" s="169"/>
      <c r="H38" s="170"/>
      <c r="I38" s="169"/>
      <c r="J38" s="170"/>
      <c r="K38" s="169"/>
      <c r="L38" s="170"/>
      <c r="M38" s="171"/>
      <c r="N38" s="172"/>
      <c r="O38" s="169"/>
      <c r="P38" s="170"/>
      <c r="Q38" s="171"/>
      <c r="R38" s="172"/>
      <c r="S38" s="169"/>
      <c r="T38" s="170"/>
      <c r="U38" s="173">
        <f>SUM(C38+E38+G38+I38+K38+M38+O38+Q38+S38)</f>
        <v>0</v>
      </c>
      <c r="V38" s="170"/>
      <c r="W38" s="169"/>
      <c r="X38" s="170"/>
      <c r="Y38" s="169"/>
      <c r="Z38" s="170"/>
      <c r="AA38" s="169"/>
      <c r="AB38" s="170"/>
      <c r="AC38" s="171"/>
      <c r="AD38" s="170"/>
      <c r="AE38" s="169">
        <v>40</v>
      </c>
      <c r="AF38" s="170">
        <v>1</v>
      </c>
      <c r="AG38" s="171">
        <v>40</v>
      </c>
      <c r="AH38" s="170">
        <v>1</v>
      </c>
      <c r="AI38" s="169"/>
      <c r="AJ38" s="170"/>
      <c r="AK38" s="171"/>
      <c r="AL38" s="170"/>
      <c r="AM38" s="169"/>
      <c r="AN38" s="172"/>
      <c r="AO38" s="181">
        <f>SUM(W38+Y38+AA38+AC38+AE38+AG38+AI38+AK38+AM38)</f>
        <v>80</v>
      </c>
      <c r="AP38" s="170"/>
      <c r="AQ38" s="138">
        <f>U38+AO38</f>
        <v>80</v>
      </c>
      <c r="AR38" s="251" t="s">
        <v>127</v>
      </c>
      <c r="AS38" s="17"/>
      <c r="AT38" s="17"/>
      <c r="AU38" s="17"/>
      <c r="AV38" s="17"/>
    </row>
    <row r="39" spans="1:44" ht="12" customHeight="1">
      <c r="A39" s="47">
        <v>12</v>
      </c>
      <c r="B39" s="140" t="s">
        <v>31</v>
      </c>
      <c r="C39" s="177"/>
      <c r="D39" s="178"/>
      <c r="E39" s="177">
        <v>12</v>
      </c>
      <c r="F39" s="178">
        <v>6</v>
      </c>
      <c r="G39" s="177"/>
      <c r="H39" s="178"/>
      <c r="I39" s="177">
        <v>24</v>
      </c>
      <c r="J39" s="178">
        <v>3</v>
      </c>
      <c r="K39" s="177"/>
      <c r="L39" s="178"/>
      <c r="M39" s="179">
        <v>40</v>
      </c>
      <c r="N39" s="180">
        <v>1</v>
      </c>
      <c r="O39" s="177"/>
      <c r="P39" s="178"/>
      <c r="Q39" s="179"/>
      <c r="R39" s="180"/>
      <c r="S39" s="177"/>
      <c r="T39" s="178"/>
      <c r="U39" s="182">
        <f>SUM(C39+E39+G39+I39+K39+M39+O39+Q39+S39)</f>
        <v>76</v>
      </c>
      <c r="V39" s="178"/>
      <c r="W39" s="177"/>
      <c r="X39" s="178"/>
      <c r="Y39" s="177"/>
      <c r="Z39" s="178"/>
      <c r="AA39" s="177"/>
      <c r="AB39" s="178"/>
      <c r="AC39" s="179"/>
      <c r="AD39" s="178"/>
      <c r="AE39" s="177"/>
      <c r="AF39" s="178"/>
      <c r="AG39" s="179"/>
      <c r="AH39" s="178"/>
      <c r="AI39" s="177"/>
      <c r="AJ39" s="178"/>
      <c r="AK39" s="179"/>
      <c r="AL39" s="178"/>
      <c r="AM39" s="177"/>
      <c r="AN39" s="180"/>
      <c r="AO39" s="181">
        <f>SUM(W39+Y39+AA39+AC39+AE39+AG39+AI39+AK39+AM39)</f>
        <v>0</v>
      </c>
      <c r="AP39" s="178"/>
      <c r="AQ39" s="138">
        <f>U39+AO39</f>
        <v>76</v>
      </c>
      <c r="AR39" s="251" t="s">
        <v>128</v>
      </c>
    </row>
    <row r="40" spans="1:48" ht="12" customHeight="1" hidden="1">
      <c r="A40" s="47">
        <v>28</v>
      </c>
      <c r="B40" s="162" t="s">
        <v>16</v>
      </c>
      <c r="C40" s="169"/>
      <c r="D40" s="170"/>
      <c r="E40" s="169"/>
      <c r="F40" s="170"/>
      <c r="G40" s="169"/>
      <c r="H40" s="170"/>
      <c r="I40" s="169"/>
      <c r="J40" s="170"/>
      <c r="K40" s="169"/>
      <c r="L40" s="170"/>
      <c r="M40" s="171"/>
      <c r="N40" s="172"/>
      <c r="O40" s="169"/>
      <c r="P40" s="170"/>
      <c r="Q40" s="171"/>
      <c r="R40" s="172"/>
      <c r="S40" s="169"/>
      <c r="T40" s="170"/>
      <c r="U40" s="173">
        <f>SUM(C40+E40+G40+I40+K40+M40+O40+Q40+S40)</f>
        <v>0</v>
      </c>
      <c r="V40" s="170"/>
      <c r="W40" s="169"/>
      <c r="X40" s="170"/>
      <c r="Y40" s="169"/>
      <c r="Z40" s="170"/>
      <c r="AA40" s="169"/>
      <c r="AB40" s="170"/>
      <c r="AC40" s="171"/>
      <c r="AD40" s="170"/>
      <c r="AE40" s="169"/>
      <c r="AF40" s="170"/>
      <c r="AG40" s="171"/>
      <c r="AH40" s="170"/>
      <c r="AI40" s="169"/>
      <c r="AJ40" s="170"/>
      <c r="AK40" s="171"/>
      <c r="AL40" s="170"/>
      <c r="AM40" s="169"/>
      <c r="AN40" s="172"/>
      <c r="AO40" s="174">
        <f>SUM(W40+Y40+AA40+AC40+AE40+AG40+AI40+AK40+AM40)</f>
        <v>0</v>
      </c>
      <c r="AP40" s="170"/>
      <c r="AQ40" s="138">
        <f>U40+AO40</f>
        <v>0</v>
      </c>
      <c r="AR40" s="251"/>
      <c r="AS40" s="17"/>
      <c r="AT40" s="17"/>
      <c r="AU40" s="17"/>
      <c r="AV40" s="17"/>
    </row>
    <row r="41" spans="1:45" ht="12" customHeight="1" hidden="1">
      <c r="A41" s="47">
        <v>8</v>
      </c>
      <c r="B41" s="140" t="s">
        <v>17</v>
      </c>
      <c r="C41" s="169"/>
      <c r="D41" s="170"/>
      <c r="E41" s="169"/>
      <c r="F41" s="170"/>
      <c r="G41" s="169"/>
      <c r="H41" s="170"/>
      <c r="I41" s="169"/>
      <c r="J41" s="170"/>
      <c r="K41" s="169"/>
      <c r="L41" s="170"/>
      <c r="M41" s="171"/>
      <c r="N41" s="172"/>
      <c r="O41" s="169"/>
      <c r="P41" s="170"/>
      <c r="Q41" s="171"/>
      <c r="R41" s="172"/>
      <c r="S41" s="169"/>
      <c r="T41" s="170"/>
      <c r="U41" s="173">
        <f>SUM(C41+E41+G41+I41+K41+M41+O41+Q41+S41)</f>
        <v>0</v>
      </c>
      <c r="V41" s="170"/>
      <c r="W41" s="169"/>
      <c r="X41" s="170"/>
      <c r="Y41" s="169"/>
      <c r="Z41" s="170"/>
      <c r="AA41" s="169"/>
      <c r="AB41" s="170"/>
      <c r="AC41" s="171"/>
      <c r="AD41" s="170"/>
      <c r="AE41" s="169"/>
      <c r="AF41" s="170"/>
      <c r="AG41" s="171"/>
      <c r="AH41" s="170"/>
      <c r="AI41" s="169"/>
      <c r="AJ41" s="170"/>
      <c r="AK41" s="171"/>
      <c r="AL41" s="170"/>
      <c r="AM41" s="169"/>
      <c r="AN41" s="172"/>
      <c r="AO41" s="181">
        <f>SUM(W41+Y41+AA41+AC41+AE41+AG41+AI41+AK41+AM41)</f>
        <v>0</v>
      </c>
      <c r="AP41" s="170"/>
      <c r="AQ41" s="138">
        <f>U41+AO41</f>
        <v>0</v>
      </c>
      <c r="AR41" s="253"/>
      <c r="AS41" s="63"/>
    </row>
    <row r="42" spans="1:48" ht="12" customHeight="1" hidden="1">
      <c r="A42" s="47">
        <v>23</v>
      </c>
      <c r="B42" s="140" t="s">
        <v>18</v>
      </c>
      <c r="C42" s="169"/>
      <c r="D42" s="170"/>
      <c r="E42" s="169"/>
      <c r="F42" s="170"/>
      <c r="G42" s="169"/>
      <c r="H42" s="170"/>
      <c r="I42" s="169"/>
      <c r="J42" s="170"/>
      <c r="K42" s="169"/>
      <c r="L42" s="170"/>
      <c r="M42" s="171"/>
      <c r="N42" s="172"/>
      <c r="O42" s="169"/>
      <c r="P42" s="170"/>
      <c r="Q42" s="171"/>
      <c r="R42" s="172"/>
      <c r="S42" s="169"/>
      <c r="T42" s="170"/>
      <c r="U42" s="173">
        <f>SUM(C42+E42+G42+I42+K42+M42+O42+Q42+S42)</f>
        <v>0</v>
      </c>
      <c r="V42" s="170"/>
      <c r="W42" s="169"/>
      <c r="X42" s="170"/>
      <c r="Y42" s="169"/>
      <c r="Z42" s="170"/>
      <c r="AA42" s="169"/>
      <c r="AB42" s="170"/>
      <c r="AC42" s="171"/>
      <c r="AD42" s="170"/>
      <c r="AE42" s="169"/>
      <c r="AF42" s="170"/>
      <c r="AG42" s="171"/>
      <c r="AH42" s="170"/>
      <c r="AI42" s="169"/>
      <c r="AJ42" s="170"/>
      <c r="AK42" s="171"/>
      <c r="AL42" s="170"/>
      <c r="AM42" s="169"/>
      <c r="AN42" s="172"/>
      <c r="AO42" s="181">
        <f>SUM(W42+Y42+AA42+AC42+AE42+AG42+AI42+AK42+AM42)</f>
        <v>0</v>
      </c>
      <c r="AP42" s="170"/>
      <c r="AQ42" s="138">
        <f>U42+AO42</f>
        <v>0</v>
      </c>
      <c r="AR42" s="251"/>
      <c r="AS42" s="17"/>
      <c r="AT42" s="17"/>
      <c r="AU42" s="17"/>
      <c r="AV42" s="17"/>
    </row>
    <row r="43" spans="1:45" ht="12" customHeight="1" hidden="1">
      <c r="A43" s="47">
        <v>9</v>
      </c>
      <c r="B43" s="140" t="s">
        <v>19</v>
      </c>
      <c r="C43" s="169"/>
      <c r="D43" s="170"/>
      <c r="E43" s="169"/>
      <c r="F43" s="170"/>
      <c r="G43" s="169"/>
      <c r="H43" s="170"/>
      <c r="I43" s="169"/>
      <c r="J43" s="170"/>
      <c r="K43" s="169"/>
      <c r="L43" s="170"/>
      <c r="M43" s="171"/>
      <c r="N43" s="172"/>
      <c r="O43" s="169"/>
      <c r="P43" s="170"/>
      <c r="Q43" s="171"/>
      <c r="R43" s="172"/>
      <c r="S43" s="169"/>
      <c r="T43" s="170"/>
      <c r="U43" s="173">
        <f>SUM(C43+E43+G43+I43+K43+M43+O43+Q43+S43)</f>
        <v>0</v>
      </c>
      <c r="V43" s="170"/>
      <c r="W43" s="169"/>
      <c r="X43" s="170"/>
      <c r="Y43" s="169"/>
      <c r="Z43" s="170"/>
      <c r="AA43" s="169"/>
      <c r="AB43" s="170"/>
      <c r="AC43" s="171"/>
      <c r="AD43" s="170"/>
      <c r="AE43" s="169"/>
      <c r="AF43" s="170"/>
      <c r="AG43" s="171"/>
      <c r="AH43" s="170"/>
      <c r="AI43" s="169"/>
      <c r="AJ43" s="170"/>
      <c r="AK43" s="171"/>
      <c r="AL43" s="170"/>
      <c r="AM43" s="169"/>
      <c r="AN43" s="172"/>
      <c r="AO43" s="181">
        <f>SUM(W43+Y43+AA43+AC43+AE43+AG43+AI43+AK43+AM43)</f>
        <v>0</v>
      </c>
      <c r="AP43" s="170"/>
      <c r="AQ43" s="138">
        <f>U43+AO43</f>
        <v>0</v>
      </c>
      <c r="AR43" s="256"/>
      <c r="AS43" s="63"/>
    </row>
    <row r="44" spans="1:44" ht="12" customHeight="1" hidden="1">
      <c r="A44" s="47">
        <v>79</v>
      </c>
      <c r="B44" s="140" t="s">
        <v>20</v>
      </c>
      <c r="C44" s="169"/>
      <c r="D44" s="170"/>
      <c r="E44" s="169"/>
      <c r="F44" s="170"/>
      <c r="G44" s="169"/>
      <c r="H44" s="170"/>
      <c r="I44" s="169"/>
      <c r="J44" s="170"/>
      <c r="K44" s="169"/>
      <c r="L44" s="170"/>
      <c r="M44" s="171"/>
      <c r="N44" s="172"/>
      <c r="O44" s="169"/>
      <c r="P44" s="170"/>
      <c r="Q44" s="171"/>
      <c r="R44" s="172"/>
      <c r="S44" s="169"/>
      <c r="T44" s="170"/>
      <c r="U44" s="173">
        <f>SUM(C44+E44+G44+I44+K44+M44+O44+Q44+S44)</f>
        <v>0</v>
      </c>
      <c r="V44" s="170"/>
      <c r="W44" s="169"/>
      <c r="X44" s="170"/>
      <c r="Y44" s="169"/>
      <c r="Z44" s="170"/>
      <c r="AA44" s="169"/>
      <c r="AB44" s="170"/>
      <c r="AC44" s="171"/>
      <c r="AD44" s="170"/>
      <c r="AE44" s="169"/>
      <c r="AF44" s="170"/>
      <c r="AG44" s="171"/>
      <c r="AH44" s="170"/>
      <c r="AI44" s="169"/>
      <c r="AJ44" s="170"/>
      <c r="AK44" s="171"/>
      <c r="AL44" s="170"/>
      <c r="AM44" s="169"/>
      <c r="AN44" s="172"/>
      <c r="AO44" s="181">
        <f>SUM(W44+Y44+AA44+AC44+AE44+AG44+AI44+AK44+AM44)</f>
        <v>0</v>
      </c>
      <c r="AP44" s="170"/>
      <c r="AQ44" s="138">
        <f>U44+AO44</f>
        <v>0</v>
      </c>
      <c r="AR44" s="251"/>
    </row>
    <row r="45" spans="1:48" ht="12" customHeight="1" hidden="1">
      <c r="A45" s="47">
        <v>43</v>
      </c>
      <c r="B45" s="140" t="s">
        <v>72</v>
      </c>
      <c r="C45" s="169"/>
      <c r="D45" s="170"/>
      <c r="E45" s="169"/>
      <c r="F45" s="170"/>
      <c r="G45" s="169"/>
      <c r="H45" s="170"/>
      <c r="I45" s="169"/>
      <c r="J45" s="170"/>
      <c r="K45" s="169"/>
      <c r="L45" s="170"/>
      <c r="M45" s="171"/>
      <c r="N45" s="172"/>
      <c r="O45" s="169"/>
      <c r="P45" s="170"/>
      <c r="Q45" s="171"/>
      <c r="R45" s="172"/>
      <c r="S45" s="169"/>
      <c r="T45" s="170"/>
      <c r="U45" s="173">
        <f>SUM(C45+E45+G45+I45+K45+M45+O45+Q45+S45)</f>
        <v>0</v>
      </c>
      <c r="V45" s="170"/>
      <c r="W45" s="169"/>
      <c r="X45" s="170"/>
      <c r="Y45" s="169"/>
      <c r="Z45" s="170"/>
      <c r="AA45" s="169"/>
      <c r="AB45" s="170"/>
      <c r="AC45" s="171"/>
      <c r="AD45" s="170"/>
      <c r="AE45" s="169"/>
      <c r="AF45" s="170"/>
      <c r="AG45" s="171"/>
      <c r="AH45" s="170"/>
      <c r="AI45" s="169"/>
      <c r="AJ45" s="170"/>
      <c r="AK45" s="171"/>
      <c r="AL45" s="170"/>
      <c r="AM45" s="169"/>
      <c r="AN45" s="172"/>
      <c r="AO45" s="181">
        <f>SUM(W45+Y45+AA45+AC45+AE45+AG45+AI45+AK45+AM45)</f>
        <v>0</v>
      </c>
      <c r="AP45" s="170"/>
      <c r="AQ45" s="138">
        <f>U45+AO45</f>
        <v>0</v>
      </c>
      <c r="AR45" s="251"/>
      <c r="AS45" s="17"/>
      <c r="AT45" s="17"/>
      <c r="AU45" s="17"/>
      <c r="AV45" s="17"/>
    </row>
    <row r="46" spans="1:48" ht="12" customHeight="1" hidden="1">
      <c r="A46" s="47">
        <v>44</v>
      </c>
      <c r="B46" s="140" t="s">
        <v>73</v>
      </c>
      <c r="C46" s="177"/>
      <c r="D46" s="178"/>
      <c r="E46" s="177"/>
      <c r="F46" s="178"/>
      <c r="G46" s="177"/>
      <c r="H46" s="178"/>
      <c r="I46" s="177"/>
      <c r="J46" s="178"/>
      <c r="K46" s="177"/>
      <c r="L46" s="178"/>
      <c r="M46" s="179"/>
      <c r="N46" s="180"/>
      <c r="O46" s="177"/>
      <c r="P46" s="178"/>
      <c r="Q46" s="179"/>
      <c r="R46" s="180"/>
      <c r="S46" s="177"/>
      <c r="T46" s="178"/>
      <c r="U46" s="182">
        <f>SUM(C46+E46+G46+I46+K46+M46+O46+Q46+S46)</f>
        <v>0</v>
      </c>
      <c r="V46" s="178"/>
      <c r="W46" s="177"/>
      <c r="X46" s="178"/>
      <c r="Y46" s="177"/>
      <c r="Z46" s="178"/>
      <c r="AA46" s="177"/>
      <c r="AB46" s="178"/>
      <c r="AC46" s="179"/>
      <c r="AD46" s="178"/>
      <c r="AE46" s="177"/>
      <c r="AF46" s="178"/>
      <c r="AG46" s="179"/>
      <c r="AH46" s="178"/>
      <c r="AI46" s="177"/>
      <c r="AJ46" s="178"/>
      <c r="AK46" s="179"/>
      <c r="AL46" s="178"/>
      <c r="AM46" s="177"/>
      <c r="AN46" s="180"/>
      <c r="AO46" s="181">
        <f>SUM(W46+Y46+AA46+AC46+AE46+AG46+AI46+AK46+AM46)</f>
        <v>0</v>
      </c>
      <c r="AP46" s="178"/>
      <c r="AQ46" s="160">
        <f>U46+AO46</f>
        <v>0</v>
      </c>
      <c r="AR46" s="251"/>
      <c r="AS46" s="17"/>
      <c r="AT46" s="17"/>
      <c r="AU46" s="17"/>
      <c r="AV46" s="17"/>
    </row>
    <row r="47" spans="1:44" ht="12" customHeight="1">
      <c r="A47" s="168">
        <v>13</v>
      </c>
      <c r="B47" s="162" t="s">
        <v>89</v>
      </c>
      <c r="C47" s="169"/>
      <c r="D47" s="170"/>
      <c r="E47" s="169"/>
      <c r="F47" s="170"/>
      <c r="G47" s="169"/>
      <c r="H47" s="170"/>
      <c r="I47" s="169"/>
      <c r="J47" s="170"/>
      <c r="K47" s="169"/>
      <c r="L47" s="170"/>
      <c r="M47" s="171"/>
      <c r="N47" s="172"/>
      <c r="O47" s="169"/>
      <c r="P47" s="170"/>
      <c r="Q47" s="171"/>
      <c r="R47" s="172"/>
      <c r="S47" s="169"/>
      <c r="T47" s="170"/>
      <c r="U47" s="173">
        <f>SUM(C47+E47+G47+I47+K47+M47+O47+Q47+S47)</f>
        <v>0</v>
      </c>
      <c r="V47" s="170"/>
      <c r="W47" s="169">
        <v>40</v>
      </c>
      <c r="X47" s="170">
        <v>1</v>
      </c>
      <c r="Y47" s="169"/>
      <c r="Z47" s="170"/>
      <c r="AA47" s="169"/>
      <c r="AB47" s="170"/>
      <c r="AC47" s="171">
        <v>24</v>
      </c>
      <c r="AD47" s="170">
        <v>3</v>
      </c>
      <c r="AE47" s="169"/>
      <c r="AF47" s="170"/>
      <c r="AG47" s="171"/>
      <c r="AH47" s="170"/>
      <c r="AI47" s="169"/>
      <c r="AJ47" s="170"/>
      <c r="AK47" s="171"/>
      <c r="AL47" s="170"/>
      <c r="AM47" s="169"/>
      <c r="AN47" s="172"/>
      <c r="AO47" s="174">
        <f>SUM(W47+Y47+AA47+AC47+AE47+AG47+AI47+AK47+AM47)</f>
        <v>64</v>
      </c>
      <c r="AP47" s="170"/>
      <c r="AQ47" s="138">
        <f>U47+AO47</f>
        <v>64</v>
      </c>
      <c r="AR47" s="255" t="s">
        <v>129</v>
      </c>
    </row>
    <row r="48" spans="1:45" ht="12" customHeight="1">
      <c r="A48" s="47">
        <v>14</v>
      </c>
      <c r="B48" s="140" t="s">
        <v>77</v>
      </c>
      <c r="C48" s="169"/>
      <c r="D48" s="170"/>
      <c r="E48" s="169"/>
      <c r="F48" s="170"/>
      <c r="G48" s="169"/>
      <c r="H48" s="170"/>
      <c r="I48" s="169"/>
      <c r="J48" s="170"/>
      <c r="K48" s="169">
        <v>9</v>
      </c>
      <c r="L48" s="170">
        <v>7</v>
      </c>
      <c r="M48" s="171"/>
      <c r="N48" s="172"/>
      <c r="O48" s="169"/>
      <c r="P48" s="170"/>
      <c r="Q48" s="171"/>
      <c r="R48" s="172"/>
      <c r="S48" s="169"/>
      <c r="T48" s="170"/>
      <c r="U48" s="173">
        <f>SUM(C48+E48+G48+I48+K48+M48+O48+Q48+S48)</f>
        <v>9</v>
      </c>
      <c r="V48" s="170"/>
      <c r="W48" s="169"/>
      <c r="X48" s="170"/>
      <c r="Y48" s="169">
        <v>24</v>
      </c>
      <c r="Z48" s="170">
        <v>3</v>
      </c>
      <c r="AA48" s="169"/>
      <c r="AB48" s="170"/>
      <c r="AC48" s="171"/>
      <c r="AD48" s="170"/>
      <c r="AE48" s="169"/>
      <c r="AF48" s="170"/>
      <c r="AG48" s="171"/>
      <c r="AH48" s="170"/>
      <c r="AI48" s="169">
        <v>24</v>
      </c>
      <c r="AJ48" s="170">
        <v>3</v>
      </c>
      <c r="AK48" s="171"/>
      <c r="AL48" s="170"/>
      <c r="AM48" s="169"/>
      <c r="AN48" s="172"/>
      <c r="AO48" s="181">
        <f>SUM(W48+Y48+AA48+AC48+AE48+AG48+AI48+AK48+AM48)</f>
        <v>48</v>
      </c>
      <c r="AP48" s="170"/>
      <c r="AQ48" s="138">
        <f>U48+AO48</f>
        <v>57</v>
      </c>
      <c r="AR48" s="253" t="s">
        <v>130</v>
      </c>
      <c r="AS48" s="63"/>
    </row>
    <row r="49" spans="1:48" ht="12" customHeight="1">
      <c r="A49" s="47">
        <v>15</v>
      </c>
      <c r="B49" s="140" t="s">
        <v>6</v>
      </c>
      <c r="C49" s="174"/>
      <c r="D49" s="175"/>
      <c r="E49" s="174"/>
      <c r="F49" s="175"/>
      <c r="G49" s="174"/>
      <c r="H49" s="175"/>
      <c r="I49" s="174"/>
      <c r="J49" s="175"/>
      <c r="K49" s="174"/>
      <c r="L49" s="175"/>
      <c r="M49" s="173"/>
      <c r="N49" s="176"/>
      <c r="O49" s="174"/>
      <c r="P49" s="175"/>
      <c r="Q49" s="173"/>
      <c r="R49" s="176"/>
      <c r="S49" s="174"/>
      <c r="T49" s="175"/>
      <c r="U49" s="173">
        <f>SUM(C49+E49+G49+I49+K49+M49+O49+Q49+S49)</f>
        <v>0</v>
      </c>
      <c r="V49" s="170"/>
      <c r="W49" s="169"/>
      <c r="X49" s="170"/>
      <c r="Y49" s="169"/>
      <c r="Z49" s="170"/>
      <c r="AA49" s="169"/>
      <c r="AB49" s="170"/>
      <c r="AC49" s="171"/>
      <c r="AD49" s="170"/>
      <c r="AE49" s="169"/>
      <c r="AF49" s="170"/>
      <c r="AG49" s="171">
        <v>15</v>
      </c>
      <c r="AH49" s="170">
        <v>5</v>
      </c>
      <c r="AI49" s="169">
        <v>40</v>
      </c>
      <c r="AJ49" s="170">
        <v>1</v>
      </c>
      <c r="AK49" s="171"/>
      <c r="AL49" s="170"/>
      <c r="AM49" s="174"/>
      <c r="AN49" s="176"/>
      <c r="AO49" s="181">
        <f>SUM(W49+Y49+AA49+AC49+AE49+AG49+AI49+AK49+AM49)</f>
        <v>55</v>
      </c>
      <c r="AP49" s="175"/>
      <c r="AQ49" s="138">
        <f>U49+AO49</f>
        <v>55</v>
      </c>
      <c r="AR49" s="251" t="s">
        <v>131</v>
      </c>
      <c r="AS49" s="17"/>
      <c r="AT49" s="17"/>
      <c r="AU49" s="17"/>
      <c r="AV49" s="17"/>
    </row>
    <row r="50" spans="1:48" ht="12" customHeight="1" hidden="1">
      <c r="A50" s="47">
        <v>25</v>
      </c>
      <c r="B50" s="140" t="s">
        <v>94</v>
      </c>
      <c r="C50" s="169"/>
      <c r="D50" s="170"/>
      <c r="E50" s="169"/>
      <c r="F50" s="170"/>
      <c r="G50" s="169"/>
      <c r="H50" s="170"/>
      <c r="I50" s="169"/>
      <c r="J50" s="170"/>
      <c r="K50" s="169"/>
      <c r="L50" s="170"/>
      <c r="M50" s="171"/>
      <c r="N50" s="172"/>
      <c r="O50" s="169"/>
      <c r="P50" s="170"/>
      <c r="Q50" s="171"/>
      <c r="R50" s="172"/>
      <c r="S50" s="169"/>
      <c r="T50" s="170"/>
      <c r="U50" s="173">
        <f>SUM(C50+E50+G50+I50+K50+M50+O50+Q50+S50)</f>
        <v>0</v>
      </c>
      <c r="V50" s="170"/>
      <c r="W50" s="169"/>
      <c r="X50" s="170"/>
      <c r="Y50" s="169"/>
      <c r="Z50" s="170"/>
      <c r="AA50" s="169"/>
      <c r="AB50" s="170"/>
      <c r="AC50" s="171"/>
      <c r="AD50" s="170"/>
      <c r="AE50" s="169"/>
      <c r="AF50" s="170"/>
      <c r="AG50" s="171"/>
      <c r="AH50" s="170"/>
      <c r="AI50" s="169"/>
      <c r="AJ50" s="170"/>
      <c r="AK50" s="171"/>
      <c r="AL50" s="170"/>
      <c r="AM50" s="169"/>
      <c r="AN50" s="172"/>
      <c r="AO50" s="181">
        <f>SUM(W50+Y50+AA50+AC50+AE50+AG50+AI50+AK50+AM50)</f>
        <v>0</v>
      </c>
      <c r="AP50" s="170"/>
      <c r="AQ50" s="138">
        <f>U50+AO50</f>
        <v>0</v>
      </c>
      <c r="AR50" s="251"/>
      <c r="AS50" s="17"/>
      <c r="AT50" s="17"/>
      <c r="AU50" s="17"/>
      <c r="AV50" s="17"/>
    </row>
    <row r="51" spans="1:48" ht="12" customHeight="1">
      <c r="A51" s="47">
        <v>16</v>
      </c>
      <c r="B51" s="140" t="s">
        <v>26</v>
      </c>
      <c r="C51" s="169">
        <v>24</v>
      </c>
      <c r="D51" s="170">
        <v>3</v>
      </c>
      <c r="E51" s="169"/>
      <c r="F51" s="170"/>
      <c r="G51" s="169">
        <v>15</v>
      </c>
      <c r="H51" s="170">
        <v>5</v>
      </c>
      <c r="I51" s="169">
        <v>9</v>
      </c>
      <c r="J51" s="170">
        <v>7</v>
      </c>
      <c r="K51" s="169"/>
      <c r="L51" s="170"/>
      <c r="M51" s="171"/>
      <c r="N51" s="172"/>
      <c r="O51" s="169"/>
      <c r="P51" s="170"/>
      <c r="Q51" s="171"/>
      <c r="R51" s="172"/>
      <c r="S51" s="169"/>
      <c r="T51" s="170"/>
      <c r="U51" s="173">
        <f>SUM(C51+E51+G51+I51+K51+M51+O51+Q51+S51)</f>
        <v>48</v>
      </c>
      <c r="V51" s="170"/>
      <c r="W51" s="169"/>
      <c r="X51" s="170"/>
      <c r="Y51" s="169"/>
      <c r="Z51" s="170"/>
      <c r="AA51" s="169"/>
      <c r="AB51" s="170"/>
      <c r="AC51" s="171"/>
      <c r="AD51" s="170"/>
      <c r="AE51" s="169"/>
      <c r="AF51" s="170"/>
      <c r="AG51" s="171"/>
      <c r="AH51" s="170"/>
      <c r="AI51" s="169"/>
      <c r="AJ51" s="170"/>
      <c r="AK51" s="171"/>
      <c r="AL51" s="170"/>
      <c r="AM51" s="169"/>
      <c r="AN51" s="172"/>
      <c r="AO51" s="181">
        <f>SUM(W51+Y51+AA51+AC51+AE51+AG51+AI51+AK51+AM51)</f>
        <v>0</v>
      </c>
      <c r="AP51" s="170"/>
      <c r="AQ51" s="138">
        <f>U51+AO51</f>
        <v>48</v>
      </c>
      <c r="AR51" s="251" t="s">
        <v>132</v>
      </c>
      <c r="AS51" s="17"/>
      <c r="AT51" s="17"/>
      <c r="AU51" s="17"/>
      <c r="AV51" s="17"/>
    </row>
    <row r="52" spans="1:48" ht="12" customHeight="1">
      <c r="A52" s="47">
        <v>17</v>
      </c>
      <c r="B52" s="140" t="s">
        <v>21</v>
      </c>
      <c r="C52" s="169"/>
      <c r="D52" s="170"/>
      <c r="E52" s="169"/>
      <c r="F52" s="170"/>
      <c r="G52" s="169"/>
      <c r="H52" s="170"/>
      <c r="I52" s="169"/>
      <c r="J52" s="170"/>
      <c r="K52" s="169"/>
      <c r="L52" s="170"/>
      <c r="M52" s="171"/>
      <c r="N52" s="172"/>
      <c r="O52" s="169"/>
      <c r="P52" s="170"/>
      <c r="Q52" s="171"/>
      <c r="R52" s="172"/>
      <c r="S52" s="169"/>
      <c r="T52" s="170"/>
      <c r="U52" s="173">
        <f>SUM(C52+E52+G52+I52+K52+M52+O52+Q52+S52)</f>
        <v>0</v>
      </c>
      <c r="V52" s="170"/>
      <c r="W52" s="169">
        <v>12</v>
      </c>
      <c r="X52" s="170">
        <v>6</v>
      </c>
      <c r="Y52" s="169"/>
      <c r="Z52" s="170"/>
      <c r="AA52" s="169"/>
      <c r="AB52" s="170"/>
      <c r="AC52" s="171">
        <v>12</v>
      </c>
      <c r="AD52" s="170">
        <v>6</v>
      </c>
      <c r="AE52" s="169">
        <v>24</v>
      </c>
      <c r="AF52" s="170">
        <v>3</v>
      </c>
      <c r="AG52" s="171"/>
      <c r="AH52" s="170"/>
      <c r="AI52" s="169"/>
      <c r="AJ52" s="170"/>
      <c r="AK52" s="171"/>
      <c r="AL52" s="170"/>
      <c r="AM52" s="169"/>
      <c r="AN52" s="172"/>
      <c r="AO52" s="181">
        <f>SUM(W52+Y52+AA52+AC52+AE52+AG52+AI52+AK52+AM52)</f>
        <v>48</v>
      </c>
      <c r="AP52" s="170"/>
      <c r="AQ52" s="138">
        <f>U52+AO52</f>
        <v>48</v>
      </c>
      <c r="AR52" s="251" t="s">
        <v>141</v>
      </c>
      <c r="AS52" s="17"/>
      <c r="AT52" s="17"/>
      <c r="AU52" s="17"/>
      <c r="AV52" s="17"/>
    </row>
    <row r="53" spans="1:44" ht="12" customHeight="1">
      <c r="A53" s="47">
        <v>18</v>
      </c>
      <c r="B53" s="140" t="s">
        <v>7</v>
      </c>
      <c r="C53" s="169"/>
      <c r="D53" s="170"/>
      <c r="E53" s="169"/>
      <c r="F53" s="170"/>
      <c r="G53" s="169"/>
      <c r="H53" s="170"/>
      <c r="I53" s="169"/>
      <c r="J53" s="170"/>
      <c r="K53" s="169"/>
      <c r="L53" s="170"/>
      <c r="M53" s="171"/>
      <c r="N53" s="172"/>
      <c r="O53" s="169">
        <v>40</v>
      </c>
      <c r="P53" s="170">
        <v>1</v>
      </c>
      <c r="Q53" s="171"/>
      <c r="R53" s="172"/>
      <c r="S53" s="169"/>
      <c r="T53" s="170"/>
      <c r="U53" s="173">
        <f>SUM(C53+E53+G53+I53+K53+M53+O53+Q53+S53)</f>
        <v>40</v>
      </c>
      <c r="V53" s="170"/>
      <c r="W53" s="169"/>
      <c r="X53" s="170"/>
      <c r="Y53" s="169"/>
      <c r="Z53" s="170"/>
      <c r="AA53" s="169"/>
      <c r="AB53" s="170"/>
      <c r="AC53" s="171"/>
      <c r="AD53" s="170"/>
      <c r="AE53" s="169"/>
      <c r="AF53" s="170"/>
      <c r="AG53" s="171"/>
      <c r="AH53" s="170"/>
      <c r="AI53" s="169"/>
      <c r="AJ53" s="170"/>
      <c r="AK53" s="171"/>
      <c r="AL53" s="170"/>
      <c r="AM53" s="169"/>
      <c r="AN53" s="172"/>
      <c r="AO53" s="181">
        <f>SUM(W53+Y53+AA53+AC53+AE53+AG53+AI53+AK53+AM53)</f>
        <v>0</v>
      </c>
      <c r="AP53" s="170"/>
      <c r="AQ53" s="138">
        <f>U53+AO53</f>
        <v>40</v>
      </c>
      <c r="AR53" s="251" t="s">
        <v>142</v>
      </c>
    </row>
    <row r="54" spans="1:44" ht="12" customHeight="1">
      <c r="A54" s="47">
        <v>19</v>
      </c>
      <c r="B54" s="140" t="s">
        <v>23</v>
      </c>
      <c r="C54" s="169">
        <v>40</v>
      </c>
      <c r="D54" s="170">
        <v>1</v>
      </c>
      <c r="E54" s="169"/>
      <c r="F54" s="170"/>
      <c r="G54" s="169"/>
      <c r="H54" s="170"/>
      <c r="I54" s="169"/>
      <c r="J54" s="170"/>
      <c r="K54" s="169"/>
      <c r="L54" s="170"/>
      <c r="M54" s="171"/>
      <c r="N54" s="172"/>
      <c r="O54" s="169"/>
      <c r="P54" s="170"/>
      <c r="Q54" s="171"/>
      <c r="R54" s="172"/>
      <c r="S54" s="169"/>
      <c r="T54" s="170"/>
      <c r="U54" s="173">
        <f>SUM(C54+E54+G54+I54+K54+M54+O54+Q54+S54)</f>
        <v>40</v>
      </c>
      <c r="V54" s="170"/>
      <c r="W54" s="169"/>
      <c r="X54" s="170"/>
      <c r="Y54" s="169"/>
      <c r="Z54" s="170"/>
      <c r="AA54" s="169"/>
      <c r="AB54" s="170"/>
      <c r="AC54" s="171"/>
      <c r="AD54" s="170"/>
      <c r="AE54" s="169"/>
      <c r="AF54" s="170"/>
      <c r="AG54" s="171"/>
      <c r="AH54" s="170"/>
      <c r="AI54" s="169"/>
      <c r="AJ54" s="170"/>
      <c r="AK54" s="171"/>
      <c r="AL54" s="170"/>
      <c r="AM54" s="169"/>
      <c r="AN54" s="172"/>
      <c r="AO54" s="181">
        <f>SUM(W54+Y54+AA54+AC54+AE54+AG54+AI54+AK54+AM54)</f>
        <v>0</v>
      </c>
      <c r="AP54" s="170"/>
      <c r="AQ54" s="138">
        <f>U54+AO54</f>
        <v>40</v>
      </c>
      <c r="AR54" s="251" t="s">
        <v>142</v>
      </c>
    </row>
    <row r="55" spans="1:48" ht="12" customHeight="1">
      <c r="A55" s="47">
        <v>20</v>
      </c>
      <c r="B55" s="140" t="s">
        <v>54</v>
      </c>
      <c r="C55" s="169">
        <v>12</v>
      </c>
      <c r="D55" s="170">
        <v>6</v>
      </c>
      <c r="E55" s="169"/>
      <c r="F55" s="170"/>
      <c r="G55" s="169"/>
      <c r="H55" s="170"/>
      <c r="I55" s="169"/>
      <c r="J55" s="170"/>
      <c r="K55" s="169"/>
      <c r="L55" s="170"/>
      <c r="M55" s="171"/>
      <c r="N55" s="172"/>
      <c r="O55" s="169"/>
      <c r="P55" s="170"/>
      <c r="Q55" s="171"/>
      <c r="R55" s="172"/>
      <c r="S55" s="169">
        <v>24</v>
      </c>
      <c r="T55" s="170">
        <v>3</v>
      </c>
      <c r="U55" s="173">
        <f>SUM(C55+E55+G55+I55+K55+M55+O55+Q55+S55)</f>
        <v>36</v>
      </c>
      <c r="V55" s="170"/>
      <c r="W55" s="169"/>
      <c r="X55" s="170"/>
      <c r="Y55" s="169"/>
      <c r="Z55" s="170"/>
      <c r="AA55" s="169"/>
      <c r="AB55" s="170"/>
      <c r="AC55" s="171"/>
      <c r="AD55" s="170"/>
      <c r="AE55" s="169"/>
      <c r="AF55" s="170"/>
      <c r="AG55" s="171"/>
      <c r="AH55" s="170"/>
      <c r="AI55" s="169"/>
      <c r="AJ55" s="170"/>
      <c r="AK55" s="171"/>
      <c r="AL55" s="170"/>
      <c r="AM55" s="169"/>
      <c r="AN55" s="172"/>
      <c r="AO55" s="181">
        <f>SUM(W55+Y55+AA55+AC55+AE55+AG55+AI55+AK55+AM55)</f>
        <v>0</v>
      </c>
      <c r="AP55" s="170"/>
      <c r="AQ55" s="138">
        <f>U55+AO55</f>
        <v>36</v>
      </c>
      <c r="AR55" s="251" t="s">
        <v>133</v>
      </c>
      <c r="AS55" s="17"/>
      <c r="AT55" s="17"/>
      <c r="AU55" s="17"/>
      <c r="AV55" s="17"/>
    </row>
    <row r="56" spans="1:45" ht="12" customHeight="1" hidden="1">
      <c r="A56" s="47">
        <v>11</v>
      </c>
      <c r="B56" s="140" t="s">
        <v>28</v>
      </c>
      <c r="C56" s="169"/>
      <c r="D56" s="170"/>
      <c r="E56" s="169"/>
      <c r="F56" s="170"/>
      <c r="G56" s="169"/>
      <c r="H56" s="170"/>
      <c r="I56" s="169"/>
      <c r="J56" s="170"/>
      <c r="K56" s="169"/>
      <c r="L56" s="170"/>
      <c r="M56" s="171"/>
      <c r="N56" s="172"/>
      <c r="O56" s="169"/>
      <c r="P56" s="170"/>
      <c r="Q56" s="171"/>
      <c r="R56" s="172"/>
      <c r="S56" s="169"/>
      <c r="T56" s="170"/>
      <c r="U56" s="173">
        <f>SUM(C56+E56+G56+I56+K56+M56+O56+Q56+S56)</f>
        <v>0</v>
      </c>
      <c r="V56" s="170"/>
      <c r="W56" s="169"/>
      <c r="X56" s="170"/>
      <c r="Y56" s="169"/>
      <c r="Z56" s="170"/>
      <c r="AA56" s="169"/>
      <c r="AB56" s="170"/>
      <c r="AC56" s="171"/>
      <c r="AD56" s="170"/>
      <c r="AE56" s="169"/>
      <c r="AF56" s="170"/>
      <c r="AG56" s="171"/>
      <c r="AH56" s="170"/>
      <c r="AI56" s="169"/>
      <c r="AJ56" s="170"/>
      <c r="AK56" s="171"/>
      <c r="AL56" s="170"/>
      <c r="AM56" s="169"/>
      <c r="AN56" s="172"/>
      <c r="AO56" s="181">
        <f>SUM(W56+Y56+AA56+AC56+AE56+AG56+AI56+AK56+AM56)</f>
        <v>0</v>
      </c>
      <c r="AP56" s="170"/>
      <c r="AQ56" s="138">
        <f>U56+AO56</f>
        <v>0</v>
      </c>
      <c r="AR56" s="253"/>
      <c r="AS56" s="63"/>
    </row>
    <row r="57" spans="1:44" ht="12" customHeight="1">
      <c r="A57" s="47">
        <v>21</v>
      </c>
      <c r="B57" s="140" t="s">
        <v>80</v>
      </c>
      <c r="C57" s="169"/>
      <c r="D57" s="170"/>
      <c r="E57" s="169"/>
      <c r="F57" s="170"/>
      <c r="G57" s="169"/>
      <c r="H57" s="170"/>
      <c r="I57" s="169">
        <v>6</v>
      </c>
      <c r="J57" s="170">
        <v>8</v>
      </c>
      <c r="K57" s="169"/>
      <c r="L57" s="170"/>
      <c r="M57" s="171">
        <v>15</v>
      </c>
      <c r="N57" s="172">
        <v>5</v>
      </c>
      <c r="O57" s="169"/>
      <c r="P57" s="170"/>
      <c r="Q57" s="171"/>
      <c r="R57" s="172"/>
      <c r="S57" s="169">
        <v>15</v>
      </c>
      <c r="T57" s="170">
        <v>5</v>
      </c>
      <c r="U57" s="173">
        <f>SUM(C57+E57+G57+I57+K57+M57+O57+Q57+S57)</f>
        <v>36</v>
      </c>
      <c r="V57" s="170"/>
      <c r="W57" s="169"/>
      <c r="X57" s="170"/>
      <c r="Y57" s="169"/>
      <c r="Z57" s="170"/>
      <c r="AA57" s="169"/>
      <c r="AB57" s="170"/>
      <c r="AC57" s="171"/>
      <c r="AD57" s="170"/>
      <c r="AE57" s="169"/>
      <c r="AF57" s="170"/>
      <c r="AG57" s="171"/>
      <c r="AH57" s="170"/>
      <c r="AI57" s="169"/>
      <c r="AJ57" s="170"/>
      <c r="AK57" s="171"/>
      <c r="AL57" s="170"/>
      <c r="AM57" s="169"/>
      <c r="AN57" s="172"/>
      <c r="AO57" s="181">
        <f>SUM(W57+Y57+AA57+AC57+AE57+AG57+AI57+AK57+AM57)</f>
        <v>0</v>
      </c>
      <c r="AP57" s="170"/>
      <c r="AQ57" s="138">
        <f>U57+AO57</f>
        <v>36</v>
      </c>
      <c r="AR57" s="251" t="s">
        <v>134</v>
      </c>
    </row>
    <row r="58" spans="1:44" ht="12" customHeight="1">
      <c r="A58" s="47">
        <v>22</v>
      </c>
      <c r="B58" s="140" t="s">
        <v>38</v>
      </c>
      <c r="C58" s="169"/>
      <c r="D58" s="170"/>
      <c r="E58" s="169"/>
      <c r="F58" s="170"/>
      <c r="G58" s="169"/>
      <c r="H58" s="170"/>
      <c r="I58" s="169"/>
      <c r="J58" s="170"/>
      <c r="K58" s="169"/>
      <c r="L58" s="170"/>
      <c r="M58" s="171"/>
      <c r="N58" s="172"/>
      <c r="O58" s="169"/>
      <c r="P58" s="170"/>
      <c r="Q58" s="171"/>
      <c r="R58" s="172"/>
      <c r="S58" s="169">
        <v>12</v>
      </c>
      <c r="T58" s="170">
        <v>6</v>
      </c>
      <c r="U58" s="173">
        <f>SUM(C58+E58+G58+I58+K58+M58+O58+Q58+S58)</f>
        <v>12</v>
      </c>
      <c r="V58" s="170"/>
      <c r="W58" s="169"/>
      <c r="X58" s="170"/>
      <c r="Y58" s="169"/>
      <c r="Z58" s="170"/>
      <c r="AA58" s="169"/>
      <c r="AB58" s="170"/>
      <c r="AC58" s="171"/>
      <c r="AD58" s="170"/>
      <c r="AE58" s="169"/>
      <c r="AF58" s="170"/>
      <c r="AG58" s="171"/>
      <c r="AH58" s="170"/>
      <c r="AI58" s="169"/>
      <c r="AJ58" s="170"/>
      <c r="AK58" s="171"/>
      <c r="AL58" s="170"/>
      <c r="AM58" s="169">
        <v>24</v>
      </c>
      <c r="AN58" s="172">
        <v>3</v>
      </c>
      <c r="AO58" s="181">
        <f>SUM(W58+Y58+AA58+AC58+AE58+AG58+AI58+AK58+AM58)</f>
        <v>24</v>
      </c>
      <c r="AP58" s="170"/>
      <c r="AQ58" s="138">
        <f>U58+AO58</f>
        <v>36</v>
      </c>
      <c r="AR58" s="251" t="s">
        <v>133</v>
      </c>
    </row>
    <row r="59" spans="1:44" ht="12" customHeight="1">
      <c r="A59" s="47">
        <v>23</v>
      </c>
      <c r="B59" s="140" t="s">
        <v>45</v>
      </c>
      <c r="C59" s="169"/>
      <c r="D59" s="170"/>
      <c r="E59" s="169">
        <v>9</v>
      </c>
      <c r="F59" s="170">
        <v>7</v>
      </c>
      <c r="G59" s="169"/>
      <c r="H59" s="170"/>
      <c r="I59" s="169"/>
      <c r="J59" s="170"/>
      <c r="K59" s="169">
        <v>6</v>
      </c>
      <c r="L59" s="170">
        <v>8</v>
      </c>
      <c r="M59" s="171">
        <v>6</v>
      </c>
      <c r="N59" s="172">
        <v>8</v>
      </c>
      <c r="O59" s="169">
        <v>12</v>
      </c>
      <c r="P59" s="170">
        <v>6</v>
      </c>
      <c r="Q59" s="171"/>
      <c r="R59" s="172"/>
      <c r="S59" s="169"/>
      <c r="T59" s="170"/>
      <c r="U59" s="173">
        <f>SUM(C59+E59+G59+I59+K59+M59+O59+Q59+S59)</f>
        <v>33</v>
      </c>
      <c r="V59" s="170"/>
      <c r="W59" s="169"/>
      <c r="X59" s="170"/>
      <c r="Y59" s="169"/>
      <c r="Z59" s="170"/>
      <c r="AA59" s="169"/>
      <c r="AB59" s="170"/>
      <c r="AC59" s="171"/>
      <c r="AD59" s="170"/>
      <c r="AE59" s="169"/>
      <c r="AF59" s="170"/>
      <c r="AG59" s="171"/>
      <c r="AH59" s="170"/>
      <c r="AI59" s="169"/>
      <c r="AJ59" s="170"/>
      <c r="AK59" s="171"/>
      <c r="AL59" s="170"/>
      <c r="AM59" s="169"/>
      <c r="AN59" s="172"/>
      <c r="AO59" s="181">
        <f>SUM(W59+Y59+AA59+AC59+AE59+AG59+AI59+AK59+AM59)</f>
        <v>0</v>
      </c>
      <c r="AP59" s="170"/>
      <c r="AQ59" s="138">
        <f>U59+AO59</f>
        <v>33</v>
      </c>
      <c r="AR59" s="251" t="s">
        <v>135</v>
      </c>
    </row>
    <row r="60" spans="1:48" ht="12" customHeight="1" hidden="1">
      <c r="A60" s="47">
        <v>27</v>
      </c>
      <c r="B60" s="140" t="s">
        <v>29</v>
      </c>
      <c r="C60" s="177"/>
      <c r="D60" s="178"/>
      <c r="E60" s="177"/>
      <c r="F60" s="178"/>
      <c r="G60" s="177"/>
      <c r="H60" s="178"/>
      <c r="I60" s="177"/>
      <c r="J60" s="178"/>
      <c r="K60" s="177"/>
      <c r="L60" s="178"/>
      <c r="M60" s="179"/>
      <c r="N60" s="180"/>
      <c r="O60" s="177"/>
      <c r="P60" s="178"/>
      <c r="Q60" s="179"/>
      <c r="R60" s="180"/>
      <c r="S60" s="177"/>
      <c r="T60" s="178"/>
      <c r="U60" s="173">
        <f>SUM(C60+E60+G60+I60+K60+M60+O60+Q60+S60)</f>
        <v>0</v>
      </c>
      <c r="V60" s="178"/>
      <c r="W60" s="177"/>
      <c r="X60" s="178"/>
      <c r="Y60" s="177"/>
      <c r="Z60" s="178"/>
      <c r="AA60" s="177"/>
      <c r="AB60" s="178"/>
      <c r="AC60" s="179"/>
      <c r="AD60" s="178"/>
      <c r="AE60" s="177"/>
      <c r="AF60" s="178"/>
      <c r="AG60" s="179"/>
      <c r="AH60" s="178"/>
      <c r="AI60" s="177"/>
      <c r="AJ60" s="178"/>
      <c r="AK60" s="179"/>
      <c r="AL60" s="178"/>
      <c r="AM60" s="177"/>
      <c r="AN60" s="180"/>
      <c r="AO60" s="181">
        <f>SUM(W60+Y60+AA60+AC60+AE60+AG60+AI60+AK60+AM60)</f>
        <v>0</v>
      </c>
      <c r="AP60" s="178"/>
      <c r="AQ60" s="138">
        <f>U60+AO60</f>
        <v>0</v>
      </c>
      <c r="AR60" s="251"/>
      <c r="AS60" s="17"/>
      <c r="AT60" s="17"/>
      <c r="AU60" s="17"/>
      <c r="AV60" s="17"/>
    </row>
    <row r="61" spans="1:48" ht="12" customHeight="1">
      <c r="A61" s="47">
        <v>24</v>
      </c>
      <c r="B61" s="163" t="s">
        <v>67</v>
      </c>
      <c r="C61" s="169"/>
      <c r="D61" s="170"/>
      <c r="E61" s="169">
        <v>32</v>
      </c>
      <c r="F61" s="170">
        <v>2</v>
      </c>
      <c r="G61" s="169"/>
      <c r="H61" s="170"/>
      <c r="I61" s="169"/>
      <c r="J61" s="170"/>
      <c r="K61" s="169"/>
      <c r="L61" s="170"/>
      <c r="M61" s="171"/>
      <c r="N61" s="172"/>
      <c r="O61" s="169"/>
      <c r="P61" s="170"/>
      <c r="Q61" s="171"/>
      <c r="R61" s="172"/>
      <c r="S61" s="169"/>
      <c r="T61" s="170"/>
      <c r="U61" s="173">
        <f>SUM(C61+E61+G61+I61+K61+M61+O61+Q61+S61)</f>
        <v>32</v>
      </c>
      <c r="V61" s="170"/>
      <c r="W61" s="169"/>
      <c r="X61" s="170"/>
      <c r="Y61" s="169"/>
      <c r="Z61" s="170"/>
      <c r="AA61" s="169"/>
      <c r="AB61" s="170"/>
      <c r="AC61" s="171"/>
      <c r="AD61" s="170"/>
      <c r="AE61" s="169"/>
      <c r="AF61" s="170"/>
      <c r="AG61" s="171"/>
      <c r="AH61" s="170"/>
      <c r="AI61" s="169"/>
      <c r="AJ61" s="170"/>
      <c r="AK61" s="171"/>
      <c r="AL61" s="170"/>
      <c r="AM61" s="169"/>
      <c r="AN61" s="172"/>
      <c r="AO61" s="181">
        <f>SUM(W61+Y61+AA61+AC61+AE61+AG61+AI61+AK61+AM61)</f>
        <v>0</v>
      </c>
      <c r="AP61" s="170"/>
      <c r="AQ61" s="138">
        <f>U61+AO61</f>
        <v>32</v>
      </c>
      <c r="AR61" s="251" t="s">
        <v>136</v>
      </c>
      <c r="AS61" s="17"/>
      <c r="AT61" s="17"/>
      <c r="AU61" s="17"/>
      <c r="AV61" s="17"/>
    </row>
    <row r="62" spans="1:45" ht="12" customHeight="1">
      <c r="A62" s="47">
        <v>25</v>
      </c>
      <c r="B62" s="140" t="s">
        <v>116</v>
      </c>
      <c r="C62" s="169"/>
      <c r="D62" s="170"/>
      <c r="E62" s="169"/>
      <c r="F62" s="170"/>
      <c r="G62" s="169"/>
      <c r="H62" s="170"/>
      <c r="I62" s="169"/>
      <c r="J62" s="170"/>
      <c r="K62" s="169"/>
      <c r="L62" s="170"/>
      <c r="M62" s="171"/>
      <c r="N62" s="172"/>
      <c r="O62" s="169"/>
      <c r="P62" s="170"/>
      <c r="Q62" s="171"/>
      <c r="R62" s="172"/>
      <c r="S62" s="169"/>
      <c r="T62" s="170"/>
      <c r="U62" s="173">
        <f>SUM(C62+E62+G62+I62+K62+M62+O62+Q62+S62)</f>
        <v>0</v>
      </c>
      <c r="V62" s="170"/>
      <c r="W62" s="169"/>
      <c r="X62" s="170"/>
      <c r="Y62" s="169">
        <v>32</v>
      </c>
      <c r="Z62" s="170">
        <v>2</v>
      </c>
      <c r="AA62" s="169"/>
      <c r="AB62" s="170"/>
      <c r="AC62" s="171"/>
      <c r="AD62" s="170"/>
      <c r="AE62" s="169"/>
      <c r="AF62" s="170"/>
      <c r="AG62" s="171"/>
      <c r="AH62" s="170"/>
      <c r="AI62" s="169"/>
      <c r="AJ62" s="170"/>
      <c r="AK62" s="171"/>
      <c r="AL62" s="170"/>
      <c r="AM62" s="169"/>
      <c r="AN62" s="172"/>
      <c r="AO62" s="181">
        <f>SUM(W62+Y62+AA62+AC62+AE62+AG62+AI62+AK62+AM62)</f>
        <v>32</v>
      </c>
      <c r="AP62" s="170"/>
      <c r="AQ62" s="138">
        <f>U62+AO62</f>
        <v>32</v>
      </c>
      <c r="AR62" s="251" t="s">
        <v>137</v>
      </c>
      <c r="AS62" s="63"/>
    </row>
    <row r="63" spans="1:44" ht="12" customHeight="1" hidden="1">
      <c r="A63" s="47">
        <v>49</v>
      </c>
      <c r="B63" s="140" t="s">
        <v>32</v>
      </c>
      <c r="C63" s="169"/>
      <c r="D63" s="170"/>
      <c r="E63" s="169"/>
      <c r="F63" s="170"/>
      <c r="G63" s="169"/>
      <c r="H63" s="170"/>
      <c r="I63" s="169"/>
      <c r="J63" s="170"/>
      <c r="K63" s="169"/>
      <c r="L63" s="170"/>
      <c r="M63" s="171"/>
      <c r="N63" s="172"/>
      <c r="O63" s="169"/>
      <c r="P63" s="170"/>
      <c r="Q63" s="171"/>
      <c r="R63" s="172"/>
      <c r="S63" s="169"/>
      <c r="T63" s="170"/>
      <c r="U63" s="173">
        <f>SUM(C63+E63+G63+I63+K63+M63+O63+Q63+S63)</f>
        <v>0</v>
      </c>
      <c r="V63" s="170"/>
      <c r="W63" s="169"/>
      <c r="X63" s="170"/>
      <c r="Y63" s="169"/>
      <c r="Z63" s="170"/>
      <c r="AA63" s="169"/>
      <c r="AB63" s="170"/>
      <c r="AC63" s="171"/>
      <c r="AD63" s="170"/>
      <c r="AE63" s="169"/>
      <c r="AF63" s="170"/>
      <c r="AG63" s="171"/>
      <c r="AH63" s="170"/>
      <c r="AI63" s="169"/>
      <c r="AJ63" s="170"/>
      <c r="AK63" s="171"/>
      <c r="AL63" s="170"/>
      <c r="AM63" s="169"/>
      <c r="AN63" s="172"/>
      <c r="AO63" s="181">
        <f>SUM(W63+Y63+AA63+AC63+AE63+AG63+AI63+AK63+AM63)</f>
        <v>0</v>
      </c>
      <c r="AP63" s="170"/>
      <c r="AQ63" s="138">
        <f>U63+AO63</f>
        <v>0</v>
      </c>
      <c r="AR63" s="251"/>
    </row>
    <row r="64" spans="1:44" ht="12" customHeight="1" hidden="1">
      <c r="A64" s="47">
        <v>50</v>
      </c>
      <c r="B64" s="140" t="s">
        <v>33</v>
      </c>
      <c r="C64" s="169"/>
      <c r="D64" s="170"/>
      <c r="E64" s="169"/>
      <c r="F64" s="170"/>
      <c r="G64" s="169"/>
      <c r="H64" s="170"/>
      <c r="I64" s="169"/>
      <c r="J64" s="170"/>
      <c r="K64" s="169"/>
      <c r="L64" s="170"/>
      <c r="M64" s="171"/>
      <c r="N64" s="172"/>
      <c r="O64" s="169"/>
      <c r="P64" s="170"/>
      <c r="Q64" s="171"/>
      <c r="R64" s="172"/>
      <c r="S64" s="169"/>
      <c r="T64" s="170"/>
      <c r="U64" s="173">
        <f>SUM(C64+E64+G64+I64+K64+M64+O64+Q64+S64)</f>
        <v>0</v>
      </c>
      <c r="V64" s="170"/>
      <c r="W64" s="169"/>
      <c r="X64" s="170"/>
      <c r="Y64" s="169"/>
      <c r="Z64" s="170"/>
      <c r="AA64" s="169"/>
      <c r="AB64" s="170"/>
      <c r="AC64" s="171"/>
      <c r="AD64" s="170"/>
      <c r="AE64" s="169"/>
      <c r="AF64" s="170"/>
      <c r="AG64" s="171"/>
      <c r="AH64" s="170"/>
      <c r="AI64" s="169"/>
      <c r="AJ64" s="170"/>
      <c r="AK64" s="171"/>
      <c r="AL64" s="170"/>
      <c r="AM64" s="169"/>
      <c r="AN64" s="172"/>
      <c r="AO64" s="181">
        <f>SUM(W64+Y64+AA64+AC64+AE64+AG64+AI64+AK64+AM64)</f>
        <v>0</v>
      </c>
      <c r="AP64" s="170"/>
      <c r="AQ64" s="138">
        <f>U64+AO64</f>
        <v>0</v>
      </c>
      <c r="AR64" s="251"/>
    </row>
    <row r="65" spans="1:44" ht="12" customHeight="1">
      <c r="A65" s="47">
        <v>26</v>
      </c>
      <c r="B65" s="140" t="s">
        <v>99</v>
      </c>
      <c r="C65" s="169"/>
      <c r="D65" s="170"/>
      <c r="E65" s="169"/>
      <c r="F65" s="170"/>
      <c r="G65" s="169"/>
      <c r="H65" s="170"/>
      <c r="I65" s="169"/>
      <c r="J65" s="170"/>
      <c r="K65" s="169"/>
      <c r="L65" s="170"/>
      <c r="M65" s="171"/>
      <c r="N65" s="172"/>
      <c r="O65" s="169"/>
      <c r="P65" s="170"/>
      <c r="Q65" s="171">
        <v>12</v>
      </c>
      <c r="R65" s="172">
        <v>6</v>
      </c>
      <c r="S65" s="169"/>
      <c r="T65" s="170"/>
      <c r="U65" s="173">
        <f>SUM(C65+E65+G65+I65+K65+M65+O65+Q65+S65)</f>
        <v>12</v>
      </c>
      <c r="V65" s="170"/>
      <c r="W65" s="169">
        <v>15</v>
      </c>
      <c r="X65" s="170">
        <v>5</v>
      </c>
      <c r="Y65" s="169"/>
      <c r="Z65" s="170"/>
      <c r="AA65" s="169"/>
      <c r="AB65" s="170"/>
      <c r="AC65" s="171"/>
      <c r="AD65" s="170"/>
      <c r="AE65" s="169"/>
      <c r="AF65" s="170"/>
      <c r="AG65" s="171"/>
      <c r="AH65" s="170"/>
      <c r="AI65" s="169"/>
      <c r="AJ65" s="170"/>
      <c r="AK65" s="171"/>
      <c r="AL65" s="170"/>
      <c r="AM65" s="169"/>
      <c r="AN65" s="172"/>
      <c r="AO65" s="181">
        <f>SUM(W65+Y65+AA65+AC65+AE65+AG65+AI65+AK65+AM65)</f>
        <v>15</v>
      </c>
      <c r="AP65" s="170"/>
      <c r="AQ65" s="138">
        <f>U65+AO65</f>
        <v>27</v>
      </c>
      <c r="AR65" s="251" t="s">
        <v>137</v>
      </c>
    </row>
    <row r="66" spans="1:44" ht="12" customHeight="1" hidden="1">
      <c r="A66" s="47">
        <v>82</v>
      </c>
      <c r="B66" s="140" t="s">
        <v>34</v>
      </c>
      <c r="C66" s="177"/>
      <c r="D66" s="178"/>
      <c r="E66" s="177"/>
      <c r="F66" s="178"/>
      <c r="G66" s="177"/>
      <c r="H66" s="178"/>
      <c r="I66" s="177"/>
      <c r="J66" s="178"/>
      <c r="K66" s="177"/>
      <c r="L66" s="178"/>
      <c r="M66" s="179"/>
      <c r="N66" s="180"/>
      <c r="O66" s="177"/>
      <c r="P66" s="178"/>
      <c r="Q66" s="179"/>
      <c r="R66" s="180"/>
      <c r="S66" s="177"/>
      <c r="T66" s="178"/>
      <c r="U66" s="182">
        <f>SUM(C66+E66+G66+I66+K66+M66+O66+Q66+S66)</f>
        <v>0</v>
      </c>
      <c r="V66" s="178"/>
      <c r="W66" s="177"/>
      <c r="X66" s="178"/>
      <c r="Y66" s="177"/>
      <c r="Z66" s="178"/>
      <c r="AA66" s="177"/>
      <c r="AB66" s="178"/>
      <c r="AC66" s="179"/>
      <c r="AD66" s="178"/>
      <c r="AE66" s="177"/>
      <c r="AF66" s="178"/>
      <c r="AG66" s="179"/>
      <c r="AH66" s="178"/>
      <c r="AI66" s="177"/>
      <c r="AJ66" s="178"/>
      <c r="AK66" s="179"/>
      <c r="AL66" s="178"/>
      <c r="AM66" s="177"/>
      <c r="AN66" s="180"/>
      <c r="AO66" s="181">
        <f>SUM(W66+Y66+AA66+AC66+AE66+AG66+AI66+AK66+AM66)</f>
        <v>0</v>
      </c>
      <c r="AP66" s="178"/>
      <c r="AQ66" s="138">
        <f>U66+AO66</f>
        <v>0</v>
      </c>
      <c r="AR66" s="251"/>
    </row>
    <row r="67" spans="1:44" ht="12" customHeight="1" hidden="1">
      <c r="A67" s="47">
        <v>58</v>
      </c>
      <c r="B67" s="140" t="s">
        <v>74</v>
      </c>
      <c r="C67" s="169"/>
      <c r="D67" s="170"/>
      <c r="E67" s="169"/>
      <c r="F67" s="170"/>
      <c r="G67" s="169"/>
      <c r="H67" s="170"/>
      <c r="I67" s="169"/>
      <c r="J67" s="170"/>
      <c r="K67" s="169"/>
      <c r="L67" s="170"/>
      <c r="M67" s="171"/>
      <c r="N67" s="172"/>
      <c r="O67" s="169"/>
      <c r="P67" s="170"/>
      <c r="Q67" s="171"/>
      <c r="R67" s="172"/>
      <c r="S67" s="169"/>
      <c r="T67" s="170"/>
      <c r="U67" s="173">
        <f>SUM(C67+E67+G67+I67+K67+M67+O67+Q67+S67)</f>
        <v>0</v>
      </c>
      <c r="V67" s="170"/>
      <c r="W67" s="169"/>
      <c r="X67" s="170"/>
      <c r="Y67" s="169"/>
      <c r="Z67" s="170"/>
      <c r="AA67" s="169"/>
      <c r="AB67" s="170"/>
      <c r="AC67" s="171"/>
      <c r="AD67" s="170"/>
      <c r="AE67" s="169"/>
      <c r="AF67" s="170"/>
      <c r="AG67" s="171"/>
      <c r="AH67" s="170"/>
      <c r="AI67" s="169"/>
      <c r="AJ67" s="170"/>
      <c r="AK67" s="171"/>
      <c r="AL67" s="170"/>
      <c r="AM67" s="169"/>
      <c r="AN67" s="172"/>
      <c r="AO67" s="181">
        <f>SUM(W67+Y67+AA67+AC67+AE67+AG67+AI67+AK67+AM67)</f>
        <v>0</v>
      </c>
      <c r="AP67" s="170"/>
      <c r="AQ67" s="138">
        <f>U67+AO67</f>
        <v>0</v>
      </c>
      <c r="AR67" s="251"/>
    </row>
    <row r="68" spans="1:44" ht="12" customHeight="1">
      <c r="A68" s="47">
        <v>27</v>
      </c>
      <c r="B68" s="142" t="s">
        <v>51</v>
      </c>
      <c r="C68" s="169"/>
      <c r="D68" s="170"/>
      <c r="E68" s="169"/>
      <c r="F68" s="170"/>
      <c r="G68" s="169"/>
      <c r="H68" s="170"/>
      <c r="I68" s="169"/>
      <c r="J68" s="170"/>
      <c r="K68" s="169"/>
      <c r="L68" s="170"/>
      <c r="M68" s="171"/>
      <c r="N68" s="172"/>
      <c r="O68" s="169"/>
      <c r="P68" s="170"/>
      <c r="Q68" s="171"/>
      <c r="R68" s="172"/>
      <c r="S68" s="169">
        <v>24</v>
      </c>
      <c r="T68" s="170">
        <v>3</v>
      </c>
      <c r="U68" s="173">
        <f>SUM(C68+E68+G68+I68+K68+M68+O68+Q68+S68)</f>
        <v>24</v>
      </c>
      <c r="V68" s="170"/>
      <c r="W68" s="169"/>
      <c r="X68" s="170"/>
      <c r="Y68" s="169"/>
      <c r="Z68" s="170"/>
      <c r="AA68" s="169"/>
      <c r="AB68" s="170"/>
      <c r="AC68" s="171"/>
      <c r="AD68" s="170"/>
      <c r="AE68" s="169"/>
      <c r="AF68" s="170"/>
      <c r="AG68" s="171"/>
      <c r="AH68" s="170"/>
      <c r="AI68" s="169"/>
      <c r="AJ68" s="170"/>
      <c r="AK68" s="171"/>
      <c r="AL68" s="170"/>
      <c r="AM68" s="169"/>
      <c r="AN68" s="172"/>
      <c r="AO68" s="181">
        <f>SUM(W68+Y68+AA68+AC68+AE68+AG68+AI68+AK68+AM68)</f>
        <v>0</v>
      </c>
      <c r="AP68" s="170"/>
      <c r="AQ68" s="138">
        <f>U68+AO68</f>
        <v>24</v>
      </c>
      <c r="AR68" s="251" t="s">
        <v>143</v>
      </c>
    </row>
    <row r="69" spans="1:45" ht="12" customHeight="1" hidden="1">
      <c r="A69" s="47">
        <v>13</v>
      </c>
      <c r="B69" s="140" t="s">
        <v>36</v>
      </c>
      <c r="C69" s="169"/>
      <c r="D69" s="170"/>
      <c r="E69" s="169"/>
      <c r="F69" s="170"/>
      <c r="G69" s="169"/>
      <c r="H69" s="170"/>
      <c r="I69" s="169"/>
      <c r="J69" s="170"/>
      <c r="K69" s="169"/>
      <c r="L69" s="170"/>
      <c r="M69" s="171"/>
      <c r="N69" s="172"/>
      <c r="O69" s="169"/>
      <c r="P69" s="170"/>
      <c r="Q69" s="171"/>
      <c r="R69" s="172"/>
      <c r="S69" s="169"/>
      <c r="T69" s="170"/>
      <c r="U69" s="173">
        <f>SUM(C69+E69+G69+I69+K69+M69+O69+Q69+S69)</f>
        <v>0</v>
      </c>
      <c r="V69" s="170"/>
      <c r="W69" s="169"/>
      <c r="X69" s="170"/>
      <c r="Y69" s="169"/>
      <c r="Z69" s="170"/>
      <c r="AA69" s="169"/>
      <c r="AB69" s="170"/>
      <c r="AC69" s="171"/>
      <c r="AD69" s="170"/>
      <c r="AE69" s="169"/>
      <c r="AF69" s="170"/>
      <c r="AG69" s="171"/>
      <c r="AH69" s="170"/>
      <c r="AI69" s="169"/>
      <c r="AJ69" s="170"/>
      <c r="AK69" s="171"/>
      <c r="AL69" s="170"/>
      <c r="AM69" s="169"/>
      <c r="AN69" s="172"/>
      <c r="AO69" s="181">
        <f>SUM(W69+Y69+AA69+AC69+AE69+AG69+AI69+AK69+AM69)</f>
        <v>0</v>
      </c>
      <c r="AP69" s="170"/>
      <c r="AQ69" s="138">
        <f>U69+AO69</f>
        <v>0</v>
      </c>
      <c r="AR69" s="253"/>
      <c r="AS69" s="63"/>
    </row>
    <row r="70" spans="1:44" ht="12" customHeight="1">
      <c r="A70" s="168">
        <v>28</v>
      </c>
      <c r="B70" s="140" t="s">
        <v>79</v>
      </c>
      <c r="C70" s="169"/>
      <c r="D70" s="170"/>
      <c r="E70" s="169"/>
      <c r="F70" s="170"/>
      <c r="G70" s="169"/>
      <c r="H70" s="170"/>
      <c r="I70" s="169"/>
      <c r="J70" s="170"/>
      <c r="K70" s="169"/>
      <c r="L70" s="170"/>
      <c r="M70" s="171"/>
      <c r="N70" s="172"/>
      <c r="O70" s="169"/>
      <c r="P70" s="170"/>
      <c r="Q70" s="171">
        <v>24</v>
      </c>
      <c r="R70" s="172">
        <v>3</v>
      </c>
      <c r="S70" s="169"/>
      <c r="T70" s="170"/>
      <c r="U70" s="173">
        <f>SUM(C70+E70+G70+I70+K70+M70+O70+Q70+S70)</f>
        <v>24</v>
      </c>
      <c r="V70" s="170"/>
      <c r="W70" s="169"/>
      <c r="X70" s="170"/>
      <c r="Y70" s="169"/>
      <c r="Z70" s="170"/>
      <c r="AA70" s="169"/>
      <c r="AB70" s="170"/>
      <c r="AC70" s="171"/>
      <c r="AD70" s="170"/>
      <c r="AE70" s="169"/>
      <c r="AF70" s="170"/>
      <c r="AG70" s="171"/>
      <c r="AH70" s="170"/>
      <c r="AI70" s="169"/>
      <c r="AJ70" s="170"/>
      <c r="AK70" s="171"/>
      <c r="AL70" s="170"/>
      <c r="AM70" s="169"/>
      <c r="AN70" s="172"/>
      <c r="AO70" s="181">
        <f>SUM(W70+Y70+AA70+AC70+AE70+AG70+AI70+AK70+AM70)</f>
        <v>0</v>
      </c>
      <c r="AP70" s="170"/>
      <c r="AQ70" s="138">
        <f>U70+AO70</f>
        <v>24</v>
      </c>
      <c r="AR70" s="251" t="s">
        <v>143</v>
      </c>
    </row>
    <row r="71" spans="1:48" ht="12" customHeight="1">
      <c r="A71" s="47">
        <v>29</v>
      </c>
      <c r="B71" s="140" t="s">
        <v>42</v>
      </c>
      <c r="C71" s="177"/>
      <c r="D71" s="178"/>
      <c r="E71" s="177"/>
      <c r="F71" s="178"/>
      <c r="G71" s="177"/>
      <c r="H71" s="178"/>
      <c r="I71" s="177"/>
      <c r="J71" s="178"/>
      <c r="K71" s="177"/>
      <c r="L71" s="178"/>
      <c r="M71" s="179"/>
      <c r="N71" s="180"/>
      <c r="O71" s="177"/>
      <c r="P71" s="178"/>
      <c r="Q71" s="179"/>
      <c r="R71" s="180"/>
      <c r="S71" s="177"/>
      <c r="T71" s="178"/>
      <c r="U71" s="173">
        <f>SUM(C71+E71+G71+I71+K71+M71+O71+Q71+S71)</f>
        <v>0</v>
      </c>
      <c r="V71" s="178"/>
      <c r="W71" s="177"/>
      <c r="X71" s="178"/>
      <c r="Y71" s="177"/>
      <c r="Z71" s="178"/>
      <c r="AA71" s="177"/>
      <c r="AB71" s="178"/>
      <c r="AC71" s="179"/>
      <c r="AD71" s="178"/>
      <c r="AE71" s="177"/>
      <c r="AF71" s="178"/>
      <c r="AG71" s="179"/>
      <c r="AH71" s="178"/>
      <c r="AI71" s="177"/>
      <c r="AJ71" s="178"/>
      <c r="AK71" s="179">
        <v>24</v>
      </c>
      <c r="AL71" s="178">
        <v>3</v>
      </c>
      <c r="AM71" s="177"/>
      <c r="AN71" s="180"/>
      <c r="AO71" s="181">
        <f>SUM(W71+Y71+AA71+AC71+AE71+AG71+AI71+AK71+AM71)</f>
        <v>24</v>
      </c>
      <c r="AP71" s="178"/>
      <c r="AQ71" s="138">
        <f>U71+AO71</f>
        <v>24</v>
      </c>
      <c r="AR71" s="251" t="s">
        <v>143</v>
      </c>
      <c r="AS71" s="17"/>
      <c r="AT71" s="17"/>
      <c r="AU71" s="17"/>
      <c r="AV71" s="17"/>
    </row>
    <row r="72" spans="1:44" ht="12" customHeight="1" hidden="1">
      <c r="A72" s="47">
        <v>59</v>
      </c>
      <c r="B72" s="140" t="s">
        <v>81</v>
      </c>
      <c r="C72" s="169"/>
      <c r="D72" s="170"/>
      <c r="E72" s="169"/>
      <c r="F72" s="170"/>
      <c r="G72" s="169"/>
      <c r="H72" s="170"/>
      <c r="I72" s="169"/>
      <c r="J72" s="170"/>
      <c r="K72" s="169"/>
      <c r="L72" s="170"/>
      <c r="M72" s="171"/>
      <c r="N72" s="172"/>
      <c r="O72" s="169"/>
      <c r="P72" s="170"/>
      <c r="Q72" s="171"/>
      <c r="R72" s="172"/>
      <c r="S72" s="169"/>
      <c r="T72" s="170"/>
      <c r="U72" s="173">
        <f>SUM(C72+E72+G72+I72+K72+M72+O72+Q72+S72)</f>
        <v>0</v>
      </c>
      <c r="V72" s="170"/>
      <c r="W72" s="169"/>
      <c r="X72" s="170"/>
      <c r="Y72" s="169"/>
      <c r="Z72" s="170"/>
      <c r="AA72" s="169"/>
      <c r="AB72" s="170"/>
      <c r="AC72" s="171"/>
      <c r="AD72" s="170"/>
      <c r="AE72" s="169"/>
      <c r="AF72" s="170"/>
      <c r="AG72" s="171"/>
      <c r="AH72" s="170"/>
      <c r="AI72" s="169"/>
      <c r="AJ72" s="170"/>
      <c r="AK72" s="171"/>
      <c r="AL72" s="170"/>
      <c r="AM72" s="169"/>
      <c r="AN72" s="172"/>
      <c r="AO72" s="181">
        <f>SUM(W72+Y72+AA72+AC72+AE72+AG72+AI72+AK72+AM72)</f>
        <v>0</v>
      </c>
      <c r="AP72" s="170"/>
      <c r="AQ72" s="138">
        <f>U72+AO72</f>
        <v>0</v>
      </c>
      <c r="AR72" s="251"/>
    </row>
    <row r="73" spans="1:45" ht="12" customHeight="1" hidden="1">
      <c r="A73" s="47">
        <v>14</v>
      </c>
      <c r="B73" s="140" t="s">
        <v>37</v>
      </c>
      <c r="C73" s="169"/>
      <c r="D73" s="170"/>
      <c r="E73" s="169"/>
      <c r="F73" s="170"/>
      <c r="G73" s="169"/>
      <c r="H73" s="170"/>
      <c r="I73" s="169"/>
      <c r="J73" s="170"/>
      <c r="K73" s="169"/>
      <c r="L73" s="170"/>
      <c r="M73" s="171"/>
      <c r="N73" s="172"/>
      <c r="O73" s="169"/>
      <c r="P73" s="170"/>
      <c r="Q73" s="171"/>
      <c r="R73" s="172"/>
      <c r="S73" s="169"/>
      <c r="T73" s="170"/>
      <c r="U73" s="173">
        <f>SUM(C73+E73+G73+I73+K73+M73+O73+Q73+S73)</f>
        <v>0</v>
      </c>
      <c r="V73" s="170"/>
      <c r="W73" s="169"/>
      <c r="X73" s="170"/>
      <c r="Y73" s="169"/>
      <c r="Z73" s="170"/>
      <c r="AA73" s="169"/>
      <c r="AB73" s="170"/>
      <c r="AC73" s="171"/>
      <c r="AD73" s="170"/>
      <c r="AE73" s="169"/>
      <c r="AF73" s="170"/>
      <c r="AG73" s="171"/>
      <c r="AH73" s="170"/>
      <c r="AI73" s="169"/>
      <c r="AJ73" s="170"/>
      <c r="AK73" s="171"/>
      <c r="AL73" s="170"/>
      <c r="AM73" s="169"/>
      <c r="AN73" s="172"/>
      <c r="AO73" s="181">
        <f>SUM(W73+Y73+AA73+AC73+AE73+AG73+AI73+AK73+AM73)</f>
        <v>0</v>
      </c>
      <c r="AP73" s="170"/>
      <c r="AQ73" s="138">
        <f>U73+AO73</f>
        <v>0</v>
      </c>
      <c r="AR73" s="253"/>
      <c r="AS73" s="63"/>
    </row>
    <row r="74" spans="1:45" ht="12" customHeight="1">
      <c r="A74" s="47">
        <v>30</v>
      </c>
      <c r="B74" s="162" t="s">
        <v>14</v>
      </c>
      <c r="C74" s="169"/>
      <c r="D74" s="170"/>
      <c r="E74" s="169"/>
      <c r="F74" s="170"/>
      <c r="G74" s="169"/>
      <c r="H74" s="170"/>
      <c r="I74" s="169"/>
      <c r="J74" s="170"/>
      <c r="K74" s="169"/>
      <c r="L74" s="170"/>
      <c r="M74" s="171">
        <v>9</v>
      </c>
      <c r="N74" s="172">
        <v>7</v>
      </c>
      <c r="O74" s="169">
        <v>15</v>
      </c>
      <c r="P74" s="170">
        <v>5</v>
      </c>
      <c r="Q74" s="171"/>
      <c r="R74" s="172"/>
      <c r="S74" s="169"/>
      <c r="T74" s="170"/>
      <c r="U74" s="173">
        <f>SUM(C74+E74+G74+I74+K74+M74+O74+Q74+S74)</f>
        <v>24</v>
      </c>
      <c r="V74" s="170"/>
      <c r="W74" s="169"/>
      <c r="X74" s="170"/>
      <c r="Y74" s="169"/>
      <c r="Z74" s="170"/>
      <c r="AA74" s="169"/>
      <c r="AB74" s="170"/>
      <c r="AC74" s="171"/>
      <c r="AD74" s="170"/>
      <c r="AE74" s="169"/>
      <c r="AF74" s="170"/>
      <c r="AG74" s="171"/>
      <c r="AH74" s="170"/>
      <c r="AI74" s="169"/>
      <c r="AJ74" s="170"/>
      <c r="AK74" s="171"/>
      <c r="AL74" s="170"/>
      <c r="AM74" s="169"/>
      <c r="AN74" s="172"/>
      <c r="AO74" s="174">
        <f>SUM(W74+Y74+AA74+AC74+AE74+AG74+AI74+AK74+AM74)</f>
        <v>0</v>
      </c>
      <c r="AP74" s="170"/>
      <c r="AQ74" s="138">
        <f>U74+AO74</f>
        <v>24</v>
      </c>
      <c r="AR74" s="251" t="s">
        <v>144</v>
      </c>
      <c r="AS74" s="63"/>
    </row>
    <row r="75" spans="1:44" ht="12" customHeight="1">
      <c r="A75" s="47">
        <v>31</v>
      </c>
      <c r="B75" s="140" t="s">
        <v>22</v>
      </c>
      <c r="C75" s="169"/>
      <c r="D75" s="170"/>
      <c r="E75" s="169"/>
      <c r="F75" s="170"/>
      <c r="G75" s="169"/>
      <c r="H75" s="170"/>
      <c r="I75" s="169"/>
      <c r="J75" s="170"/>
      <c r="K75" s="169"/>
      <c r="L75" s="170"/>
      <c r="M75" s="171"/>
      <c r="N75" s="172"/>
      <c r="O75" s="169"/>
      <c r="P75" s="170"/>
      <c r="Q75" s="171"/>
      <c r="R75" s="172"/>
      <c r="S75" s="169"/>
      <c r="T75" s="170"/>
      <c r="U75" s="173">
        <f>SUM(C75+E75+G75+I75+K75+M75+O75+Q75+S75)</f>
        <v>0</v>
      </c>
      <c r="V75" s="170"/>
      <c r="W75" s="169"/>
      <c r="X75" s="170"/>
      <c r="Y75" s="169">
        <v>15</v>
      </c>
      <c r="Z75" s="170">
        <v>5</v>
      </c>
      <c r="AA75" s="169"/>
      <c r="AB75" s="170"/>
      <c r="AC75" s="171"/>
      <c r="AD75" s="170"/>
      <c r="AE75" s="169"/>
      <c r="AF75" s="170"/>
      <c r="AG75" s="171"/>
      <c r="AH75" s="170"/>
      <c r="AI75" s="169"/>
      <c r="AJ75" s="170"/>
      <c r="AK75" s="171"/>
      <c r="AL75" s="170"/>
      <c r="AM75" s="169"/>
      <c r="AN75" s="172"/>
      <c r="AO75" s="181">
        <f>SUM(W75+Y75+AA75+AC75+AE75+AG75+AI75+AK75+AM75)</f>
        <v>15</v>
      </c>
      <c r="AP75" s="170"/>
      <c r="AQ75" s="138">
        <f>U75+AO75</f>
        <v>15</v>
      </c>
      <c r="AR75" s="251" t="s">
        <v>138</v>
      </c>
    </row>
    <row r="76" spans="1:45" ht="12" customHeight="1" hidden="1">
      <c r="A76" s="47">
        <v>15</v>
      </c>
      <c r="B76" s="140" t="s">
        <v>39</v>
      </c>
      <c r="C76" s="177"/>
      <c r="D76" s="178"/>
      <c r="E76" s="177"/>
      <c r="F76" s="178"/>
      <c r="G76" s="177"/>
      <c r="H76" s="178"/>
      <c r="I76" s="177"/>
      <c r="J76" s="178"/>
      <c r="K76" s="177"/>
      <c r="L76" s="178"/>
      <c r="M76" s="179"/>
      <c r="N76" s="180"/>
      <c r="O76" s="177"/>
      <c r="P76" s="178"/>
      <c r="Q76" s="179"/>
      <c r="R76" s="180"/>
      <c r="S76" s="177"/>
      <c r="T76" s="178"/>
      <c r="U76" s="182">
        <f>SUM(C76+E76+G76+I76+K76+M76+O76+Q76+S76)</f>
        <v>0</v>
      </c>
      <c r="V76" s="178"/>
      <c r="W76" s="177"/>
      <c r="X76" s="178"/>
      <c r="Y76" s="177"/>
      <c r="Z76" s="178"/>
      <c r="AA76" s="177"/>
      <c r="AB76" s="178"/>
      <c r="AC76" s="179"/>
      <c r="AD76" s="178"/>
      <c r="AE76" s="177"/>
      <c r="AF76" s="178"/>
      <c r="AG76" s="179"/>
      <c r="AH76" s="178"/>
      <c r="AI76" s="177"/>
      <c r="AJ76" s="178"/>
      <c r="AK76" s="179"/>
      <c r="AL76" s="178"/>
      <c r="AM76" s="177"/>
      <c r="AN76" s="180"/>
      <c r="AO76" s="181">
        <f>SUM(W76+Y76+AA76+AC76+AE76+AG76+AI76+AK76+AM76)</f>
        <v>0</v>
      </c>
      <c r="AP76" s="178"/>
      <c r="AQ76" s="160">
        <f>U76+AO76</f>
        <v>0</v>
      </c>
      <c r="AR76" s="253"/>
      <c r="AS76" s="63"/>
    </row>
    <row r="77" spans="1:44" ht="12" customHeight="1">
      <c r="A77" s="47">
        <v>32</v>
      </c>
      <c r="B77" s="140" t="s">
        <v>83</v>
      </c>
      <c r="C77" s="169"/>
      <c r="D77" s="170"/>
      <c r="E77" s="169"/>
      <c r="F77" s="170"/>
      <c r="G77" s="169">
        <v>12</v>
      </c>
      <c r="H77" s="170">
        <v>6</v>
      </c>
      <c r="I77" s="169"/>
      <c r="J77" s="170"/>
      <c r="K77" s="169"/>
      <c r="L77" s="170"/>
      <c r="M77" s="171"/>
      <c r="N77" s="172"/>
      <c r="O77" s="169"/>
      <c r="P77" s="170"/>
      <c r="Q77" s="171"/>
      <c r="R77" s="172"/>
      <c r="S77" s="169"/>
      <c r="T77" s="170"/>
      <c r="U77" s="173">
        <f>SUM(C77+E77+G77+I77+K77+M77+O77+Q77+S77)</f>
        <v>12</v>
      </c>
      <c r="V77" s="170"/>
      <c r="W77" s="169"/>
      <c r="X77" s="170"/>
      <c r="Y77" s="169"/>
      <c r="Z77" s="170"/>
      <c r="AA77" s="169"/>
      <c r="AB77" s="170"/>
      <c r="AC77" s="171"/>
      <c r="AD77" s="170"/>
      <c r="AE77" s="169"/>
      <c r="AF77" s="170"/>
      <c r="AG77" s="171"/>
      <c r="AH77" s="170"/>
      <c r="AI77" s="169"/>
      <c r="AJ77" s="170"/>
      <c r="AK77" s="171"/>
      <c r="AL77" s="170"/>
      <c r="AM77" s="169"/>
      <c r="AN77" s="172"/>
      <c r="AO77" s="181">
        <f>SUM(W77+Y77+AA77+AC77+AE77+AG77+AI77+AK77+AM77)</f>
        <v>0</v>
      </c>
      <c r="AP77" s="170"/>
      <c r="AQ77" s="138">
        <f>U77+AO77</f>
        <v>12</v>
      </c>
      <c r="AR77" s="251" t="s">
        <v>139</v>
      </c>
    </row>
    <row r="78" spans="1:45" ht="12" customHeight="1" hidden="1">
      <c r="A78" s="47">
        <v>16</v>
      </c>
      <c r="B78" s="140" t="s">
        <v>41</v>
      </c>
      <c r="C78" s="169"/>
      <c r="D78" s="170"/>
      <c r="E78" s="169"/>
      <c r="F78" s="170"/>
      <c r="G78" s="169"/>
      <c r="H78" s="170"/>
      <c r="I78" s="169"/>
      <c r="J78" s="170"/>
      <c r="K78" s="169"/>
      <c r="L78" s="170"/>
      <c r="M78" s="171"/>
      <c r="N78" s="172"/>
      <c r="O78" s="169"/>
      <c r="P78" s="170"/>
      <c r="Q78" s="171"/>
      <c r="R78" s="172"/>
      <c r="S78" s="169"/>
      <c r="T78" s="170"/>
      <c r="U78" s="173">
        <f>SUM(C78+E78+G78+I78+K78+M78+O78+Q78+S78)</f>
        <v>0</v>
      </c>
      <c r="V78" s="170"/>
      <c r="W78" s="169"/>
      <c r="X78" s="170"/>
      <c r="Y78" s="169"/>
      <c r="Z78" s="170"/>
      <c r="AA78" s="169"/>
      <c r="AB78" s="170"/>
      <c r="AC78" s="171"/>
      <c r="AD78" s="170"/>
      <c r="AE78" s="169"/>
      <c r="AF78" s="170"/>
      <c r="AG78" s="171"/>
      <c r="AH78" s="170"/>
      <c r="AI78" s="169"/>
      <c r="AJ78" s="170"/>
      <c r="AK78" s="171"/>
      <c r="AL78" s="170"/>
      <c r="AM78" s="169"/>
      <c r="AN78" s="172"/>
      <c r="AO78" s="181">
        <f>SUM(W78+Y78+AA78+AC78+AE78+AG78+AI78+AK78+AM78)</f>
        <v>0</v>
      </c>
      <c r="AP78" s="170"/>
      <c r="AQ78" s="138">
        <f>U78+AO78</f>
        <v>0</v>
      </c>
      <c r="AR78" s="253"/>
      <c r="AS78" s="63"/>
    </row>
    <row r="79" spans="1:44" ht="12" customHeight="1" hidden="1">
      <c r="A79" s="47">
        <v>71</v>
      </c>
      <c r="B79" s="140" t="s">
        <v>75</v>
      </c>
      <c r="C79" s="169"/>
      <c r="D79" s="170"/>
      <c r="E79" s="169"/>
      <c r="F79" s="170"/>
      <c r="G79" s="169"/>
      <c r="H79" s="170"/>
      <c r="I79" s="169"/>
      <c r="J79" s="170"/>
      <c r="K79" s="169"/>
      <c r="L79" s="170"/>
      <c r="M79" s="171"/>
      <c r="N79" s="172"/>
      <c r="O79" s="169"/>
      <c r="P79" s="170"/>
      <c r="Q79" s="171"/>
      <c r="R79" s="172"/>
      <c r="S79" s="169"/>
      <c r="T79" s="170"/>
      <c r="U79" s="173">
        <f>SUM(C79+E79+G79+I79+K79+M79+O79+Q79+S79)</f>
        <v>0</v>
      </c>
      <c r="V79" s="170"/>
      <c r="W79" s="169"/>
      <c r="X79" s="170"/>
      <c r="Y79" s="169"/>
      <c r="Z79" s="170"/>
      <c r="AA79" s="169"/>
      <c r="AB79" s="170"/>
      <c r="AC79" s="171"/>
      <c r="AD79" s="170"/>
      <c r="AE79" s="169"/>
      <c r="AF79" s="170"/>
      <c r="AG79" s="171"/>
      <c r="AH79" s="170"/>
      <c r="AI79" s="169"/>
      <c r="AJ79" s="170"/>
      <c r="AK79" s="171"/>
      <c r="AL79" s="170"/>
      <c r="AM79" s="169"/>
      <c r="AN79" s="172"/>
      <c r="AO79" s="181">
        <f>SUM(W79+Y79+AA79+AC79+AE79+AG79+AI79+AK79+AM79)</f>
        <v>0</v>
      </c>
      <c r="AP79" s="170"/>
      <c r="AQ79" s="138">
        <f>U79+AO79</f>
        <v>0</v>
      </c>
      <c r="AR79" s="251"/>
    </row>
    <row r="80" spans="1:48" ht="12" customHeight="1">
      <c r="A80" s="47">
        <v>33</v>
      </c>
      <c r="B80" s="140" t="s">
        <v>30</v>
      </c>
      <c r="C80" s="177"/>
      <c r="D80" s="178"/>
      <c r="E80" s="177"/>
      <c r="F80" s="178"/>
      <c r="G80" s="177"/>
      <c r="H80" s="178"/>
      <c r="I80" s="177"/>
      <c r="J80" s="178"/>
      <c r="K80" s="177"/>
      <c r="L80" s="178"/>
      <c r="M80" s="179"/>
      <c r="N80" s="180"/>
      <c r="O80" s="177"/>
      <c r="P80" s="178"/>
      <c r="Q80" s="179"/>
      <c r="R80" s="180"/>
      <c r="S80" s="177"/>
      <c r="T80" s="178"/>
      <c r="U80" s="182">
        <f>SUM(C80+E80+G80+I80+K80+M80+O80+Q80+S80)</f>
        <v>0</v>
      </c>
      <c r="V80" s="178"/>
      <c r="W80" s="177"/>
      <c r="X80" s="178"/>
      <c r="Y80" s="177"/>
      <c r="Z80" s="178"/>
      <c r="AA80" s="177"/>
      <c r="AB80" s="178"/>
      <c r="AC80" s="179"/>
      <c r="AD80" s="178"/>
      <c r="AE80" s="177">
        <v>12</v>
      </c>
      <c r="AF80" s="178">
        <v>6</v>
      </c>
      <c r="AG80" s="179"/>
      <c r="AH80" s="178"/>
      <c r="AI80" s="177"/>
      <c r="AJ80" s="178"/>
      <c r="AK80" s="179"/>
      <c r="AL80" s="178"/>
      <c r="AM80" s="177"/>
      <c r="AN80" s="180"/>
      <c r="AO80" s="181">
        <f>SUM(W80+Y80+AA80+AC80+AE80+AG80+AI80+AK80+AM80)</f>
        <v>12</v>
      </c>
      <c r="AP80" s="178"/>
      <c r="AQ80" s="160">
        <f>U80+AO80</f>
        <v>12</v>
      </c>
      <c r="AR80" s="251" t="s">
        <v>139</v>
      </c>
      <c r="AS80" s="17"/>
      <c r="AT80" s="17"/>
      <c r="AU80" s="17"/>
      <c r="AV80" s="17"/>
    </row>
    <row r="81" spans="1:44" ht="12" customHeight="1" hidden="1">
      <c r="A81" s="47">
        <v>52</v>
      </c>
      <c r="B81" s="162" t="s">
        <v>76</v>
      </c>
      <c r="C81" s="169"/>
      <c r="D81" s="170"/>
      <c r="E81" s="169"/>
      <c r="F81" s="170"/>
      <c r="G81" s="169"/>
      <c r="H81" s="170"/>
      <c r="I81" s="169"/>
      <c r="J81" s="170"/>
      <c r="K81" s="169"/>
      <c r="L81" s="170"/>
      <c r="M81" s="171"/>
      <c r="N81" s="172"/>
      <c r="O81" s="169"/>
      <c r="P81" s="170"/>
      <c r="Q81" s="171"/>
      <c r="R81" s="172"/>
      <c r="S81" s="169"/>
      <c r="T81" s="170"/>
      <c r="U81" s="173">
        <f>SUM(C81+E81+G81+I81+K81+M81+O81+Q81+S81)</f>
        <v>0</v>
      </c>
      <c r="V81" s="170"/>
      <c r="W81" s="169"/>
      <c r="X81" s="170"/>
      <c r="Y81" s="169"/>
      <c r="Z81" s="170"/>
      <c r="AA81" s="169"/>
      <c r="AB81" s="170"/>
      <c r="AC81" s="171"/>
      <c r="AD81" s="170"/>
      <c r="AE81" s="169"/>
      <c r="AF81" s="170"/>
      <c r="AG81" s="171"/>
      <c r="AH81" s="170"/>
      <c r="AI81" s="169"/>
      <c r="AJ81" s="170"/>
      <c r="AK81" s="171"/>
      <c r="AL81" s="172"/>
      <c r="AM81" s="169"/>
      <c r="AN81" s="172"/>
      <c r="AO81" s="174">
        <f>SUM(W81+Y81+AA81+AC81+AE81+AG81+AI81+AK81+AM81)</f>
        <v>0</v>
      </c>
      <c r="AP81" s="170"/>
      <c r="AQ81" s="138">
        <f>U81+AO81</f>
        <v>0</v>
      </c>
      <c r="AR81" s="255"/>
    </row>
    <row r="82" spans="1:44" ht="12" customHeight="1" hidden="1">
      <c r="A82" s="47">
        <v>53</v>
      </c>
      <c r="B82" s="140" t="s">
        <v>43</v>
      </c>
      <c r="C82" s="169"/>
      <c r="D82" s="170"/>
      <c r="E82" s="169"/>
      <c r="F82" s="170"/>
      <c r="G82" s="169"/>
      <c r="H82" s="170"/>
      <c r="I82" s="169"/>
      <c r="J82" s="170"/>
      <c r="K82" s="169"/>
      <c r="L82" s="170"/>
      <c r="M82" s="171"/>
      <c r="N82" s="172"/>
      <c r="O82" s="169"/>
      <c r="P82" s="170"/>
      <c r="Q82" s="171"/>
      <c r="R82" s="172"/>
      <c r="S82" s="169"/>
      <c r="T82" s="170"/>
      <c r="U82" s="173">
        <f>SUM(C82+E82+G82+I82+K82+M82+O82+Q82+S82)</f>
        <v>0</v>
      </c>
      <c r="V82" s="170"/>
      <c r="W82" s="169"/>
      <c r="X82" s="170"/>
      <c r="Y82" s="169"/>
      <c r="Z82" s="170"/>
      <c r="AA82" s="169"/>
      <c r="AB82" s="170"/>
      <c r="AC82" s="171"/>
      <c r="AD82" s="170"/>
      <c r="AE82" s="169"/>
      <c r="AF82" s="170"/>
      <c r="AG82" s="171"/>
      <c r="AH82" s="170"/>
      <c r="AI82" s="169"/>
      <c r="AJ82" s="170"/>
      <c r="AK82" s="171"/>
      <c r="AL82" s="172"/>
      <c r="AM82" s="169"/>
      <c r="AN82" s="172"/>
      <c r="AO82" s="181">
        <f>SUM(W82+Y82+AA82+AC82+AE82+AG82+AI82+AK82+AM82)</f>
        <v>0</v>
      </c>
      <c r="AP82" s="170"/>
      <c r="AQ82" s="138">
        <f>U82+AO82</f>
        <v>0</v>
      </c>
      <c r="AR82" s="251"/>
    </row>
    <row r="83" spans="1:44" ht="12" customHeight="1" hidden="1">
      <c r="A83" s="47">
        <v>72</v>
      </c>
      <c r="B83" s="140" t="s">
        <v>95</v>
      </c>
      <c r="C83" s="169"/>
      <c r="D83" s="170"/>
      <c r="E83" s="169"/>
      <c r="F83" s="170"/>
      <c r="G83" s="169"/>
      <c r="H83" s="170"/>
      <c r="I83" s="169"/>
      <c r="J83" s="170"/>
      <c r="K83" s="169"/>
      <c r="L83" s="170"/>
      <c r="M83" s="171"/>
      <c r="N83" s="172"/>
      <c r="O83" s="169"/>
      <c r="P83" s="170"/>
      <c r="Q83" s="171"/>
      <c r="R83" s="172"/>
      <c r="S83" s="169"/>
      <c r="T83" s="170"/>
      <c r="U83" s="173">
        <f>SUM(C83+E83+G83+I83+K83+M83+O83+Q83+S83)</f>
        <v>0</v>
      </c>
      <c r="V83" s="170"/>
      <c r="W83" s="169"/>
      <c r="X83" s="170"/>
      <c r="Y83" s="169"/>
      <c r="Z83" s="170"/>
      <c r="AA83" s="169"/>
      <c r="AB83" s="170"/>
      <c r="AC83" s="171"/>
      <c r="AD83" s="170"/>
      <c r="AE83" s="169"/>
      <c r="AF83" s="170"/>
      <c r="AG83" s="171"/>
      <c r="AH83" s="170"/>
      <c r="AI83" s="169"/>
      <c r="AJ83" s="170"/>
      <c r="AK83" s="171"/>
      <c r="AL83" s="172"/>
      <c r="AM83" s="169"/>
      <c r="AN83" s="172"/>
      <c r="AO83" s="181">
        <f>SUM(W83+Y83+AA83+AC83+AE83+AG83+AI83+AK83+AM83)</f>
        <v>0</v>
      </c>
      <c r="AP83" s="170"/>
      <c r="AQ83" s="138">
        <f>U83+AO83</f>
        <v>0</v>
      </c>
      <c r="AR83" s="251"/>
    </row>
    <row r="84" spans="1:44" ht="12" customHeight="1">
      <c r="A84" s="47">
        <v>34</v>
      </c>
      <c r="B84" s="140" t="s">
        <v>115</v>
      </c>
      <c r="C84" s="169"/>
      <c r="D84" s="170"/>
      <c r="E84" s="169"/>
      <c r="F84" s="170"/>
      <c r="G84" s="169">
        <v>6</v>
      </c>
      <c r="H84" s="170">
        <v>8</v>
      </c>
      <c r="I84" s="169"/>
      <c r="J84" s="170"/>
      <c r="K84" s="169"/>
      <c r="L84" s="170"/>
      <c r="M84" s="171"/>
      <c r="N84" s="172"/>
      <c r="O84" s="169">
        <v>6</v>
      </c>
      <c r="P84" s="170">
        <v>8</v>
      </c>
      <c r="Q84" s="171"/>
      <c r="R84" s="172"/>
      <c r="S84" s="169"/>
      <c r="T84" s="170"/>
      <c r="U84" s="173">
        <f>SUM(C84+E84+G84+I84+K84+M84+O84+Q84+S84)</f>
        <v>12</v>
      </c>
      <c r="V84" s="170"/>
      <c r="W84" s="169"/>
      <c r="X84" s="170"/>
      <c r="Y84" s="169"/>
      <c r="Z84" s="170"/>
      <c r="AA84" s="169"/>
      <c r="AB84" s="170"/>
      <c r="AC84" s="171"/>
      <c r="AD84" s="170"/>
      <c r="AE84" s="169"/>
      <c r="AF84" s="170"/>
      <c r="AG84" s="171"/>
      <c r="AH84" s="170"/>
      <c r="AI84" s="169"/>
      <c r="AJ84" s="170"/>
      <c r="AK84" s="171"/>
      <c r="AL84" s="172"/>
      <c r="AM84" s="169"/>
      <c r="AN84" s="172"/>
      <c r="AO84" s="181">
        <f>SUM(W84+Y84+AA84+AC84+AE84+AG84+AI84+AK84+AM84)</f>
        <v>0</v>
      </c>
      <c r="AP84" s="170"/>
      <c r="AQ84" s="138">
        <f>U84+AO84</f>
        <v>12</v>
      </c>
      <c r="AR84" s="251" t="s">
        <v>139</v>
      </c>
    </row>
    <row r="85" spans="1:44" ht="12" customHeight="1" hidden="1">
      <c r="A85" s="47">
        <v>73</v>
      </c>
      <c r="B85" s="140" t="s">
        <v>56</v>
      </c>
      <c r="C85" s="169"/>
      <c r="D85" s="170"/>
      <c r="E85" s="169"/>
      <c r="F85" s="170"/>
      <c r="G85" s="169"/>
      <c r="H85" s="170"/>
      <c r="I85" s="169"/>
      <c r="J85" s="170"/>
      <c r="K85" s="169"/>
      <c r="L85" s="170"/>
      <c r="M85" s="171"/>
      <c r="N85" s="172"/>
      <c r="O85" s="169"/>
      <c r="P85" s="170"/>
      <c r="Q85" s="171"/>
      <c r="R85" s="172"/>
      <c r="S85" s="169"/>
      <c r="T85" s="170"/>
      <c r="U85" s="173">
        <f>SUM(C85+E85+G85+I85+K85+M85+O85+Q85+S85)</f>
        <v>0</v>
      </c>
      <c r="V85" s="170"/>
      <c r="W85" s="169"/>
      <c r="X85" s="170"/>
      <c r="Y85" s="169"/>
      <c r="Z85" s="170"/>
      <c r="AA85" s="169"/>
      <c r="AB85" s="170"/>
      <c r="AC85" s="171"/>
      <c r="AD85" s="170"/>
      <c r="AE85" s="169"/>
      <c r="AF85" s="170"/>
      <c r="AG85" s="171"/>
      <c r="AH85" s="170"/>
      <c r="AI85" s="169"/>
      <c r="AJ85" s="170"/>
      <c r="AK85" s="171"/>
      <c r="AL85" s="172"/>
      <c r="AM85" s="169"/>
      <c r="AN85" s="172"/>
      <c r="AO85" s="181">
        <f>SUM(W85+Y85+AA85+AC85+AE85+AG85+AI85+AK85+AM85)</f>
        <v>0</v>
      </c>
      <c r="AP85" s="170"/>
      <c r="AQ85" s="138">
        <f>U85+AO85</f>
        <v>0</v>
      </c>
      <c r="AR85" s="251"/>
    </row>
    <row r="86" spans="1:48" ht="12" customHeight="1">
      <c r="A86" s="47">
        <v>35</v>
      </c>
      <c r="B86" s="140" t="s">
        <v>81</v>
      </c>
      <c r="C86" s="169"/>
      <c r="D86" s="170"/>
      <c r="E86" s="169"/>
      <c r="F86" s="170"/>
      <c r="G86" s="169"/>
      <c r="H86" s="170"/>
      <c r="I86" s="169">
        <v>12</v>
      </c>
      <c r="J86" s="170">
        <v>6</v>
      </c>
      <c r="K86" s="169"/>
      <c r="L86" s="170"/>
      <c r="M86" s="171"/>
      <c r="N86" s="172"/>
      <c r="O86" s="169"/>
      <c r="P86" s="170"/>
      <c r="Q86" s="171"/>
      <c r="R86" s="172"/>
      <c r="S86" s="169"/>
      <c r="T86" s="170"/>
      <c r="U86" s="173">
        <f>SUM(C86+E86+G86+I86+K86+M86+O86+Q86+S86)</f>
        <v>12</v>
      </c>
      <c r="V86" s="170"/>
      <c r="W86" s="169"/>
      <c r="X86" s="170"/>
      <c r="Y86" s="169"/>
      <c r="Z86" s="170"/>
      <c r="AA86" s="169"/>
      <c r="AB86" s="170"/>
      <c r="AC86" s="171"/>
      <c r="AD86" s="170"/>
      <c r="AE86" s="169"/>
      <c r="AF86" s="170"/>
      <c r="AG86" s="171"/>
      <c r="AH86" s="170"/>
      <c r="AI86" s="169"/>
      <c r="AJ86" s="170"/>
      <c r="AK86" s="171"/>
      <c r="AL86" s="172"/>
      <c r="AM86" s="169"/>
      <c r="AN86" s="172"/>
      <c r="AO86" s="181">
        <f>SUM(W86+Y86+AA86+AC86+AE86+AG86+AI86+AK86+AM86)</f>
        <v>0</v>
      </c>
      <c r="AP86" s="170"/>
      <c r="AQ86" s="138">
        <f>U86+AO86</f>
        <v>12</v>
      </c>
      <c r="AR86" s="251" t="s">
        <v>139</v>
      </c>
      <c r="AS86" s="17"/>
      <c r="AT86" s="17"/>
      <c r="AU86" s="17"/>
      <c r="AV86" s="17"/>
    </row>
    <row r="87" spans="1:48" ht="12" customHeight="1" thickBot="1">
      <c r="A87" s="133">
        <v>36</v>
      </c>
      <c r="B87" s="141" t="s">
        <v>27</v>
      </c>
      <c r="C87" s="245"/>
      <c r="D87" s="246"/>
      <c r="E87" s="245"/>
      <c r="F87" s="246"/>
      <c r="G87" s="245"/>
      <c r="H87" s="246"/>
      <c r="I87" s="245"/>
      <c r="J87" s="246"/>
      <c r="K87" s="245"/>
      <c r="L87" s="246"/>
      <c r="M87" s="247"/>
      <c r="N87" s="248"/>
      <c r="O87" s="245">
        <v>9</v>
      </c>
      <c r="P87" s="246">
        <v>7</v>
      </c>
      <c r="Q87" s="247"/>
      <c r="R87" s="248"/>
      <c r="S87" s="245"/>
      <c r="T87" s="246"/>
      <c r="U87" s="249">
        <f>SUM(C87+E87+G87+I87+K87+M87+O87+Q87+S87)</f>
        <v>9</v>
      </c>
      <c r="V87" s="246"/>
      <c r="W87" s="245"/>
      <c r="X87" s="246"/>
      <c r="Y87" s="245"/>
      <c r="Z87" s="246"/>
      <c r="AA87" s="245"/>
      <c r="AB87" s="246"/>
      <c r="AC87" s="247"/>
      <c r="AD87" s="246"/>
      <c r="AE87" s="245"/>
      <c r="AF87" s="246"/>
      <c r="AG87" s="247"/>
      <c r="AH87" s="246"/>
      <c r="AI87" s="245"/>
      <c r="AJ87" s="246"/>
      <c r="AK87" s="247"/>
      <c r="AL87" s="248"/>
      <c r="AM87" s="245"/>
      <c r="AN87" s="248"/>
      <c r="AO87" s="188">
        <f>SUM(W87+Y87+AA87+AC87+AE87+AG87+AI87+AK87+AM87)</f>
        <v>0</v>
      </c>
      <c r="AP87" s="246"/>
      <c r="AQ87" s="250">
        <f>U87+AO87</f>
        <v>9</v>
      </c>
      <c r="AR87" s="257" t="s">
        <v>140</v>
      </c>
      <c r="AS87" s="17"/>
      <c r="AT87" s="17"/>
      <c r="AU87" s="17"/>
      <c r="AV87" s="17"/>
    </row>
    <row r="88" spans="1:44" ht="12" customHeight="1" hidden="1">
      <c r="A88" s="164">
        <v>37</v>
      </c>
      <c r="B88" s="162" t="s">
        <v>53</v>
      </c>
      <c r="C88" s="169"/>
      <c r="D88" s="170"/>
      <c r="E88" s="169"/>
      <c r="F88" s="170"/>
      <c r="G88" s="169"/>
      <c r="H88" s="170"/>
      <c r="I88" s="169"/>
      <c r="J88" s="170"/>
      <c r="K88" s="169"/>
      <c r="L88" s="170"/>
      <c r="M88" s="171"/>
      <c r="N88" s="172"/>
      <c r="O88" s="169"/>
      <c r="P88" s="170"/>
      <c r="Q88" s="171"/>
      <c r="R88" s="172"/>
      <c r="S88" s="169"/>
      <c r="T88" s="170"/>
      <c r="U88" s="173">
        <f>SUM(C88+E88+G88+I88+K88+M88+O88+Q88+S88)</f>
        <v>0</v>
      </c>
      <c r="V88" s="170"/>
      <c r="W88" s="169"/>
      <c r="X88" s="170"/>
      <c r="Y88" s="169"/>
      <c r="Z88" s="170"/>
      <c r="AA88" s="169"/>
      <c r="AB88" s="170"/>
      <c r="AC88" s="171"/>
      <c r="AD88" s="170"/>
      <c r="AE88" s="169"/>
      <c r="AF88" s="170"/>
      <c r="AG88" s="171"/>
      <c r="AH88" s="170"/>
      <c r="AI88" s="169"/>
      <c r="AJ88" s="170"/>
      <c r="AK88" s="171"/>
      <c r="AL88" s="172"/>
      <c r="AM88" s="169"/>
      <c r="AN88" s="172"/>
      <c r="AO88" s="174">
        <f>SUM(W88+Y88+AA88+AC88+AE88+AG88+AI88+AK88+AM88)</f>
        <v>0</v>
      </c>
      <c r="AP88" s="170"/>
      <c r="AQ88" s="138">
        <f>U88+AO88</f>
        <v>0</v>
      </c>
      <c r="AR88" s="155"/>
    </row>
    <row r="89" spans="1:44" ht="12" customHeight="1" hidden="1">
      <c r="A89" s="47">
        <v>74</v>
      </c>
      <c r="B89" s="159" t="s">
        <v>46</v>
      </c>
      <c r="C89" s="169"/>
      <c r="D89" s="170"/>
      <c r="E89" s="169"/>
      <c r="F89" s="170"/>
      <c r="G89" s="169"/>
      <c r="H89" s="170"/>
      <c r="I89" s="169"/>
      <c r="J89" s="170"/>
      <c r="K89" s="169"/>
      <c r="L89" s="170"/>
      <c r="M89" s="171"/>
      <c r="N89" s="172"/>
      <c r="O89" s="169"/>
      <c r="P89" s="170"/>
      <c r="Q89" s="171"/>
      <c r="R89" s="172"/>
      <c r="S89" s="169"/>
      <c r="T89" s="170"/>
      <c r="U89" s="173">
        <f>SUM(C89+E89+G89+I89+K89+M89+O89+Q89+S89)</f>
        <v>0</v>
      </c>
      <c r="V89" s="170"/>
      <c r="W89" s="169"/>
      <c r="X89" s="170"/>
      <c r="Y89" s="169"/>
      <c r="Z89" s="170"/>
      <c r="AA89" s="169"/>
      <c r="AB89" s="170"/>
      <c r="AC89" s="171"/>
      <c r="AD89" s="170"/>
      <c r="AE89" s="169"/>
      <c r="AF89" s="170"/>
      <c r="AG89" s="171"/>
      <c r="AH89" s="170"/>
      <c r="AI89" s="169"/>
      <c r="AJ89" s="170"/>
      <c r="AK89" s="171"/>
      <c r="AL89" s="172"/>
      <c r="AM89" s="169"/>
      <c r="AN89" s="172"/>
      <c r="AO89" s="181">
        <f>SUM(W89+Y89+AA89+AC89+AE89+AG89+AI89+AK89+AM89)</f>
        <v>0</v>
      </c>
      <c r="AP89" s="170"/>
      <c r="AQ89" s="138">
        <f>U89+AO89</f>
        <v>0</v>
      </c>
      <c r="AR89" s="115"/>
    </row>
    <row r="90" spans="1:44" ht="12" customHeight="1" hidden="1" thickBot="1">
      <c r="A90" s="133">
        <v>38</v>
      </c>
      <c r="B90" s="141" t="s">
        <v>24</v>
      </c>
      <c r="C90" s="183"/>
      <c r="D90" s="184"/>
      <c r="E90" s="183"/>
      <c r="F90" s="184"/>
      <c r="G90" s="183"/>
      <c r="H90" s="184"/>
      <c r="I90" s="183"/>
      <c r="J90" s="184"/>
      <c r="K90" s="183"/>
      <c r="L90" s="184"/>
      <c r="M90" s="185"/>
      <c r="N90" s="186"/>
      <c r="O90" s="183"/>
      <c r="P90" s="184"/>
      <c r="Q90" s="185"/>
      <c r="R90" s="186"/>
      <c r="S90" s="183"/>
      <c r="T90" s="184"/>
      <c r="U90" s="187">
        <f>SUM(C90+E90+G90+I90+K90+M90+O90+Q90+S90)</f>
        <v>0</v>
      </c>
      <c r="V90" s="184"/>
      <c r="W90" s="183"/>
      <c r="X90" s="184"/>
      <c r="Y90" s="183"/>
      <c r="Z90" s="184"/>
      <c r="AA90" s="183"/>
      <c r="AB90" s="184"/>
      <c r="AC90" s="185"/>
      <c r="AD90" s="184"/>
      <c r="AE90" s="183"/>
      <c r="AF90" s="184"/>
      <c r="AG90" s="185"/>
      <c r="AH90" s="184"/>
      <c r="AI90" s="183"/>
      <c r="AJ90" s="184"/>
      <c r="AK90" s="185"/>
      <c r="AL90" s="186"/>
      <c r="AM90" s="183"/>
      <c r="AN90" s="186"/>
      <c r="AO90" s="188">
        <f>SUM(W90+Y90+AA90+AC90+AE90+AG90+AI90+AK90+AM90)</f>
        <v>0</v>
      </c>
      <c r="AP90" s="184"/>
      <c r="AQ90" s="156">
        <f>U90+AO90</f>
        <v>0</v>
      </c>
      <c r="AR90" s="157"/>
    </row>
    <row r="91" spans="1:48" ht="14.25" hidden="1">
      <c r="A91" s="164">
        <v>33</v>
      </c>
      <c r="B91" s="162" t="s">
        <v>98</v>
      </c>
      <c r="C91" s="120"/>
      <c r="D91" s="121"/>
      <c r="E91" s="122"/>
      <c r="F91" s="121"/>
      <c r="G91" s="120"/>
      <c r="H91" s="121"/>
      <c r="I91" s="122"/>
      <c r="J91" s="125"/>
      <c r="K91" s="120"/>
      <c r="L91" s="121"/>
      <c r="M91" s="122"/>
      <c r="N91" s="121"/>
      <c r="O91" s="120"/>
      <c r="P91" s="121"/>
      <c r="Q91" s="122"/>
      <c r="R91" s="121"/>
      <c r="S91" s="120"/>
      <c r="T91" s="121"/>
      <c r="U91" s="114">
        <f>SUM(C91+E91+G91+I91+K91+M91+O91+Q91+S91)</f>
        <v>0</v>
      </c>
      <c r="V91" s="121"/>
      <c r="W91" s="120"/>
      <c r="X91" s="121"/>
      <c r="Y91" s="122"/>
      <c r="Z91" s="121"/>
      <c r="AA91" s="120"/>
      <c r="AB91" s="121"/>
      <c r="AC91" s="122"/>
      <c r="AD91" s="121"/>
      <c r="AE91" s="120"/>
      <c r="AF91" s="121"/>
      <c r="AG91" s="122"/>
      <c r="AH91" s="121"/>
      <c r="AI91" s="120"/>
      <c r="AJ91" s="121"/>
      <c r="AK91" s="122"/>
      <c r="AL91" s="125"/>
      <c r="AM91" s="120"/>
      <c r="AN91" s="125"/>
      <c r="AO91" s="45">
        <f>SUM(W91+Y91+AA91+AC91+AE91+AG91+AI91+AK91+AM91)</f>
        <v>0</v>
      </c>
      <c r="AP91" s="121"/>
      <c r="AQ91" s="138">
        <f>U91+AO91</f>
        <v>0</v>
      </c>
      <c r="AR91" s="155"/>
      <c r="AS91" s="17"/>
      <c r="AT91" s="17"/>
      <c r="AU91" s="17"/>
      <c r="AV91" s="17"/>
    </row>
    <row r="92" spans="1:45" ht="15" hidden="1" thickBot="1">
      <c r="A92" s="133">
        <v>17</v>
      </c>
      <c r="B92" s="141" t="s">
        <v>48</v>
      </c>
      <c r="C92" s="118"/>
      <c r="D92" s="124"/>
      <c r="E92" s="123"/>
      <c r="F92" s="124"/>
      <c r="G92" s="118"/>
      <c r="H92" s="124"/>
      <c r="I92" s="123"/>
      <c r="J92" s="127"/>
      <c r="K92" s="118"/>
      <c r="L92" s="124"/>
      <c r="M92" s="123"/>
      <c r="N92" s="124"/>
      <c r="O92" s="118"/>
      <c r="P92" s="124"/>
      <c r="Q92" s="123"/>
      <c r="R92" s="124"/>
      <c r="S92" s="118"/>
      <c r="T92" s="124"/>
      <c r="U92" s="114">
        <f>SUM(C92+E92+G92+I92+K92+M92+O92+Q92+S92)</f>
        <v>0</v>
      </c>
      <c r="V92" s="124"/>
      <c r="W92" s="118"/>
      <c r="X92" s="124"/>
      <c r="Y92" s="123"/>
      <c r="Z92" s="124"/>
      <c r="AA92" s="118"/>
      <c r="AB92" s="124"/>
      <c r="AC92" s="123"/>
      <c r="AD92" s="124"/>
      <c r="AE92" s="118"/>
      <c r="AF92" s="124"/>
      <c r="AG92" s="123"/>
      <c r="AH92" s="124"/>
      <c r="AI92" s="118"/>
      <c r="AJ92" s="124"/>
      <c r="AK92" s="123"/>
      <c r="AL92" s="127"/>
      <c r="AM92" s="118"/>
      <c r="AN92" s="127"/>
      <c r="AO92" s="161">
        <f>SUM(W92+Y92+AA92+AC92+AE92+AG92+AI92+AK92+AM92)</f>
        <v>0</v>
      </c>
      <c r="AP92" s="124"/>
      <c r="AQ92" s="138">
        <f>U92+AO92</f>
        <v>0</v>
      </c>
      <c r="AR92" s="115"/>
      <c r="AS92" s="63"/>
    </row>
    <row r="93" spans="1:44" ht="13.5">
      <c r="A93" s="158"/>
      <c r="B93" s="158"/>
      <c r="C93" s="49"/>
      <c r="D93" s="49"/>
      <c r="E93" s="50"/>
      <c r="F93" s="50"/>
      <c r="G93" s="50"/>
      <c r="H93" s="50"/>
      <c r="I93" s="50"/>
      <c r="J93" s="145"/>
      <c r="K93" s="145"/>
      <c r="L93" s="145"/>
      <c r="M93" s="145"/>
      <c r="N93" s="145"/>
      <c r="O93" s="145"/>
      <c r="P93" s="145"/>
      <c r="Q93" s="103"/>
      <c r="R93" s="104"/>
      <c r="S93" s="105"/>
      <c r="T93" s="105"/>
      <c r="U93" s="105"/>
      <c r="V93" s="105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</row>
    <row r="94" spans="1:44" ht="13.5">
      <c r="A94" s="144"/>
      <c r="B94" s="144" t="str">
        <f>'[2]реквизиты'!$A$6</f>
        <v>Гл. судья, судья МК</v>
      </c>
      <c r="C94" s="49"/>
      <c r="D94" s="49"/>
      <c r="E94" s="147"/>
      <c r="F94" s="50"/>
      <c r="G94" s="50"/>
      <c r="H94" s="50"/>
      <c r="I94" s="50"/>
      <c r="J94" s="146"/>
      <c r="K94" s="146"/>
      <c r="L94" s="146"/>
      <c r="M94" s="146" t="str">
        <f>'[2]реквизиты'!$G$6</f>
        <v>В.С.Зинчак</v>
      </c>
      <c r="N94" s="146"/>
      <c r="O94" s="146"/>
      <c r="P94" s="146"/>
      <c r="Q94" s="151" t="str">
        <f>'[2]реквизиты'!$G$7</f>
        <v>/Н.Новгород/</v>
      </c>
      <c r="R94" s="148"/>
      <c r="S94" s="148"/>
      <c r="T94" s="148"/>
      <c r="U94" s="148"/>
      <c r="V94" s="148"/>
      <c r="W94" s="144"/>
      <c r="X94" s="144" t="str">
        <f>'[2]реквизиты'!$A$8</f>
        <v>Гл. секретарь, судья МК</v>
      </c>
      <c r="Y94" s="144"/>
      <c r="Z94" s="144"/>
      <c r="AA94" s="144"/>
      <c r="AB94" s="144"/>
      <c r="AC94" s="144"/>
      <c r="AD94" s="144"/>
      <c r="AE94" s="144"/>
      <c r="AF94" s="144"/>
      <c r="AG94" s="106"/>
      <c r="AH94" s="106"/>
      <c r="AI94" s="106"/>
      <c r="AJ94" s="106"/>
      <c r="AK94" s="149" t="str">
        <f>'[2]реквизиты'!$G$8</f>
        <v>С.М.Трескин</v>
      </c>
      <c r="AL94" s="149"/>
      <c r="AM94" s="149"/>
      <c r="AN94" s="106"/>
      <c r="AO94" s="150" t="str">
        <f>'[2]реквизиты'!$G$9</f>
        <v>/Бийск/</v>
      </c>
      <c r="AP94" s="106"/>
      <c r="AQ94" s="189"/>
      <c r="AR94" s="189"/>
    </row>
    <row r="95" spans="1:44" ht="13.5">
      <c r="A95" s="54"/>
      <c r="B95" s="55"/>
      <c r="C95" s="56"/>
      <c r="D95" s="56"/>
      <c r="E95" s="56"/>
      <c r="F95" s="56"/>
      <c r="G95" s="50"/>
      <c r="H95" s="50"/>
      <c r="I95" s="50"/>
      <c r="J95" s="50"/>
      <c r="K95" s="50"/>
      <c r="L95" s="50"/>
      <c r="M95" s="50"/>
      <c r="N95" s="50"/>
      <c r="O95" s="50"/>
      <c r="P95" s="49"/>
      <c r="Q95" s="49"/>
      <c r="R95" s="49"/>
      <c r="S95" s="62"/>
      <c r="T95" s="62"/>
      <c r="U95" s="62"/>
      <c r="V95" s="62"/>
      <c r="W95" s="62"/>
      <c r="X95" s="6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6"/>
      <c r="AJ95" s="56"/>
      <c r="AK95" s="56"/>
      <c r="AL95" s="56"/>
      <c r="AM95" s="56"/>
      <c r="AN95" s="56"/>
      <c r="AO95" s="56"/>
      <c r="AP95" s="56"/>
      <c r="AQ95" s="57"/>
      <c r="AR95" s="58"/>
    </row>
    <row r="96" spans="1:44" ht="13.5">
      <c r="A96" s="54"/>
      <c r="B96" s="55"/>
      <c r="C96" s="56"/>
      <c r="D96" s="56"/>
      <c r="E96" s="56"/>
      <c r="F96" s="49"/>
      <c r="G96" s="50"/>
      <c r="H96" s="50"/>
      <c r="I96" s="50"/>
      <c r="J96" s="50"/>
      <c r="K96" s="50"/>
      <c r="L96" s="50"/>
      <c r="M96" s="49"/>
      <c r="N96" s="50"/>
      <c r="O96" s="50"/>
      <c r="P96" s="49"/>
      <c r="Q96" s="49"/>
      <c r="R96" s="49"/>
      <c r="S96" s="62"/>
      <c r="T96" s="62"/>
      <c r="U96" s="62"/>
      <c r="V96" s="62"/>
      <c r="W96" s="62"/>
      <c r="X96" s="62"/>
      <c r="Y96" s="62"/>
      <c r="Z96" s="62"/>
      <c r="AA96" s="62"/>
      <c r="AB96" s="52"/>
      <c r="AC96" s="52"/>
      <c r="AD96" s="52"/>
      <c r="AE96" s="52"/>
      <c r="AF96" s="52"/>
      <c r="AG96" s="52"/>
      <c r="AH96" s="52"/>
      <c r="AI96" s="56"/>
      <c r="AJ96" s="56"/>
      <c r="AK96" s="56"/>
      <c r="AL96" s="56"/>
      <c r="AM96" s="56"/>
      <c r="AN96" s="56"/>
      <c r="AO96" s="56"/>
      <c r="AP96" s="56"/>
      <c r="AQ96" s="57"/>
      <c r="AR96" s="58"/>
    </row>
    <row r="97" spans="1:44" ht="13.5">
      <c r="A97" s="54"/>
      <c r="B97" s="53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9"/>
      <c r="T97" s="59"/>
      <c r="U97" s="59"/>
      <c r="V97" s="59"/>
      <c r="W97" s="50"/>
      <c r="X97" s="51"/>
      <c r="Y97" s="51"/>
      <c r="Z97" s="51"/>
      <c r="AA97" s="60"/>
      <c r="AB97" s="60"/>
      <c r="AC97" s="60"/>
      <c r="AD97" s="60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57"/>
      <c r="AR97" s="58"/>
    </row>
    <row r="98" spans="1:44" ht="14.25">
      <c r="A98" s="37"/>
      <c r="B98" s="1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8"/>
      <c r="T98" s="38"/>
      <c r="U98" s="38"/>
      <c r="V98" s="38"/>
      <c r="W98" s="36"/>
      <c r="X98" s="36"/>
      <c r="Y98" s="36"/>
      <c r="Z98" s="36"/>
      <c r="AA98" s="38"/>
      <c r="AB98" s="38"/>
      <c r="AC98" s="38"/>
      <c r="AD98" s="38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9"/>
      <c r="AR98" s="40"/>
    </row>
    <row r="99" spans="1:44" ht="14.25">
      <c r="A99" s="37"/>
      <c r="B99" s="1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8"/>
      <c r="T99" s="38"/>
      <c r="U99" s="38"/>
      <c r="V99" s="38"/>
      <c r="W99" s="36"/>
      <c r="X99" s="36"/>
      <c r="Y99" s="36"/>
      <c r="Z99" s="36"/>
      <c r="AA99" s="38"/>
      <c r="AB99" s="38"/>
      <c r="AC99" s="38"/>
      <c r="AD99" s="38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9"/>
      <c r="AR99" s="40"/>
    </row>
    <row r="100" spans="1:44" ht="14.25">
      <c r="A100" s="16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116"/>
      <c r="P100" s="117"/>
      <c r="Q100" s="117"/>
      <c r="R100" s="117"/>
      <c r="S100" s="117"/>
      <c r="T100" s="116"/>
      <c r="U100" s="29"/>
      <c r="V100" s="29"/>
      <c r="W100" s="28"/>
      <c r="X100" s="28"/>
      <c r="Y100" s="28"/>
      <c r="Z100" s="28"/>
      <c r="AA100" s="29"/>
      <c r="AB100" s="29"/>
      <c r="AC100" s="29"/>
      <c r="AD100" s="29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30"/>
      <c r="AR100" s="31"/>
    </row>
    <row r="101" spans="1:44" ht="14.25">
      <c r="A101" s="16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9"/>
      <c r="T101" s="29"/>
      <c r="U101" s="29"/>
      <c r="V101" s="29"/>
      <c r="W101" s="28"/>
      <c r="X101" s="28"/>
      <c r="Y101" s="28"/>
      <c r="Z101" s="28"/>
      <c r="AA101" s="29"/>
      <c r="AB101" s="29"/>
      <c r="AC101" s="29"/>
      <c r="AD101" s="29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30"/>
      <c r="AR101" s="31"/>
    </row>
    <row r="102" spans="3:44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9"/>
      <c r="T102" s="29"/>
      <c r="U102" s="29"/>
      <c r="V102" s="29"/>
      <c r="W102" s="28"/>
      <c r="X102" s="28"/>
      <c r="Y102" s="28"/>
      <c r="Z102" s="28"/>
      <c r="AA102" s="29"/>
      <c r="AB102" s="29"/>
      <c r="AC102" s="29"/>
      <c r="AD102" s="29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30"/>
      <c r="AR102" s="31"/>
    </row>
    <row r="103" spans="3:44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9"/>
      <c r="T103" s="29"/>
      <c r="U103" s="29"/>
      <c r="V103" s="29"/>
      <c r="W103" s="28"/>
      <c r="X103" s="28"/>
      <c r="Y103" s="28"/>
      <c r="Z103" s="28"/>
      <c r="AA103" s="29"/>
      <c r="AB103" s="29"/>
      <c r="AC103" s="29"/>
      <c r="AD103" s="29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30"/>
      <c r="AR103" s="31"/>
    </row>
    <row r="104" spans="3:44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9"/>
      <c r="T104" s="29"/>
      <c r="U104" s="29"/>
      <c r="V104" s="29"/>
      <c r="W104" s="28"/>
      <c r="X104" s="28"/>
      <c r="Y104" s="28"/>
      <c r="Z104" s="28"/>
      <c r="AA104" s="29"/>
      <c r="AB104" s="29"/>
      <c r="AC104" s="29"/>
      <c r="AD104" s="29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30"/>
      <c r="AR104" s="31"/>
    </row>
    <row r="105" spans="3:44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  <c r="T105" s="29"/>
      <c r="U105" s="29"/>
      <c r="V105" s="29"/>
      <c r="W105" s="28"/>
      <c r="X105" s="28"/>
      <c r="Y105" s="28"/>
      <c r="Z105" s="28"/>
      <c r="AA105" s="29"/>
      <c r="AB105" s="29"/>
      <c r="AC105" s="29"/>
      <c r="AD105" s="29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30"/>
      <c r="AR105" s="31"/>
    </row>
    <row r="106" spans="3:44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9"/>
      <c r="T106" s="29"/>
      <c r="U106" s="29"/>
      <c r="V106" s="29"/>
      <c r="W106" s="28"/>
      <c r="X106" s="28"/>
      <c r="Y106" s="28"/>
      <c r="Z106" s="28"/>
      <c r="AA106" s="29"/>
      <c r="AB106" s="29"/>
      <c r="AC106" s="29"/>
      <c r="AD106" s="29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30"/>
      <c r="AR106" s="31"/>
    </row>
    <row r="107" spans="3:44" ht="13.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2"/>
      <c r="AJ107" s="32"/>
      <c r="AK107" s="32"/>
      <c r="AL107" s="32"/>
      <c r="AM107" s="32"/>
      <c r="AN107" s="32"/>
      <c r="AO107" s="32"/>
      <c r="AP107" s="32"/>
      <c r="AQ107" s="34"/>
      <c r="AR107" s="35"/>
    </row>
    <row r="108" spans="3:44" ht="13.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2"/>
      <c r="AJ108" s="32"/>
      <c r="AK108" s="32"/>
      <c r="AL108" s="32"/>
      <c r="AM108" s="32"/>
      <c r="AN108" s="32"/>
      <c r="AO108" s="32"/>
      <c r="AP108" s="32"/>
      <c r="AQ108" s="34"/>
      <c r="AR108" s="35"/>
    </row>
    <row r="109" spans="3:44" ht="13.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2"/>
      <c r="AJ109" s="32"/>
      <c r="AK109" s="32"/>
      <c r="AL109" s="32"/>
      <c r="AM109" s="32"/>
      <c r="AN109" s="32"/>
      <c r="AO109" s="32"/>
      <c r="AP109" s="32"/>
      <c r="AQ109" s="34"/>
      <c r="AR109" s="35"/>
    </row>
    <row r="110" spans="3:44" ht="13.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2"/>
      <c r="AJ110" s="32"/>
      <c r="AK110" s="32"/>
      <c r="AL110" s="32"/>
      <c r="AM110" s="32"/>
      <c r="AN110" s="32"/>
      <c r="AO110" s="32"/>
      <c r="AP110" s="32"/>
      <c r="AQ110" s="34"/>
      <c r="AR110" s="35"/>
    </row>
    <row r="111" spans="3:44" ht="13.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2"/>
      <c r="AJ111" s="32"/>
      <c r="AK111" s="32"/>
      <c r="AL111" s="32"/>
      <c r="AM111" s="32"/>
      <c r="AN111" s="32"/>
      <c r="AO111" s="32"/>
      <c r="AP111" s="32"/>
      <c r="AQ111" s="34"/>
      <c r="AR111" s="35"/>
    </row>
    <row r="112" spans="3:44" ht="13.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2"/>
      <c r="AJ112" s="32"/>
      <c r="AK112" s="32"/>
      <c r="AL112" s="32"/>
      <c r="AM112" s="32"/>
      <c r="AN112" s="32"/>
      <c r="AO112" s="32"/>
      <c r="AP112" s="32"/>
      <c r="AQ112" s="34"/>
      <c r="AR112" s="35"/>
    </row>
    <row r="113" spans="3:44" ht="13.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2"/>
      <c r="AJ113" s="32"/>
      <c r="AK113" s="32"/>
      <c r="AL113" s="32"/>
      <c r="AM113" s="32"/>
      <c r="AN113" s="32"/>
      <c r="AO113" s="32"/>
      <c r="AP113" s="32"/>
      <c r="AQ113" s="34"/>
      <c r="AR113" s="35"/>
    </row>
    <row r="114" spans="3:44" ht="13.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2"/>
      <c r="AJ114" s="32"/>
      <c r="AK114" s="32"/>
      <c r="AL114" s="32"/>
      <c r="AM114" s="32"/>
      <c r="AN114" s="32"/>
      <c r="AO114" s="32"/>
      <c r="AP114" s="32"/>
      <c r="AQ114" s="34"/>
      <c r="AR114" s="35"/>
    </row>
    <row r="115" spans="3:44" ht="13.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2"/>
      <c r="AJ115" s="32"/>
      <c r="AK115" s="32"/>
      <c r="AL115" s="32"/>
      <c r="AM115" s="32"/>
      <c r="AN115" s="32"/>
      <c r="AO115" s="32"/>
      <c r="AP115" s="32"/>
      <c r="AQ115" s="34"/>
      <c r="AR115" s="35"/>
    </row>
    <row r="116" spans="3:44" ht="13.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2"/>
      <c r="AJ116" s="32"/>
      <c r="AK116" s="32"/>
      <c r="AL116" s="32"/>
      <c r="AM116" s="32"/>
      <c r="AN116" s="32"/>
      <c r="AO116" s="32"/>
      <c r="AP116" s="32"/>
      <c r="AQ116" s="34"/>
      <c r="AR116" s="35"/>
    </row>
    <row r="117" spans="3:44" ht="13.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2"/>
      <c r="AJ117" s="32"/>
      <c r="AK117" s="32"/>
      <c r="AL117" s="32"/>
      <c r="AM117" s="32"/>
      <c r="AN117" s="32"/>
      <c r="AO117" s="32"/>
      <c r="AP117" s="32"/>
      <c r="AQ117" s="34"/>
      <c r="AR117" s="35"/>
    </row>
    <row r="118" spans="3:44" ht="13.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2"/>
      <c r="AJ118" s="32"/>
      <c r="AK118" s="32"/>
      <c r="AL118" s="32"/>
      <c r="AM118" s="32"/>
      <c r="AN118" s="32"/>
      <c r="AO118" s="32"/>
      <c r="AP118" s="32"/>
      <c r="AQ118" s="34"/>
      <c r="AR118" s="35"/>
    </row>
    <row r="119" spans="3:44" ht="13.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2"/>
      <c r="AJ119" s="32"/>
      <c r="AK119" s="32"/>
      <c r="AL119" s="32"/>
      <c r="AM119" s="32"/>
      <c r="AN119" s="32"/>
      <c r="AO119" s="32"/>
      <c r="AP119" s="32"/>
      <c r="AQ119" s="34"/>
      <c r="AR119" s="35"/>
    </row>
    <row r="120" spans="3:44" ht="13.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2"/>
      <c r="AJ120" s="32"/>
      <c r="AK120" s="32"/>
      <c r="AL120" s="32"/>
      <c r="AM120" s="32"/>
      <c r="AN120" s="32"/>
      <c r="AO120" s="32"/>
      <c r="AP120" s="32"/>
      <c r="AQ120" s="34"/>
      <c r="AR120" s="35"/>
    </row>
    <row r="121" spans="3:44" ht="13.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2"/>
      <c r="AJ121" s="32"/>
      <c r="AK121" s="32"/>
      <c r="AL121" s="32"/>
      <c r="AM121" s="32"/>
      <c r="AN121" s="32"/>
      <c r="AO121" s="32"/>
      <c r="AP121" s="32"/>
      <c r="AQ121" s="34"/>
      <c r="AR121" s="35"/>
    </row>
    <row r="122" spans="3:44" ht="13.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2"/>
      <c r="AJ122" s="32"/>
      <c r="AK122" s="32"/>
      <c r="AL122" s="32"/>
      <c r="AM122" s="32"/>
      <c r="AN122" s="32"/>
      <c r="AO122" s="32"/>
      <c r="AP122" s="32"/>
      <c r="AQ122" s="34"/>
      <c r="AR122" s="35"/>
    </row>
    <row r="123" spans="3:44" ht="13.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2"/>
      <c r="AJ123" s="32"/>
      <c r="AK123" s="32"/>
      <c r="AL123" s="32"/>
      <c r="AM123" s="32"/>
      <c r="AN123" s="32"/>
      <c r="AO123" s="32"/>
      <c r="AP123" s="32"/>
      <c r="AQ123" s="34"/>
      <c r="AR123" s="35"/>
    </row>
    <row r="124" spans="3:44" ht="13.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2"/>
      <c r="AJ124" s="32"/>
      <c r="AK124" s="32"/>
      <c r="AL124" s="32"/>
      <c r="AM124" s="32"/>
      <c r="AN124" s="32"/>
      <c r="AO124" s="32"/>
      <c r="AP124" s="32"/>
      <c r="AQ124" s="34"/>
      <c r="AR124" s="35"/>
    </row>
    <row r="125" spans="3:44" ht="13.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2"/>
      <c r="AJ125" s="32"/>
      <c r="AK125" s="32"/>
      <c r="AL125" s="32"/>
      <c r="AM125" s="32"/>
      <c r="AN125" s="32"/>
      <c r="AO125" s="32"/>
      <c r="AP125" s="32"/>
      <c r="AQ125" s="34"/>
      <c r="AR125" s="35"/>
    </row>
    <row r="126" spans="3:44" ht="13.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2"/>
      <c r="AJ126" s="32"/>
      <c r="AK126" s="32"/>
      <c r="AL126" s="32"/>
      <c r="AM126" s="32"/>
      <c r="AN126" s="32"/>
      <c r="AO126" s="32"/>
      <c r="AP126" s="32"/>
      <c r="AQ126" s="34"/>
      <c r="AR126" s="35"/>
    </row>
    <row r="127" spans="3:44" ht="13.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2"/>
      <c r="AJ127" s="32"/>
      <c r="AK127" s="32"/>
      <c r="AL127" s="32"/>
      <c r="AM127" s="32"/>
      <c r="AN127" s="32"/>
      <c r="AO127" s="32"/>
      <c r="AP127" s="32"/>
      <c r="AQ127" s="34"/>
      <c r="AR127" s="35"/>
    </row>
    <row r="128" spans="3:44" ht="13.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2"/>
      <c r="AJ128" s="32"/>
      <c r="AK128" s="32"/>
      <c r="AL128" s="32"/>
      <c r="AM128" s="32"/>
      <c r="AN128" s="32"/>
      <c r="AO128" s="32"/>
      <c r="AP128" s="32"/>
      <c r="AQ128" s="34"/>
      <c r="AR128" s="35"/>
    </row>
    <row r="129" spans="3:44" ht="13.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2"/>
      <c r="AJ129" s="32"/>
      <c r="AK129" s="32"/>
      <c r="AL129" s="32"/>
      <c r="AM129" s="32"/>
      <c r="AN129" s="32"/>
      <c r="AO129" s="32"/>
      <c r="AP129" s="32"/>
      <c r="AQ129" s="34"/>
      <c r="AR129" s="35"/>
    </row>
    <row r="130" spans="3:44" ht="13.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2"/>
      <c r="AJ130" s="32"/>
      <c r="AK130" s="32"/>
      <c r="AL130" s="32"/>
      <c r="AM130" s="32"/>
      <c r="AN130" s="32"/>
      <c r="AO130" s="32"/>
      <c r="AP130" s="32"/>
      <c r="AQ130" s="34"/>
      <c r="AR130" s="35"/>
    </row>
    <row r="131" spans="3:44" ht="13.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2"/>
      <c r="AJ131" s="32"/>
      <c r="AK131" s="32"/>
      <c r="AL131" s="32"/>
      <c r="AM131" s="32"/>
      <c r="AN131" s="32"/>
      <c r="AO131" s="32"/>
      <c r="AP131" s="32"/>
      <c r="AQ131" s="34"/>
      <c r="AR131" s="35"/>
    </row>
    <row r="132" spans="3:44" ht="13.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2"/>
      <c r="AJ132" s="32"/>
      <c r="AK132" s="32"/>
      <c r="AL132" s="32"/>
      <c r="AM132" s="32"/>
      <c r="AN132" s="32"/>
      <c r="AO132" s="32"/>
      <c r="AP132" s="32"/>
      <c r="AQ132" s="34"/>
      <c r="AR132" s="35"/>
    </row>
    <row r="133" spans="3:44" ht="13.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2"/>
      <c r="AJ133" s="32"/>
      <c r="AK133" s="32"/>
      <c r="AL133" s="32"/>
      <c r="AM133" s="32"/>
      <c r="AN133" s="32"/>
      <c r="AO133" s="32"/>
      <c r="AP133" s="32"/>
      <c r="AQ133" s="34"/>
      <c r="AR133" s="35"/>
    </row>
    <row r="134" spans="3:44" ht="13.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2"/>
      <c r="AJ134" s="32"/>
      <c r="AK134" s="32"/>
      <c r="AL134" s="32"/>
      <c r="AM134" s="32"/>
      <c r="AN134" s="32"/>
      <c r="AO134" s="32"/>
      <c r="AP134" s="32"/>
      <c r="AQ134" s="34"/>
      <c r="AR134" s="35"/>
    </row>
    <row r="135" spans="3:44" ht="13.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2"/>
      <c r="AJ135" s="32"/>
      <c r="AK135" s="32"/>
      <c r="AL135" s="32"/>
      <c r="AM135" s="32"/>
      <c r="AN135" s="32"/>
      <c r="AO135" s="32"/>
      <c r="AP135" s="32"/>
      <c r="AQ135" s="34"/>
      <c r="AR135" s="35"/>
    </row>
    <row r="136" spans="3:44" ht="13.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2"/>
      <c r="AJ136" s="32"/>
      <c r="AK136" s="32"/>
      <c r="AL136" s="32"/>
      <c r="AM136" s="32"/>
      <c r="AN136" s="32"/>
      <c r="AO136" s="32"/>
      <c r="AP136" s="32"/>
      <c r="AQ136" s="34"/>
      <c r="AR136" s="35"/>
    </row>
    <row r="137" spans="3:44" ht="13.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2"/>
      <c r="AJ137" s="32"/>
      <c r="AK137" s="32"/>
      <c r="AL137" s="32"/>
      <c r="AM137" s="32"/>
      <c r="AN137" s="32"/>
      <c r="AO137" s="32"/>
      <c r="AP137" s="32"/>
      <c r="AQ137" s="34"/>
      <c r="AR137" s="35"/>
    </row>
    <row r="138" spans="3:44" ht="13.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2"/>
      <c r="AJ138" s="32"/>
      <c r="AK138" s="32"/>
      <c r="AL138" s="32"/>
      <c r="AM138" s="32"/>
      <c r="AN138" s="32"/>
      <c r="AO138" s="32"/>
      <c r="AP138" s="32"/>
      <c r="AQ138" s="34"/>
      <c r="AR138" s="35"/>
    </row>
    <row r="139" spans="3:44" ht="13.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2"/>
      <c r="AJ139" s="32"/>
      <c r="AK139" s="32"/>
      <c r="AL139" s="32"/>
      <c r="AM139" s="32"/>
      <c r="AN139" s="32"/>
      <c r="AO139" s="32"/>
      <c r="AP139" s="32"/>
      <c r="AQ139" s="34"/>
      <c r="AR139" s="35"/>
    </row>
    <row r="140" spans="3:44" ht="13.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2"/>
      <c r="AJ140" s="32"/>
      <c r="AK140" s="32"/>
      <c r="AL140" s="32"/>
      <c r="AM140" s="32"/>
      <c r="AN140" s="32"/>
      <c r="AO140" s="32"/>
      <c r="AP140" s="32"/>
      <c r="AQ140" s="34"/>
      <c r="AR140" s="35"/>
    </row>
    <row r="141" spans="3:44" ht="13.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2"/>
      <c r="AJ141" s="32"/>
      <c r="AK141" s="32"/>
      <c r="AL141" s="32"/>
      <c r="AM141" s="32"/>
      <c r="AN141" s="32"/>
      <c r="AO141" s="32"/>
      <c r="AP141" s="32"/>
      <c r="AQ141" s="34"/>
      <c r="AR141" s="35"/>
    </row>
    <row r="142" spans="3:44" ht="13.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2"/>
      <c r="AJ142" s="32"/>
      <c r="AK142" s="32"/>
      <c r="AL142" s="32"/>
      <c r="AM142" s="32"/>
      <c r="AN142" s="32"/>
      <c r="AO142" s="32"/>
      <c r="AP142" s="32"/>
      <c r="AQ142" s="34"/>
      <c r="AR142" s="35"/>
    </row>
    <row r="143" spans="3:44" ht="13.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2"/>
      <c r="AJ143" s="32"/>
      <c r="AK143" s="32"/>
      <c r="AL143" s="32"/>
      <c r="AM143" s="32"/>
      <c r="AN143" s="32"/>
      <c r="AO143" s="32"/>
      <c r="AP143" s="32"/>
      <c r="AQ143" s="34"/>
      <c r="AR143" s="35"/>
    </row>
    <row r="144" spans="3:44" ht="13.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2"/>
      <c r="AJ144" s="32"/>
      <c r="AK144" s="32"/>
      <c r="AL144" s="32"/>
      <c r="AM144" s="32"/>
      <c r="AN144" s="32"/>
      <c r="AO144" s="32"/>
      <c r="AP144" s="32"/>
      <c r="AQ144" s="34"/>
      <c r="AR144" s="35"/>
    </row>
    <row r="145" spans="3:44" ht="13.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2"/>
      <c r="AJ145" s="32"/>
      <c r="AK145" s="32"/>
      <c r="AL145" s="32"/>
      <c r="AM145" s="32"/>
      <c r="AN145" s="32"/>
      <c r="AO145" s="32"/>
      <c r="AP145" s="32"/>
      <c r="AQ145" s="34"/>
      <c r="AR145" s="35"/>
    </row>
    <row r="146" spans="3:44" ht="13.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2"/>
      <c r="AJ146" s="32"/>
      <c r="AK146" s="32"/>
      <c r="AL146" s="32"/>
      <c r="AM146" s="32"/>
      <c r="AN146" s="32"/>
      <c r="AO146" s="32"/>
      <c r="AP146" s="32"/>
      <c r="AQ146" s="34"/>
      <c r="AR146" s="35"/>
    </row>
    <row r="147" spans="3:44" ht="13.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2"/>
      <c r="AJ147" s="32"/>
      <c r="AK147" s="32"/>
      <c r="AL147" s="32"/>
      <c r="AM147" s="32"/>
      <c r="AN147" s="32"/>
      <c r="AO147" s="32"/>
      <c r="AP147" s="32"/>
      <c r="AQ147" s="34"/>
      <c r="AR147" s="35"/>
    </row>
    <row r="148" spans="3:44" ht="13.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2"/>
      <c r="AJ148" s="32"/>
      <c r="AK148" s="32"/>
      <c r="AL148" s="32"/>
      <c r="AM148" s="32"/>
      <c r="AN148" s="32"/>
      <c r="AO148" s="32"/>
      <c r="AP148" s="32"/>
      <c r="AQ148" s="34"/>
      <c r="AR148" s="35"/>
    </row>
  </sheetData>
  <sheetProtection sort="0" autoFilter="0"/>
  <autoFilter ref="B6:B92"/>
  <mergeCells count="34">
    <mergeCell ref="AG5:AH5"/>
    <mergeCell ref="AM5:AN5"/>
    <mergeCell ref="A5:A6"/>
    <mergeCell ref="B5:B6"/>
    <mergeCell ref="C4:V4"/>
    <mergeCell ref="U2:AR2"/>
    <mergeCell ref="E5:F5"/>
    <mergeCell ref="AQ4:AR4"/>
    <mergeCell ref="W4:AP4"/>
    <mergeCell ref="W5:X5"/>
    <mergeCell ref="Y5:Z5"/>
    <mergeCell ref="AA5:AB5"/>
    <mergeCell ref="AC5:AD5"/>
    <mergeCell ref="AE5:AF5"/>
    <mergeCell ref="A1:AR1"/>
    <mergeCell ref="C3:T3"/>
    <mergeCell ref="U3:AR3"/>
    <mergeCell ref="AR5:AR6"/>
    <mergeCell ref="G5:H5"/>
    <mergeCell ref="K5:L5"/>
    <mergeCell ref="O5:P5"/>
    <mergeCell ref="S5:T5"/>
    <mergeCell ref="G2:S2"/>
    <mergeCell ref="C2:F2"/>
    <mergeCell ref="AQ94:AR94"/>
    <mergeCell ref="U5:V5"/>
    <mergeCell ref="AO5:AP5"/>
    <mergeCell ref="C5:D5"/>
    <mergeCell ref="AQ5:AQ6"/>
    <mergeCell ref="I5:J5"/>
    <mergeCell ref="M5:N5"/>
    <mergeCell ref="Q5:R5"/>
    <mergeCell ref="AI5:AJ5"/>
    <mergeCell ref="AK5:AL5"/>
  </mergeCells>
  <printOptions horizontalCentered="1"/>
  <pageMargins left="0" right="0" top="0.21" bottom="0" header="0.17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zoomScalePageLayoutView="0" workbookViewId="0" topLeftCell="A1">
      <selection activeCell="AC3" sqref="AC3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194" t="s">
        <v>103</v>
      </c>
      <c r="B1" s="194"/>
      <c r="C1" s="194"/>
      <c r="D1" s="194"/>
      <c r="E1" s="194"/>
      <c r="F1" s="194"/>
      <c r="G1" s="194"/>
      <c r="H1" s="194"/>
    </row>
    <row r="2" spans="1:57" ht="21" customHeight="1" outlineLevel="1">
      <c r="A2" s="226" t="str">
        <f>HYPERLINK('[3]реквизиты'!$K$7)</f>
        <v>ПРОТОКОЛ КОМАНДНОГО ПЕРВЕНСТВА</v>
      </c>
      <c r="B2" s="226"/>
      <c r="C2" s="226"/>
      <c r="D2" s="226"/>
      <c r="E2" s="226"/>
      <c r="F2" s="226"/>
      <c r="G2" s="226"/>
      <c r="H2" s="226"/>
      <c r="I2" s="75"/>
      <c r="J2" s="75"/>
      <c r="K2" s="7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8"/>
      <c r="AA2" s="68"/>
      <c r="AB2" s="68"/>
      <c r="AC2" s="68"/>
      <c r="AD2" s="68"/>
      <c r="AE2" s="68"/>
      <c r="AF2" s="68"/>
      <c r="AG2" s="68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</row>
    <row r="3" spans="1:57" ht="16.5" outlineLevel="1" thickBot="1">
      <c r="A3" s="215" t="str">
        <f>HYPERLINK('[3]реквизиты'!$K$10)</f>
        <v>среди округов</v>
      </c>
      <c r="B3" s="215"/>
      <c r="C3" s="215"/>
      <c r="D3" s="215"/>
      <c r="E3" s="215"/>
      <c r="F3" s="215"/>
      <c r="G3" s="215"/>
      <c r="H3" s="215"/>
      <c r="I3" s="67"/>
      <c r="J3" s="67"/>
      <c r="K3" s="67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9"/>
      <c r="AA3" s="69"/>
      <c r="AB3" s="69"/>
      <c r="AC3" s="69"/>
      <c r="AD3" s="69"/>
      <c r="AE3" s="69"/>
      <c r="AF3" s="69"/>
      <c r="AG3" s="69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>
        <f>SUM(AV4,AW4,AX4)</f>
        <v>0</v>
      </c>
      <c r="AW3" s="211"/>
      <c r="AX3" s="211"/>
      <c r="AY3" s="211"/>
      <c r="AZ3" s="211"/>
      <c r="BA3" s="211"/>
      <c r="BB3" s="211"/>
      <c r="BC3" s="211"/>
      <c r="BD3" s="211"/>
      <c r="BE3" s="211"/>
    </row>
    <row r="4" spans="2:57" ht="32.25" customHeight="1" outlineLevel="1" thickBot="1">
      <c r="B4" s="74"/>
      <c r="C4" s="74"/>
      <c r="D4" s="216" t="str">
        <f>HYPERLINK('[2]реквизиты'!$A$2)</f>
        <v>Финал III Летней спартакиады молодежи России по самбо </v>
      </c>
      <c r="E4" s="217"/>
      <c r="F4" s="218"/>
      <c r="G4" s="80"/>
      <c r="H4" s="80"/>
      <c r="I4" s="80"/>
      <c r="J4" s="80"/>
      <c r="K4" s="80"/>
      <c r="L4" s="80"/>
      <c r="M4" s="80"/>
      <c r="N4" s="66"/>
      <c r="O4" s="66"/>
      <c r="P4" s="66"/>
      <c r="Q4" s="66"/>
      <c r="R4" s="66" t="s">
        <v>4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8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</row>
    <row r="5" spans="1:57" ht="15.75" customHeight="1">
      <c r="A5" s="212" t="str">
        <f>HYPERLINK('[2]реквизиты'!$A$3)</f>
        <v>15-18.07.2014 г.             г.Пенза                            </v>
      </c>
      <c r="B5" s="213"/>
      <c r="C5" s="213"/>
      <c r="D5" s="213"/>
      <c r="E5" s="213"/>
      <c r="F5" s="213"/>
      <c r="G5" s="213"/>
      <c r="H5" s="213"/>
      <c r="I5" s="76"/>
      <c r="J5" s="76"/>
      <c r="K5" s="76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</row>
    <row r="6" spans="1:7" ht="6" customHeight="1" thickBot="1">
      <c r="A6" s="20"/>
      <c r="G6" s="18"/>
    </row>
    <row r="7" spans="4:40" s="21" customFormat="1" ht="20.25" customHeight="1">
      <c r="D7" s="221" t="s">
        <v>57</v>
      </c>
      <c r="E7" s="219" t="s">
        <v>66</v>
      </c>
      <c r="F7" s="227" t="s">
        <v>102</v>
      </c>
      <c r="AL7" s="42"/>
      <c r="AM7" s="43"/>
      <c r="AN7" s="44"/>
    </row>
    <row r="8" spans="4:40" s="21" customFormat="1" ht="12" customHeight="1" thickBot="1">
      <c r="D8" s="222"/>
      <c r="E8" s="220"/>
      <c r="F8" s="228"/>
      <c r="AL8" s="42"/>
      <c r="AM8" s="43"/>
      <c r="AN8" s="44"/>
    </row>
    <row r="9" spans="4:40" s="21" customFormat="1" ht="30" customHeight="1">
      <c r="D9" s="110">
        <v>1</v>
      </c>
      <c r="E9" s="129" t="s">
        <v>58</v>
      </c>
      <c r="F9" s="131"/>
      <c r="J9" s="77"/>
      <c r="N9" s="77">
        <f>SUM(CУБЪЕКТЫ!AQ7:AQ23)</f>
        <v>1685</v>
      </c>
      <c r="O9" s="44"/>
      <c r="AL9" s="42"/>
      <c r="AM9" s="43"/>
      <c r="AN9" s="44"/>
    </row>
    <row r="10" spans="4:40" s="21" customFormat="1" ht="30" customHeight="1">
      <c r="D10" s="109">
        <v>2</v>
      </c>
      <c r="E10" s="71" t="s">
        <v>60</v>
      </c>
      <c r="F10" s="78"/>
      <c r="J10" s="77"/>
      <c r="N10" s="77">
        <f>SUM(CУБЪЕКТЫ!AQ24:AQ33)</f>
        <v>86</v>
      </c>
      <c r="O10" s="44"/>
      <c r="AL10" s="42"/>
      <c r="AM10" s="43"/>
      <c r="AN10" s="44"/>
    </row>
    <row r="11" spans="4:40" s="21" customFormat="1" ht="30" customHeight="1">
      <c r="D11" s="111">
        <v>3</v>
      </c>
      <c r="E11" s="71" t="s">
        <v>65</v>
      </c>
      <c r="F11" s="78"/>
      <c r="J11" s="77"/>
      <c r="N11" s="77">
        <f>SUM(CУБЪЕКТЫ!AQ34:AQ38)</f>
        <v>80</v>
      </c>
      <c r="O11" s="44"/>
      <c r="AL11" s="42"/>
      <c r="AM11" s="43"/>
      <c r="AN11" s="44"/>
    </row>
    <row r="12" spans="4:40" s="21" customFormat="1" ht="30" customHeight="1">
      <c r="D12" s="72">
        <v>4</v>
      </c>
      <c r="E12" s="71" t="s">
        <v>59</v>
      </c>
      <c r="F12" s="78"/>
      <c r="J12" s="77"/>
      <c r="N12" s="77">
        <f>SUM(CУБЪЕКТЫ!AQ40:AQ46)</f>
        <v>0</v>
      </c>
      <c r="O12" s="44"/>
      <c r="AL12" s="42"/>
      <c r="AM12" s="43"/>
      <c r="AN12" s="44"/>
    </row>
    <row r="13" spans="4:40" s="21" customFormat="1" ht="30" customHeight="1">
      <c r="D13" s="72">
        <v>5</v>
      </c>
      <c r="E13" s="71" t="s">
        <v>63</v>
      </c>
      <c r="F13" s="78"/>
      <c r="J13" s="77"/>
      <c r="N13" s="77">
        <f>SUM(CУБЪЕКТЫ!AQ47:AQ60)</f>
        <v>493</v>
      </c>
      <c r="O13" s="44"/>
      <c r="AL13" s="42"/>
      <c r="AM13" s="43"/>
      <c r="AN13" s="44"/>
    </row>
    <row r="14" spans="4:40" s="21" customFormat="1" ht="30" customHeight="1">
      <c r="D14" s="72">
        <v>6</v>
      </c>
      <c r="E14" s="128" t="s">
        <v>104</v>
      </c>
      <c r="F14" s="119"/>
      <c r="J14" s="77"/>
      <c r="N14" s="77">
        <f>SUM(CУБЪЕКТЫ!AQ61:AQ66)</f>
        <v>91</v>
      </c>
      <c r="O14" s="44"/>
      <c r="AL14" s="42"/>
      <c r="AM14" s="43"/>
      <c r="AN14" s="44"/>
    </row>
    <row r="15" spans="4:40" s="21" customFormat="1" ht="30" customHeight="1">
      <c r="D15" s="72">
        <v>7</v>
      </c>
      <c r="E15" s="128" t="s">
        <v>61</v>
      </c>
      <c r="F15" s="119"/>
      <c r="J15" s="77"/>
      <c r="N15" s="77">
        <f>SUM(CУБЪЕКТЫ!AQ67:AQ80)</f>
        <v>135</v>
      </c>
      <c r="O15" s="44"/>
      <c r="AL15" s="42"/>
      <c r="AM15" s="43"/>
      <c r="AN15" s="44"/>
    </row>
    <row r="16" spans="4:40" s="21" customFormat="1" ht="30" customHeight="1">
      <c r="D16" s="72">
        <v>8</v>
      </c>
      <c r="E16" s="71" t="s">
        <v>105</v>
      </c>
      <c r="F16" s="78"/>
      <c r="J16" s="77"/>
      <c r="N16" s="77">
        <f>SUM(CУБЪЕКТЫ!AQ81:AQ90)</f>
        <v>33</v>
      </c>
      <c r="O16" s="44"/>
      <c r="AL16" s="42"/>
      <c r="AM16" s="43"/>
      <c r="AN16" s="44"/>
    </row>
    <row r="17" spans="4:39" s="21" customFormat="1" ht="30" customHeight="1">
      <c r="D17" s="72">
        <v>9</v>
      </c>
      <c r="E17" s="130" t="s">
        <v>106</v>
      </c>
      <c r="F17" s="78"/>
      <c r="J17" s="77"/>
      <c r="N17" s="77">
        <f>CУБЪЕКТЫ!AQ91</f>
        <v>0</v>
      </c>
      <c r="O17" s="44"/>
      <c r="AL17" s="41"/>
      <c r="AM17" s="44"/>
    </row>
    <row r="18" spans="4:38" s="21" customFormat="1" ht="30" customHeight="1" thickBot="1">
      <c r="D18" s="73">
        <v>10</v>
      </c>
      <c r="E18" s="132" t="s">
        <v>107</v>
      </c>
      <c r="F18" s="79"/>
      <c r="J18" s="77"/>
      <c r="N18" s="77">
        <f>CУБЪЕКТЫ!AQ92</f>
        <v>0</v>
      </c>
      <c r="O18" s="44"/>
      <c r="AL18" s="41"/>
    </row>
    <row r="19" spans="7:38" s="22" customFormat="1" ht="16.5">
      <c r="G19" s="23"/>
      <c r="J19" s="112"/>
      <c r="AL19" s="41"/>
    </row>
    <row r="20" spans="7:10" s="22" customFormat="1" ht="7.5" customHeight="1">
      <c r="G20" s="23"/>
      <c r="J20" s="112"/>
    </row>
    <row r="21" spans="1:10" s="22" customFormat="1" ht="168.75" customHeight="1">
      <c r="A21" s="26"/>
      <c r="B21" s="27"/>
      <c r="C21" s="27"/>
      <c r="D21" s="27"/>
      <c r="E21" s="27"/>
      <c r="J21" s="112"/>
    </row>
    <row r="22" spans="1:8" s="22" customFormat="1" ht="29.25" customHeight="1">
      <c r="A22" s="81"/>
      <c r="B22" s="82"/>
      <c r="C22" s="82"/>
      <c r="D22" s="83"/>
      <c r="E22" s="18"/>
      <c r="F22" s="48"/>
      <c r="G22" s="214"/>
      <c r="H22" s="214"/>
    </row>
    <row r="23" spans="1:8" s="22" customFormat="1" ht="16.5">
      <c r="A23" s="84" t="str">
        <f>HYPERLINK('[4]реквизиты'!$A$6)</f>
        <v>Гл. судья, судья МК</v>
      </c>
      <c r="B23" s="18"/>
      <c r="C23" s="83"/>
      <c r="D23" s="83"/>
      <c r="E23" s="18"/>
      <c r="F23" s="224" t="str">
        <f>CУБЪЕКТЫ!$M$94</f>
        <v>В.С.Зинчак</v>
      </c>
      <c r="G23" s="224"/>
      <c r="H23" s="224"/>
    </row>
    <row r="24" spans="1:38" s="22" customFormat="1" ht="16.5">
      <c r="A24" s="18"/>
      <c r="B24" s="18"/>
      <c r="C24" s="18"/>
      <c r="D24" s="83"/>
      <c r="E24" s="107"/>
      <c r="F24" s="225" t="str">
        <f>CУБЪЕКТЫ!$Q$94</f>
        <v>/Н.Новгород/</v>
      </c>
      <c r="G24" s="225"/>
      <c r="H24" s="225"/>
      <c r="AL24" s="41"/>
    </row>
    <row r="25" spans="1:38" s="22" customFormat="1" ht="16.5">
      <c r="A25" s="18"/>
      <c r="B25" s="83"/>
      <c r="C25" s="83"/>
      <c r="D25" s="83"/>
      <c r="E25" s="83"/>
      <c r="F25" s="224"/>
      <c r="G25" s="224"/>
      <c r="H25" s="224"/>
      <c r="AL25" s="41"/>
    </row>
    <row r="26" spans="1:38" s="22" customFormat="1" ht="16.5">
      <c r="A26" s="84" t="str">
        <f>HYPERLINK('[4]реквизиты'!$A$8)</f>
        <v>Гл. секретарь, судья МК</v>
      </c>
      <c r="B26" s="18"/>
      <c r="C26" s="83"/>
      <c r="D26" s="83"/>
      <c r="E26" s="108"/>
      <c r="F26" s="229" t="str">
        <f>CУБЪЕКТЫ!$AK$94</f>
        <v>С.М.Трескин</v>
      </c>
      <c r="G26" s="229"/>
      <c r="H26" s="229"/>
      <c r="AL26" s="41"/>
    </row>
    <row r="27" spans="1:38" s="22" customFormat="1" ht="16.5">
      <c r="A27" s="18"/>
      <c r="B27" s="83"/>
      <c r="C27" s="83"/>
      <c r="D27" s="83"/>
      <c r="E27" s="83"/>
      <c r="F27" s="223" t="str">
        <f>CУБЪЕКТЫ!$AO$94</f>
        <v>/Бийск/</v>
      </c>
      <c r="G27" s="223"/>
      <c r="H27" s="223"/>
      <c r="AL27" s="41"/>
    </row>
    <row r="28" spans="7:38" s="24" customFormat="1" ht="15.75">
      <c r="G28" s="25"/>
      <c r="AL28" s="41"/>
    </row>
    <row r="29" spans="3:38" ht="15.75">
      <c r="C29" s="18"/>
      <c r="D29" s="18"/>
      <c r="E29" s="18"/>
      <c r="F29" s="18"/>
      <c r="AL29" s="41"/>
    </row>
    <row r="30" spans="3:38" ht="15.75">
      <c r="C30" s="18"/>
      <c r="D30" s="18"/>
      <c r="E30" s="18"/>
      <c r="F30" s="18"/>
      <c r="AL30" s="41"/>
    </row>
    <row r="31" spans="3:38" ht="16.5">
      <c r="C31" s="18"/>
      <c r="D31" s="18"/>
      <c r="E31" s="18"/>
      <c r="F31" s="18"/>
      <c r="K31" s="22"/>
      <c r="L31" s="22"/>
      <c r="M31" s="22"/>
      <c r="AL31" s="41"/>
    </row>
    <row r="32" spans="3:38" ht="16.5">
      <c r="C32" s="18"/>
      <c r="D32" s="18"/>
      <c r="E32" s="18"/>
      <c r="F32" s="18"/>
      <c r="K32" s="22"/>
      <c r="L32" s="22"/>
      <c r="M32" s="22"/>
      <c r="AL32" s="41"/>
    </row>
    <row r="33" spans="3:38" ht="16.5">
      <c r="C33" s="18"/>
      <c r="D33" s="18"/>
      <c r="E33" s="18"/>
      <c r="F33" s="18"/>
      <c r="K33" s="22"/>
      <c r="L33" s="22"/>
      <c r="M33" s="22"/>
      <c r="AL33" s="41"/>
    </row>
    <row r="34" spans="3:38" ht="16.5">
      <c r="C34" s="18"/>
      <c r="D34" s="18"/>
      <c r="E34" s="18"/>
      <c r="F34" s="18"/>
      <c r="K34" s="22"/>
      <c r="L34" s="22"/>
      <c r="M34" s="22"/>
      <c r="AL34" s="41"/>
    </row>
    <row r="38" ht="15.75">
      <c r="AL38" s="41"/>
    </row>
    <row r="39" ht="15.75">
      <c r="AL39" s="41"/>
    </row>
    <row r="40" ht="15.75">
      <c r="AL40" s="41"/>
    </row>
    <row r="43" ht="15.75">
      <c r="AL43" s="41"/>
    </row>
    <row r="44" ht="15.75">
      <c r="AL44" s="41"/>
    </row>
    <row r="45" ht="15.75">
      <c r="AL45" s="41"/>
    </row>
    <row r="46" ht="15.75">
      <c r="AL46" s="41"/>
    </row>
    <row r="47" ht="15.75">
      <c r="AL47" s="41"/>
    </row>
    <row r="48" ht="15.75">
      <c r="AL48" s="41"/>
    </row>
    <row r="49" ht="15.75">
      <c r="AL49" s="41"/>
    </row>
    <row r="50" ht="15.75">
      <c r="AL50" s="41"/>
    </row>
    <row r="51" ht="15.75">
      <c r="AL51" s="41"/>
    </row>
    <row r="52" ht="15.75">
      <c r="AL52" s="41"/>
    </row>
    <row r="53" ht="15.75">
      <c r="AL53" s="41"/>
    </row>
    <row r="54" ht="15.75">
      <c r="AL54" s="41"/>
    </row>
    <row r="55" ht="15.75">
      <c r="AL55" s="41"/>
    </row>
    <row r="56" ht="15.75">
      <c r="AL56" s="41"/>
    </row>
    <row r="58" ht="15.75">
      <c r="AL58" s="41"/>
    </row>
    <row r="59" ht="15.75">
      <c r="AL59" s="41"/>
    </row>
    <row r="60" ht="15.75">
      <c r="AL60" s="41"/>
    </row>
    <row r="61" ht="15.75">
      <c r="AL61" s="41"/>
    </row>
    <row r="62" ht="15.75">
      <c r="AL62" s="41"/>
    </row>
    <row r="63" ht="15.75">
      <c r="AL63" s="41"/>
    </row>
    <row r="64" ht="15.75">
      <c r="AL64" s="41"/>
    </row>
    <row r="65" ht="15.75">
      <c r="AL65" s="41"/>
    </row>
  </sheetData>
  <sheetProtection sort="0" autoFilter="0"/>
  <mergeCells count="16">
    <mergeCell ref="F27:H27"/>
    <mergeCell ref="A1:H1"/>
    <mergeCell ref="F23:H23"/>
    <mergeCell ref="F25:H25"/>
    <mergeCell ref="F24:H24"/>
    <mergeCell ref="A2:H2"/>
    <mergeCell ref="F7:F8"/>
    <mergeCell ref="F26:H26"/>
    <mergeCell ref="AH3:BE3"/>
    <mergeCell ref="AH5:BE5"/>
    <mergeCell ref="A5:H5"/>
    <mergeCell ref="G22:H22"/>
    <mergeCell ref="A3:H3"/>
    <mergeCell ref="D4:F4"/>
    <mergeCell ref="E7:E8"/>
    <mergeCell ref="D7:D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22">
      <selection activeCell="C1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97">
        <v>1</v>
      </c>
      <c r="B1" s="86" t="s">
        <v>62</v>
      </c>
      <c r="C1" s="87" t="s">
        <v>83</v>
      </c>
      <c r="D1" s="4"/>
    </row>
    <row r="2" spans="1:4" s="1" customFormat="1" ht="12.75">
      <c r="A2" s="97">
        <v>2</v>
      </c>
      <c r="B2" s="88" t="s">
        <v>62</v>
      </c>
      <c r="C2" s="89" t="s">
        <v>91</v>
      </c>
      <c r="D2" s="3"/>
    </row>
    <row r="3" spans="1:4" s="1" customFormat="1" ht="12.75">
      <c r="A3" s="97">
        <v>3</v>
      </c>
      <c r="B3" s="88" t="s">
        <v>62</v>
      </c>
      <c r="C3" s="89" t="s">
        <v>12</v>
      </c>
      <c r="D3" s="3"/>
    </row>
    <row r="4" spans="1:4" s="1" customFormat="1" ht="12.75">
      <c r="A4" s="97">
        <v>4</v>
      </c>
      <c r="B4" s="88" t="s">
        <v>62</v>
      </c>
      <c r="C4" s="89" t="s">
        <v>93</v>
      </c>
      <c r="D4" s="3"/>
    </row>
    <row r="5" spans="1:4" s="1" customFormat="1" ht="12.75">
      <c r="A5" s="97">
        <v>5</v>
      </c>
      <c r="B5" s="88" t="s">
        <v>62</v>
      </c>
      <c r="C5" s="89" t="s">
        <v>20</v>
      </c>
      <c r="D5" s="3"/>
    </row>
    <row r="6" spans="1:4" s="1" customFormat="1" ht="12.75">
      <c r="A6" s="97">
        <v>6</v>
      </c>
      <c r="B6" s="88" t="s">
        <v>62</v>
      </c>
      <c r="C6" s="89" t="s">
        <v>80</v>
      </c>
      <c r="D6" s="3"/>
    </row>
    <row r="7" spans="1:4" s="1" customFormat="1" ht="12.75">
      <c r="A7" s="97">
        <v>7</v>
      </c>
      <c r="B7" s="88" t="s">
        <v>62</v>
      </c>
      <c r="C7" s="89" t="s">
        <v>99</v>
      </c>
      <c r="D7" s="3"/>
    </row>
    <row r="8" spans="1:4" s="1" customFormat="1" ht="12.75">
      <c r="A8" s="97">
        <v>8</v>
      </c>
      <c r="B8" s="88" t="s">
        <v>62</v>
      </c>
      <c r="C8" s="89" t="s">
        <v>34</v>
      </c>
      <c r="D8" s="3"/>
    </row>
    <row r="9" spans="1:4" s="1" customFormat="1" ht="12.75">
      <c r="A9" s="97">
        <v>9</v>
      </c>
      <c r="B9" s="88" t="s">
        <v>62</v>
      </c>
      <c r="C9" s="89" t="s">
        <v>82</v>
      </c>
      <c r="D9" s="3"/>
    </row>
    <row r="10" spans="1:4" s="1" customFormat="1" ht="13.5" thickBot="1">
      <c r="A10" s="97">
        <v>10</v>
      </c>
      <c r="B10" s="90" t="s">
        <v>62</v>
      </c>
      <c r="C10" s="91" t="s">
        <v>97</v>
      </c>
      <c r="D10" s="3"/>
    </row>
    <row r="11" spans="1:4" s="1" customFormat="1" ht="12.75">
      <c r="A11" s="98">
        <v>1</v>
      </c>
      <c r="B11" s="86" t="s">
        <v>63</v>
      </c>
      <c r="C11" s="93" t="s">
        <v>52</v>
      </c>
      <c r="D11" s="3"/>
    </row>
    <row r="12" spans="1:4" s="1" customFormat="1" ht="12.75">
      <c r="A12" s="98">
        <v>2</v>
      </c>
      <c r="B12" s="88" t="s">
        <v>63</v>
      </c>
      <c r="C12" s="89" t="s">
        <v>15</v>
      </c>
      <c r="D12" s="3"/>
    </row>
    <row r="13" spans="1:4" s="1" customFormat="1" ht="12.75">
      <c r="A13" s="98">
        <v>3</v>
      </c>
      <c r="B13" s="88" t="s">
        <v>63</v>
      </c>
      <c r="C13" s="89" t="s">
        <v>72</v>
      </c>
      <c r="D13" s="3"/>
    </row>
    <row r="14" spans="1:4" s="1" customFormat="1" ht="12.75">
      <c r="A14" s="98">
        <v>4</v>
      </c>
      <c r="B14" s="94" t="s">
        <v>63</v>
      </c>
      <c r="C14" s="89" t="s">
        <v>73</v>
      </c>
      <c r="D14" s="3"/>
    </row>
    <row r="15" spans="1:4" s="1" customFormat="1" ht="12.75">
      <c r="A15" s="98">
        <v>5</v>
      </c>
      <c r="B15" s="88" t="s">
        <v>63</v>
      </c>
      <c r="C15" s="89" t="s">
        <v>23</v>
      </c>
      <c r="D15" s="3"/>
    </row>
    <row r="16" spans="1:4" s="1" customFormat="1" ht="12.75">
      <c r="A16" s="98">
        <v>6</v>
      </c>
      <c r="B16" s="88" t="s">
        <v>63</v>
      </c>
      <c r="C16" s="89" t="s">
        <v>27</v>
      </c>
      <c r="D16" s="3"/>
    </row>
    <row r="17" spans="1:4" s="1" customFormat="1" ht="12.75">
      <c r="A17" s="98">
        <v>7</v>
      </c>
      <c r="B17" s="94" t="s">
        <v>63</v>
      </c>
      <c r="C17" s="89" t="s">
        <v>88</v>
      </c>
      <c r="D17" s="2"/>
    </row>
    <row r="18" spans="1:4" s="1" customFormat="1" ht="12.75">
      <c r="A18" s="98">
        <v>8</v>
      </c>
      <c r="B18" s="88" t="s">
        <v>63</v>
      </c>
      <c r="C18" s="89" t="s">
        <v>50</v>
      </c>
      <c r="D18" s="3"/>
    </row>
    <row r="19" spans="1:4" s="1" customFormat="1" ht="12.75">
      <c r="A19" s="98">
        <v>9</v>
      </c>
      <c r="B19" s="88" t="s">
        <v>63</v>
      </c>
      <c r="C19" s="89" t="s">
        <v>32</v>
      </c>
      <c r="D19" s="3"/>
    </row>
    <row r="20" spans="1:4" s="1" customFormat="1" ht="12.75">
      <c r="A20" s="98">
        <v>10</v>
      </c>
      <c r="B20" s="88" t="s">
        <v>63</v>
      </c>
      <c r="C20" s="89" t="s">
        <v>33</v>
      </c>
      <c r="D20" s="2"/>
    </row>
    <row r="21" spans="1:4" s="1" customFormat="1" ht="12.75">
      <c r="A21" s="98">
        <v>11</v>
      </c>
      <c r="B21" s="88" t="s">
        <v>63</v>
      </c>
      <c r="C21" s="89" t="s">
        <v>38</v>
      </c>
      <c r="D21" s="3"/>
    </row>
    <row r="22" spans="1:4" s="1" customFormat="1" ht="12.75">
      <c r="A22" s="98">
        <v>12</v>
      </c>
      <c r="B22" s="94" t="s">
        <v>63</v>
      </c>
      <c r="C22" s="89" t="s">
        <v>76</v>
      </c>
      <c r="D22" s="3"/>
    </row>
    <row r="23" spans="1:4" s="1" customFormat="1" ht="12.75">
      <c r="A23" s="98">
        <v>13</v>
      </c>
      <c r="B23" s="88" t="s">
        <v>63</v>
      </c>
      <c r="C23" s="89" t="s">
        <v>43</v>
      </c>
      <c r="D23" s="3"/>
    </row>
    <row r="24" spans="1:4" s="1" customFormat="1" ht="13.5" thickBot="1">
      <c r="A24" s="98">
        <v>14</v>
      </c>
      <c r="B24" s="90" t="s">
        <v>63</v>
      </c>
      <c r="C24" s="91" t="s">
        <v>47</v>
      </c>
      <c r="D24" s="3"/>
    </row>
    <row r="25" spans="1:4" s="1" customFormat="1" ht="12.75">
      <c r="A25" s="99">
        <v>1</v>
      </c>
      <c r="B25" s="86" t="s">
        <v>60</v>
      </c>
      <c r="C25" s="87" t="s">
        <v>5</v>
      </c>
      <c r="D25" s="2"/>
    </row>
    <row r="26" spans="1:4" s="1" customFormat="1" ht="12.75">
      <c r="A26" s="99">
        <v>2</v>
      </c>
      <c r="B26" s="88" t="s">
        <v>60</v>
      </c>
      <c r="C26" s="89" t="s">
        <v>9</v>
      </c>
      <c r="D26" s="3"/>
    </row>
    <row r="27" spans="1:4" s="1" customFormat="1" ht="12.75">
      <c r="A27" s="99">
        <v>3</v>
      </c>
      <c r="B27" s="88" t="s">
        <v>60</v>
      </c>
      <c r="C27" s="89" t="s">
        <v>49</v>
      </c>
      <c r="D27" s="3"/>
    </row>
    <row r="28" spans="1:4" s="1" customFormat="1" ht="12.75">
      <c r="A28" s="99">
        <v>4</v>
      </c>
      <c r="B28" s="88" t="s">
        <v>60</v>
      </c>
      <c r="C28" s="89" t="s">
        <v>13</v>
      </c>
      <c r="D28" s="3"/>
    </row>
    <row r="29" spans="1:4" s="1" customFormat="1" ht="12.75">
      <c r="A29" s="99">
        <v>5</v>
      </c>
      <c r="B29" s="88" t="s">
        <v>60</v>
      </c>
      <c r="C29" s="89" t="s">
        <v>55</v>
      </c>
      <c r="D29" s="3"/>
    </row>
    <row r="30" spans="1:4" s="1" customFormat="1" ht="12.75">
      <c r="A30" s="99">
        <v>6</v>
      </c>
      <c r="B30" s="88" t="s">
        <v>60</v>
      </c>
      <c r="C30" s="89" t="s">
        <v>18</v>
      </c>
      <c r="D30" s="3"/>
    </row>
    <row r="31" spans="1:4" s="1" customFormat="1" ht="12.75">
      <c r="A31" s="99">
        <v>7</v>
      </c>
      <c r="B31" s="88" t="s">
        <v>60</v>
      </c>
      <c r="C31" s="89" t="s">
        <v>22</v>
      </c>
      <c r="D31" s="3"/>
    </row>
    <row r="32" spans="1:4" s="1" customFormat="1" ht="12.75">
      <c r="A32" s="99">
        <v>8</v>
      </c>
      <c r="B32" s="88" t="s">
        <v>60</v>
      </c>
      <c r="C32" s="89" t="s">
        <v>94</v>
      </c>
      <c r="D32" s="3"/>
    </row>
    <row r="33" spans="1:4" s="1" customFormat="1" ht="12.75">
      <c r="A33" s="99">
        <v>9</v>
      </c>
      <c r="B33" s="88" t="s">
        <v>60</v>
      </c>
      <c r="C33" s="89" t="s">
        <v>24</v>
      </c>
      <c r="D33" s="3"/>
    </row>
    <row r="34" spans="1:4" s="1" customFormat="1" ht="13.5" thickBot="1">
      <c r="A34" s="99">
        <v>10</v>
      </c>
      <c r="B34" s="90" t="s">
        <v>60</v>
      </c>
      <c r="C34" s="91" t="s">
        <v>29</v>
      </c>
      <c r="D34" s="3"/>
    </row>
    <row r="35" spans="1:4" s="1" customFormat="1" ht="12.75">
      <c r="A35" s="100">
        <v>1</v>
      </c>
      <c r="B35" s="95" t="s">
        <v>61</v>
      </c>
      <c r="C35" s="87" t="s">
        <v>92</v>
      </c>
      <c r="D35" s="3"/>
    </row>
    <row r="36" spans="1:4" s="1" customFormat="1" ht="12.75">
      <c r="A36" s="100">
        <v>2</v>
      </c>
      <c r="B36" s="88" t="s">
        <v>61</v>
      </c>
      <c r="C36" s="96" t="s">
        <v>67</v>
      </c>
      <c r="D36" s="3"/>
    </row>
    <row r="37" spans="1:4" s="1" customFormat="1" ht="12.75">
      <c r="A37" s="100">
        <v>3</v>
      </c>
      <c r="B37" s="88" t="s">
        <v>61</v>
      </c>
      <c r="C37" s="89" t="s">
        <v>77</v>
      </c>
      <c r="D37" s="3"/>
    </row>
    <row r="38" spans="1:4" s="1" customFormat="1" ht="12.75">
      <c r="A38" s="100">
        <v>4</v>
      </c>
      <c r="B38" s="88" t="s">
        <v>61</v>
      </c>
      <c r="C38" s="89" t="s">
        <v>53</v>
      </c>
      <c r="D38" s="3"/>
    </row>
    <row r="39" spans="1:4" s="1" customFormat="1" ht="12.75">
      <c r="A39" s="100">
        <v>5</v>
      </c>
      <c r="B39" s="88" t="s">
        <v>61</v>
      </c>
      <c r="C39" s="89" t="s">
        <v>10</v>
      </c>
      <c r="D39" s="2"/>
    </row>
    <row r="40" spans="1:4" s="1" customFormat="1" ht="12.75">
      <c r="A40" s="100">
        <v>6</v>
      </c>
      <c r="B40" s="88" t="s">
        <v>61</v>
      </c>
      <c r="C40" s="89" t="s">
        <v>14</v>
      </c>
      <c r="D40" s="3"/>
    </row>
    <row r="41" spans="1:4" s="1" customFormat="1" ht="12.75">
      <c r="A41" s="100">
        <v>7</v>
      </c>
      <c r="B41" s="88" t="s">
        <v>61</v>
      </c>
      <c r="C41" s="89" t="s">
        <v>79</v>
      </c>
      <c r="D41" s="3"/>
    </row>
    <row r="42" spans="1:4" s="1" customFormat="1" ht="12.75">
      <c r="A42" s="100">
        <v>8</v>
      </c>
      <c r="B42" s="88" t="s">
        <v>61</v>
      </c>
      <c r="C42" s="89" t="s">
        <v>25</v>
      </c>
      <c r="D42" s="3"/>
    </row>
    <row r="43" spans="1:4" s="1" customFormat="1" ht="12.75">
      <c r="A43" s="100">
        <v>9</v>
      </c>
      <c r="B43" s="88" t="s">
        <v>61</v>
      </c>
      <c r="C43" s="89" t="s">
        <v>26</v>
      </c>
      <c r="D43" s="3"/>
    </row>
    <row r="44" spans="1:4" s="1" customFormat="1" ht="12.75">
      <c r="A44" s="100">
        <v>10</v>
      </c>
      <c r="B44" s="94" t="s">
        <v>61</v>
      </c>
      <c r="C44" s="89" t="s">
        <v>89</v>
      </c>
      <c r="D44" s="3"/>
    </row>
    <row r="45" spans="1:4" s="1" customFormat="1" ht="12.75">
      <c r="A45" s="100">
        <v>11</v>
      </c>
      <c r="B45" s="88" t="s">
        <v>61</v>
      </c>
      <c r="C45" s="89" t="s">
        <v>75</v>
      </c>
      <c r="D45" s="3"/>
    </row>
    <row r="46" spans="1:4" s="1" customFormat="1" ht="12.75">
      <c r="A46" s="100">
        <v>12</v>
      </c>
      <c r="B46" s="88" t="s">
        <v>61</v>
      </c>
      <c r="C46" s="89" t="s">
        <v>95</v>
      </c>
      <c r="D46" s="3"/>
    </row>
    <row r="47" spans="1:4" s="1" customFormat="1" ht="12.75">
      <c r="A47" s="100">
        <v>13</v>
      </c>
      <c r="B47" s="88" t="s">
        <v>61</v>
      </c>
      <c r="C47" s="89" t="s">
        <v>56</v>
      </c>
      <c r="D47" s="3"/>
    </row>
    <row r="48" spans="1:4" s="1" customFormat="1" ht="13.5" thickBot="1">
      <c r="A48" s="100">
        <v>14</v>
      </c>
      <c r="B48" s="90" t="s">
        <v>61</v>
      </c>
      <c r="C48" s="91" t="s">
        <v>46</v>
      </c>
      <c r="D48" s="3"/>
    </row>
    <row r="49" spans="1:4" s="1" customFormat="1" ht="12.75">
      <c r="A49" s="102">
        <v>1</v>
      </c>
      <c r="B49" s="86" t="s">
        <v>65</v>
      </c>
      <c r="C49" s="87" t="s">
        <v>16</v>
      </c>
      <c r="D49" s="3"/>
    </row>
    <row r="50" spans="1:4" s="1" customFormat="1" ht="12.75">
      <c r="A50" s="102">
        <v>2</v>
      </c>
      <c r="B50" s="88" t="s">
        <v>65</v>
      </c>
      <c r="C50" s="89" t="s">
        <v>35</v>
      </c>
      <c r="D50" s="2"/>
    </row>
    <row r="51" spans="1:4" s="1" customFormat="1" ht="12.75">
      <c r="A51" s="102">
        <v>3</v>
      </c>
      <c r="B51" s="88" t="s">
        <v>65</v>
      </c>
      <c r="C51" s="89" t="s">
        <v>42</v>
      </c>
      <c r="D51" s="3"/>
    </row>
    <row r="52" spans="1:4" s="1" customFormat="1" ht="12.75">
      <c r="A52" s="102">
        <v>4</v>
      </c>
      <c r="B52" s="88" t="s">
        <v>65</v>
      </c>
      <c r="C52" s="89" t="s">
        <v>96</v>
      </c>
      <c r="D52" s="3"/>
    </row>
    <row r="53" spans="1:4" s="1" customFormat="1" ht="12.75">
      <c r="A53" s="102">
        <v>5</v>
      </c>
      <c r="B53" s="88" t="s">
        <v>65</v>
      </c>
      <c r="C53" s="89" t="s">
        <v>44</v>
      </c>
      <c r="D53" s="3"/>
    </row>
    <row r="54" spans="1:4" s="1" customFormat="1" ht="13.5" thickBot="1">
      <c r="A54" s="102">
        <v>6</v>
      </c>
      <c r="B54" s="90" t="s">
        <v>65</v>
      </c>
      <c r="C54" s="91" t="s">
        <v>98</v>
      </c>
      <c r="D54" s="3"/>
    </row>
    <row r="55" spans="1:4" s="1" customFormat="1" ht="12.75">
      <c r="A55" s="101">
        <v>1</v>
      </c>
      <c r="B55" s="86" t="s">
        <v>58</v>
      </c>
      <c r="C55" s="87" t="s">
        <v>85</v>
      </c>
      <c r="D55" s="3"/>
    </row>
    <row r="56" spans="1:4" s="1" customFormat="1" ht="12.75">
      <c r="A56" s="101">
        <v>2</v>
      </c>
      <c r="B56" s="88" t="s">
        <v>58</v>
      </c>
      <c r="C56" s="89" t="s">
        <v>6</v>
      </c>
      <c r="D56" s="3"/>
    </row>
    <row r="57" spans="1:4" s="1" customFormat="1" ht="12.75">
      <c r="A57" s="101">
        <v>3</v>
      </c>
      <c r="B57" s="88" t="s">
        <v>58</v>
      </c>
      <c r="C57" s="89" t="s">
        <v>7</v>
      </c>
      <c r="D57" s="2"/>
    </row>
    <row r="58" spans="1:4" s="1" customFormat="1" ht="12.75">
      <c r="A58" s="101">
        <v>4</v>
      </c>
      <c r="B58" s="88" t="s">
        <v>58</v>
      </c>
      <c r="C58" s="89" t="s">
        <v>40</v>
      </c>
      <c r="D58" s="3"/>
    </row>
    <row r="59" spans="1:4" s="1" customFormat="1" ht="12.75">
      <c r="A59" s="101">
        <v>5</v>
      </c>
      <c r="B59" s="94" t="s">
        <v>58</v>
      </c>
      <c r="C59" s="89" t="s">
        <v>86</v>
      </c>
      <c r="D59" s="3"/>
    </row>
    <row r="60" spans="1:4" s="1" customFormat="1" ht="12.75">
      <c r="A60" s="101">
        <v>6</v>
      </c>
      <c r="B60" s="88" t="s">
        <v>58</v>
      </c>
      <c r="C60" s="89" t="s">
        <v>11</v>
      </c>
      <c r="D60" s="3"/>
    </row>
    <row r="61" spans="1:4" s="1" customFormat="1" ht="12.75">
      <c r="A61" s="101">
        <v>7</v>
      </c>
      <c r="B61" s="88" t="s">
        <v>58</v>
      </c>
      <c r="C61" s="89" t="s">
        <v>87</v>
      </c>
      <c r="D61" s="3"/>
    </row>
    <row r="62" spans="1:4" s="1" customFormat="1" ht="12.75">
      <c r="A62" s="101">
        <v>8</v>
      </c>
      <c r="B62" s="88" t="s">
        <v>58</v>
      </c>
      <c r="C62" s="89" t="s">
        <v>17</v>
      </c>
      <c r="D62" s="2"/>
    </row>
    <row r="63" spans="1:4" s="1" customFormat="1" ht="12.75">
      <c r="A63" s="101">
        <v>9</v>
      </c>
      <c r="B63" s="88" t="s">
        <v>58</v>
      </c>
      <c r="C63" s="89" t="s">
        <v>19</v>
      </c>
      <c r="D63" s="3"/>
    </row>
    <row r="64" spans="1:4" s="1" customFormat="1" ht="12.75">
      <c r="A64" s="101">
        <v>10</v>
      </c>
      <c r="B64" s="88" t="s">
        <v>58</v>
      </c>
      <c r="C64" s="89" t="s">
        <v>21</v>
      </c>
      <c r="D64" s="3"/>
    </row>
    <row r="65" spans="1:4" s="1" customFormat="1" ht="12.75">
      <c r="A65" s="101">
        <v>11</v>
      </c>
      <c r="B65" s="88" t="s">
        <v>58</v>
      </c>
      <c r="C65" s="89" t="s">
        <v>28</v>
      </c>
      <c r="D65" s="3"/>
    </row>
    <row r="66" spans="1:4" s="1" customFormat="1" ht="12.75">
      <c r="A66" s="101">
        <v>12</v>
      </c>
      <c r="B66" s="88" t="s">
        <v>58</v>
      </c>
      <c r="C66" s="89" t="s">
        <v>31</v>
      </c>
      <c r="D66" s="3"/>
    </row>
    <row r="67" spans="1:4" s="1" customFormat="1" ht="12.75">
      <c r="A67" s="101">
        <v>13</v>
      </c>
      <c r="B67" s="88" t="s">
        <v>58</v>
      </c>
      <c r="C67" s="89" t="s">
        <v>36</v>
      </c>
      <c r="D67" s="3"/>
    </row>
    <row r="68" spans="1:4" s="1" customFormat="1" ht="12.75">
      <c r="A68" s="101">
        <v>14</v>
      </c>
      <c r="B68" s="88" t="s">
        <v>58</v>
      </c>
      <c r="C68" s="89" t="s">
        <v>37</v>
      </c>
      <c r="D68" s="2"/>
    </row>
    <row r="69" spans="1:4" s="1" customFormat="1" ht="12.75">
      <c r="A69" s="101">
        <v>15</v>
      </c>
      <c r="B69" s="88" t="s">
        <v>58</v>
      </c>
      <c r="C69" s="89" t="s">
        <v>39</v>
      </c>
      <c r="D69" s="3"/>
    </row>
    <row r="70" spans="1:4" s="1" customFormat="1" ht="12.75">
      <c r="A70" s="101">
        <v>16</v>
      </c>
      <c r="B70" s="88" t="s">
        <v>58</v>
      </c>
      <c r="C70" s="89" t="s">
        <v>41</v>
      </c>
      <c r="D70" s="3"/>
    </row>
    <row r="71" spans="1:4" s="1" customFormat="1" ht="13.5" thickBot="1">
      <c r="A71" s="101">
        <v>17</v>
      </c>
      <c r="B71" s="90" t="s">
        <v>58</v>
      </c>
      <c r="C71" s="91" t="s">
        <v>48</v>
      </c>
      <c r="D71" s="3"/>
    </row>
    <row r="72" spans="1:4" s="1" customFormat="1" ht="12.75">
      <c r="A72" s="98">
        <v>1</v>
      </c>
      <c r="B72" s="86" t="s">
        <v>59</v>
      </c>
      <c r="C72" s="93" t="s">
        <v>51</v>
      </c>
      <c r="D72" s="2"/>
    </row>
    <row r="73" spans="1:4" s="1" customFormat="1" ht="12.75">
      <c r="A73" s="98">
        <v>2</v>
      </c>
      <c r="B73" s="88" t="s">
        <v>59</v>
      </c>
      <c r="C73" s="89" t="s">
        <v>84</v>
      </c>
      <c r="D73" s="3"/>
    </row>
    <row r="74" spans="1:4" s="1" customFormat="1" ht="12.75">
      <c r="A74" s="98">
        <v>3</v>
      </c>
      <c r="B74" s="88" t="s">
        <v>59</v>
      </c>
      <c r="C74" s="89" t="s">
        <v>8</v>
      </c>
      <c r="D74" s="3"/>
    </row>
    <row r="75" spans="1:4" s="1" customFormat="1" ht="12.75">
      <c r="A75" s="98">
        <v>4</v>
      </c>
      <c r="B75" s="88" t="s">
        <v>59</v>
      </c>
      <c r="C75" s="89" t="s">
        <v>54</v>
      </c>
      <c r="D75" s="3"/>
    </row>
    <row r="76" spans="1:4" s="1" customFormat="1" ht="12.75">
      <c r="A76" s="98">
        <v>5</v>
      </c>
      <c r="B76" s="88" t="s">
        <v>59</v>
      </c>
      <c r="C76" s="89" t="s">
        <v>68</v>
      </c>
      <c r="D76" s="3"/>
    </row>
    <row r="77" spans="1:4" s="1" customFormat="1" ht="12.75">
      <c r="A77" s="98">
        <v>6</v>
      </c>
      <c r="B77" s="94" t="s">
        <v>59</v>
      </c>
      <c r="C77" s="89" t="s">
        <v>69</v>
      </c>
      <c r="D77" s="3"/>
    </row>
    <row r="78" spans="1:4" s="1" customFormat="1" ht="12.75">
      <c r="A78" s="98">
        <v>7</v>
      </c>
      <c r="B78" s="88" t="s">
        <v>59</v>
      </c>
      <c r="C78" s="89" t="s">
        <v>70</v>
      </c>
      <c r="D78" s="3"/>
    </row>
    <row r="79" spans="1:4" s="1" customFormat="1" ht="12.75">
      <c r="A79" s="98">
        <v>8</v>
      </c>
      <c r="B79" s="94" t="s">
        <v>59</v>
      </c>
      <c r="C79" s="89" t="s">
        <v>71</v>
      </c>
      <c r="D79" s="3"/>
    </row>
    <row r="80" spans="1:4" s="1" customFormat="1" ht="12.75">
      <c r="A80" s="98">
        <v>9</v>
      </c>
      <c r="B80" s="88" t="s">
        <v>59</v>
      </c>
      <c r="C80" s="89" t="s">
        <v>78</v>
      </c>
      <c r="D80" s="3"/>
    </row>
    <row r="81" spans="1:4" s="1" customFormat="1" ht="12.75">
      <c r="A81" s="98">
        <v>10</v>
      </c>
      <c r="B81" s="88" t="s">
        <v>59</v>
      </c>
      <c r="C81" s="89" t="s">
        <v>30</v>
      </c>
      <c r="D81" s="3"/>
    </row>
    <row r="82" spans="1:4" s="1" customFormat="1" ht="12.75">
      <c r="A82" s="98">
        <v>11</v>
      </c>
      <c r="B82" s="94" t="s">
        <v>59</v>
      </c>
      <c r="C82" s="89" t="s">
        <v>74</v>
      </c>
      <c r="D82" s="3"/>
    </row>
    <row r="83" spans="1:4" s="1" customFormat="1" ht="12.75">
      <c r="A83" s="98">
        <v>12</v>
      </c>
      <c r="B83" s="88" t="s">
        <v>59</v>
      </c>
      <c r="C83" s="89" t="s">
        <v>81</v>
      </c>
      <c r="D83" s="3"/>
    </row>
    <row r="84" spans="1:4" s="1" customFormat="1" ht="13.5" thickBot="1">
      <c r="A84" s="98">
        <v>13</v>
      </c>
      <c r="B84" s="90" t="s">
        <v>59</v>
      </c>
      <c r="C84" s="91" t="s">
        <v>45</v>
      </c>
      <c r="D84" s="3"/>
    </row>
    <row r="85" spans="2:3" s="1" customFormat="1" ht="12.75">
      <c r="B85" s="85" t="s">
        <v>3</v>
      </c>
      <c r="C85" s="92" t="s">
        <v>3</v>
      </c>
    </row>
    <row r="86" spans="2:3" s="1" customFormat="1" ht="12.75">
      <c r="B86" s="7" t="s">
        <v>64</v>
      </c>
      <c r="C86" s="6" t="s">
        <v>90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самбо</cp:lastModifiedBy>
  <cp:lastPrinted>2014-07-17T14:01:31Z</cp:lastPrinted>
  <dcterms:created xsi:type="dcterms:W3CDTF">2006-10-09T17:47:22Z</dcterms:created>
  <dcterms:modified xsi:type="dcterms:W3CDTF">2014-07-17T14:02:24Z</dcterms:modified>
  <cp:category/>
  <cp:version/>
  <cp:contentType/>
  <cp:contentStatus/>
</cp:coreProperties>
</file>