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рфо 2005\"/>
    </mc:Choice>
  </mc:AlternateContent>
  <bookViews>
    <workbookView xWindow="480" yWindow="60" windowWidth="11340" windowHeight="9240"/>
  </bookViews>
  <sheets>
    <sheet name="Ком.пер." sheetId="5" r:id="rId1"/>
    <sheet name="A" sheetId="4" r:id="rId2"/>
    <sheet name="CУБЪЕКТЫ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A!$AY$4:$AZ$5</definedName>
    <definedName name="_xlnm._FilterDatabase" localSheetId="2" hidden="1">CУБЪЕКТЫ!$B$4:$AZ$66</definedName>
    <definedName name="_xlnm._FilterDatabase" localSheetId="0" hidden="1">Ком.пер.!$AY$4:$AZ$5</definedName>
    <definedName name="_xlnm.Print_Area" localSheetId="2">CУБЪЕКТЫ!$A$1:$AV$93</definedName>
  </definedNames>
  <calcPr calcId="152511"/>
</workbook>
</file>

<file path=xl/calcChain.xml><?xml version="1.0" encoding="utf-8"?>
<calcChain xmlns="http://schemas.openxmlformats.org/spreadsheetml/2006/main">
  <c r="B72" i="3" l="1"/>
  <c r="B73" i="3"/>
  <c r="B73" i="5" s="1"/>
  <c r="B74" i="3"/>
  <c r="B75" i="3"/>
  <c r="AM75" i="3" s="1"/>
  <c r="AM75" i="4" s="1"/>
  <c r="AM75" i="5" s="1"/>
  <c r="B76" i="3"/>
  <c r="B77" i="3"/>
  <c r="B78" i="3"/>
  <c r="B78" i="4" s="1"/>
  <c r="B79" i="3"/>
  <c r="G79" i="3" s="1"/>
  <c r="G79" i="4" s="1"/>
  <c r="G79" i="5" s="1"/>
  <c r="B80" i="3"/>
  <c r="AF80" i="3" s="1"/>
  <c r="AF80" i="4" s="1"/>
  <c r="AF80" i="5" s="1"/>
  <c r="B81" i="3"/>
  <c r="B82" i="3"/>
  <c r="B82" i="5" s="1"/>
  <c r="B83" i="3"/>
  <c r="S83" i="3" s="1"/>
  <c r="S83" i="4" s="1"/>
  <c r="S83" i="5" s="1"/>
  <c r="B84" i="3"/>
  <c r="AF84" i="3" s="1"/>
  <c r="AF84" i="4" s="1"/>
  <c r="AF84" i="5" s="1"/>
  <c r="B85" i="3"/>
  <c r="P85" i="3" s="1"/>
  <c r="P85" i="4" s="1"/>
  <c r="P85" i="5" s="1"/>
  <c r="B86" i="3"/>
  <c r="B86" i="5" s="1"/>
  <c r="B87" i="3"/>
  <c r="Z87" i="3" s="1"/>
  <c r="Z87" i="4" s="1"/>
  <c r="Z87" i="5" s="1"/>
  <c r="B88" i="3"/>
  <c r="AF88" i="3" s="1"/>
  <c r="AF88" i="4" s="1"/>
  <c r="AF88" i="5" s="1"/>
  <c r="B89" i="3"/>
  <c r="B89" i="4" s="1"/>
  <c r="B90" i="3"/>
  <c r="B91" i="3"/>
  <c r="L91" i="3" s="1"/>
  <c r="L91" i="4" s="1"/>
  <c r="L91" i="5" s="1"/>
  <c r="B92" i="3"/>
  <c r="V92" i="3" s="1"/>
  <c r="V92" i="4" s="1"/>
  <c r="V92" i="5" s="1"/>
  <c r="B93" i="3"/>
  <c r="AM93" i="3" s="1"/>
  <c r="AM93" i="4" s="1"/>
  <c r="AM93" i="5" s="1"/>
  <c r="B94" i="3"/>
  <c r="B95" i="3"/>
  <c r="G95" i="3" s="1"/>
  <c r="G95" i="4" s="1"/>
  <c r="G95" i="5" s="1"/>
  <c r="F95" i="3"/>
  <c r="F95" i="5" s="1"/>
  <c r="B96" i="3"/>
  <c r="AF96" i="3" s="1"/>
  <c r="AF96" i="4" s="1"/>
  <c r="AF96" i="5" s="1"/>
  <c r="B97" i="3"/>
  <c r="B97" i="5" s="1"/>
  <c r="B98" i="3"/>
  <c r="B99" i="3"/>
  <c r="C99" i="3" s="1"/>
  <c r="C99" i="5" s="1"/>
  <c r="AQ99" i="5" s="1"/>
  <c r="B100" i="3"/>
  <c r="AF100" i="3" s="1"/>
  <c r="AF100" i="4" s="1"/>
  <c r="AF100" i="5" s="1"/>
  <c r="B101" i="3"/>
  <c r="G101" i="3" s="1"/>
  <c r="G101" i="4" s="1"/>
  <c r="G101" i="5" s="1"/>
  <c r="B102" i="3"/>
  <c r="B102" i="5" s="1"/>
  <c r="B103" i="3"/>
  <c r="AD103" i="3" s="1"/>
  <c r="AD103" i="4" s="1"/>
  <c r="AD103" i="5" s="1"/>
  <c r="B104" i="3"/>
  <c r="AF104" i="3" s="1"/>
  <c r="AF104" i="4" s="1"/>
  <c r="AF104" i="5" s="1"/>
  <c r="B105" i="3"/>
  <c r="B106" i="3"/>
  <c r="B107" i="3"/>
  <c r="G107" i="3" s="1"/>
  <c r="G107" i="4" s="1"/>
  <c r="G107" i="5" s="1"/>
  <c r="B108" i="3"/>
  <c r="AF108" i="3" s="1"/>
  <c r="AF108" i="4" s="1"/>
  <c r="AF108" i="5" s="1"/>
  <c r="B109" i="3"/>
  <c r="AM109" i="3" s="1"/>
  <c r="AM109" i="4" s="1"/>
  <c r="AM109" i="5" s="1"/>
  <c r="B110" i="3"/>
  <c r="B110" i="4" s="1"/>
  <c r="B111" i="3"/>
  <c r="G111" i="3" s="1"/>
  <c r="B112" i="3"/>
  <c r="AF112" i="3" s="1"/>
  <c r="AF112" i="4" s="1"/>
  <c r="AF112" i="5" s="1"/>
  <c r="B113" i="3"/>
  <c r="B114" i="3"/>
  <c r="B115" i="3"/>
  <c r="W115" i="3" s="1"/>
  <c r="W115" i="4" s="1"/>
  <c r="W115" i="5" s="1"/>
  <c r="F115" i="3"/>
  <c r="F115" i="5" s="1"/>
  <c r="B116" i="3"/>
  <c r="AF116" i="3" s="1"/>
  <c r="AF116" i="4" s="1"/>
  <c r="AF116" i="5" s="1"/>
  <c r="B117" i="3"/>
  <c r="P117" i="3" s="1"/>
  <c r="P117" i="4" s="1"/>
  <c r="P117" i="5" s="1"/>
  <c r="B118" i="3"/>
  <c r="B119" i="3"/>
  <c r="L119" i="3" s="1"/>
  <c r="L119" i="4" s="1"/>
  <c r="L119" i="5" s="1"/>
  <c r="B120" i="3"/>
  <c r="B121" i="3"/>
  <c r="B121" i="5" s="1"/>
  <c r="B122" i="3"/>
  <c r="B123" i="3"/>
  <c r="G123" i="3" s="1"/>
  <c r="G123" i="4" s="1"/>
  <c r="G123" i="5" s="1"/>
  <c r="B124" i="3"/>
  <c r="Y124" i="3" s="1"/>
  <c r="Y124" i="4" s="1"/>
  <c r="Y124" i="5" s="1"/>
  <c r="B125" i="3"/>
  <c r="AM125" i="3" s="1"/>
  <c r="AM125" i="4" s="1"/>
  <c r="AM125" i="5" s="1"/>
  <c r="B126" i="3"/>
  <c r="B127" i="3"/>
  <c r="G127" i="3" s="1"/>
  <c r="G127" i="4" s="1"/>
  <c r="G127" i="5" s="1"/>
  <c r="B128" i="3"/>
  <c r="B128" i="5" s="1"/>
  <c r="B129" i="3"/>
  <c r="B130" i="3"/>
  <c r="B131" i="3"/>
  <c r="F131" i="3" s="1"/>
  <c r="B6" i="3"/>
  <c r="N3" i="3"/>
  <c r="N2" i="3"/>
  <c r="C3" i="5"/>
  <c r="Z135" i="5"/>
  <c r="G138" i="5"/>
  <c r="G135" i="5"/>
  <c r="AS83" i="5"/>
  <c r="AH138" i="5" s="1"/>
  <c r="AS82" i="5"/>
  <c r="Z138" i="5" s="1"/>
  <c r="AS81" i="5"/>
  <c r="AS80" i="5"/>
  <c r="AS79" i="5"/>
  <c r="AS78" i="5"/>
  <c r="R2" i="5"/>
  <c r="AT73" i="3"/>
  <c r="AT74" i="3"/>
  <c r="AT75" i="3"/>
  <c r="AT76" i="3"/>
  <c r="AH136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AT76" i="5"/>
  <c r="F71" i="5"/>
  <c r="I71" i="5"/>
  <c r="AT75" i="5"/>
  <c r="E71" i="5" s="1"/>
  <c r="H71" i="5"/>
  <c r="AT74" i="5"/>
  <c r="D71" i="5"/>
  <c r="G71" i="5"/>
  <c r="AT73" i="5"/>
  <c r="C71" i="5" s="1"/>
  <c r="AM70" i="5"/>
  <c r="AI70" i="5"/>
  <c r="AE70" i="5"/>
  <c r="AA70" i="5"/>
  <c r="W70" i="5"/>
  <c r="S70" i="5"/>
  <c r="O70" i="5"/>
  <c r="K70" i="5"/>
  <c r="G70" i="5"/>
  <c r="C70" i="5"/>
  <c r="C4" i="3"/>
  <c r="G4" i="3"/>
  <c r="K4" i="3"/>
  <c r="O4" i="3"/>
  <c r="S4" i="3"/>
  <c r="W4" i="3"/>
  <c r="AA4" i="3"/>
  <c r="AE4" i="3"/>
  <c r="AI4" i="3"/>
  <c r="AM4" i="3"/>
  <c r="C4" i="4"/>
  <c r="G4" i="4"/>
  <c r="K4" i="4"/>
  <c r="O4" i="4"/>
  <c r="S4" i="4"/>
  <c r="W4" i="4"/>
  <c r="AA4" i="4"/>
  <c r="AE4" i="4"/>
  <c r="AI4" i="4"/>
  <c r="AM4" i="4"/>
  <c r="C70" i="4"/>
  <c r="G70" i="4"/>
  <c r="K70" i="4"/>
  <c r="O70" i="4"/>
  <c r="S70" i="4"/>
  <c r="W70" i="4"/>
  <c r="AA70" i="4"/>
  <c r="AE70" i="4"/>
  <c r="AI70" i="4"/>
  <c r="AM70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T73" i="4"/>
  <c r="C71" i="4"/>
  <c r="B136" i="4"/>
  <c r="AT74" i="4"/>
  <c r="D71" i="4"/>
  <c r="B137" i="4"/>
  <c r="AT75" i="4"/>
  <c r="E71" i="4"/>
  <c r="B138" i="4"/>
  <c r="AT76" i="4"/>
  <c r="F71" i="4"/>
  <c r="B139" i="4"/>
  <c r="AH136" i="4"/>
  <c r="Z138" i="4"/>
  <c r="AH138" i="4"/>
  <c r="B72" i="5"/>
  <c r="B6" i="5"/>
  <c r="B77" i="4"/>
  <c r="B81" i="5"/>
  <c r="B83" i="4"/>
  <c r="B84" i="4"/>
  <c r="B85" i="5"/>
  <c r="B87" i="5"/>
  <c r="B90" i="5"/>
  <c r="B91" i="5"/>
  <c r="B93" i="5"/>
  <c r="B93" i="4"/>
  <c r="B95" i="5"/>
  <c r="B95" i="4"/>
  <c r="B96" i="5"/>
  <c r="B100" i="4"/>
  <c r="B101" i="5"/>
  <c r="B103" i="4"/>
  <c r="B104" i="5"/>
  <c r="B105" i="4"/>
  <c r="B106" i="4"/>
  <c r="B107" i="4"/>
  <c r="B108" i="4"/>
  <c r="B109" i="4"/>
  <c r="B109" i="5"/>
  <c r="B111" i="4"/>
  <c r="B111" i="5"/>
  <c r="B113" i="4"/>
  <c r="B115" i="5"/>
  <c r="B115" i="4"/>
  <c r="B116" i="4"/>
  <c r="B119" i="4"/>
  <c r="B120" i="4"/>
  <c r="B122" i="4"/>
  <c r="B125" i="5"/>
  <c r="B126" i="5"/>
  <c r="B127" i="4"/>
  <c r="B129" i="4"/>
  <c r="B131" i="5"/>
  <c r="B127" i="5" l="1"/>
  <c r="B125" i="4"/>
  <c r="B123" i="5"/>
  <c r="B117" i="5"/>
  <c r="F115" i="4"/>
  <c r="B112" i="5"/>
  <c r="B103" i="5"/>
  <c r="B101" i="4"/>
  <c r="B99" i="5"/>
  <c r="B88" i="5"/>
  <c r="B83" i="5"/>
  <c r="B79" i="5"/>
  <c r="B7" i="3"/>
  <c r="B7" i="5" s="1"/>
  <c r="F127" i="3"/>
  <c r="F127" i="5" s="1"/>
  <c r="F103" i="3"/>
  <c r="F83" i="3"/>
  <c r="B131" i="4"/>
  <c r="B124" i="4"/>
  <c r="B123" i="4"/>
  <c r="B119" i="5"/>
  <c r="B117" i="4"/>
  <c r="B107" i="5"/>
  <c r="B99" i="4"/>
  <c r="B92" i="4"/>
  <c r="B91" i="4"/>
  <c r="B87" i="4"/>
  <c r="B85" i="4"/>
  <c r="B80" i="4"/>
  <c r="B79" i="4"/>
  <c r="B75" i="5"/>
  <c r="B9" i="3"/>
  <c r="B9" i="4" s="1"/>
  <c r="F123" i="3"/>
  <c r="F123" i="5" s="1"/>
  <c r="F107" i="3"/>
  <c r="F99" i="3"/>
  <c r="F99" i="5" s="1"/>
  <c r="F91" i="3"/>
  <c r="F91" i="5" s="1"/>
  <c r="F79" i="3"/>
  <c r="F79" i="5" s="1"/>
  <c r="F131" i="5"/>
  <c r="F131" i="4"/>
  <c r="F119" i="3"/>
  <c r="F119" i="5" s="1"/>
  <c r="F111" i="3"/>
  <c r="F87" i="3"/>
  <c r="F87" i="5" s="1"/>
  <c r="G83" i="3"/>
  <c r="G83" i="4" s="1"/>
  <c r="G83" i="5" s="1"/>
  <c r="G87" i="3"/>
  <c r="G87" i="4" s="1"/>
  <c r="G87" i="5" s="1"/>
  <c r="G93" i="3"/>
  <c r="G93" i="4" s="1"/>
  <c r="G99" i="3"/>
  <c r="G99" i="4" s="1"/>
  <c r="G99" i="5" s="1"/>
  <c r="G103" i="3"/>
  <c r="G109" i="3"/>
  <c r="G115" i="3"/>
  <c r="G115" i="4" s="1"/>
  <c r="G115" i="5" s="1"/>
  <c r="G119" i="3"/>
  <c r="G125" i="3"/>
  <c r="G125" i="4" s="1"/>
  <c r="G125" i="5" s="1"/>
  <c r="G131" i="3"/>
  <c r="G131" i="4" s="1"/>
  <c r="G131" i="5" s="1"/>
  <c r="L83" i="3"/>
  <c r="L83" i="4" s="1"/>
  <c r="L83" i="5" s="1"/>
  <c r="L88" i="3"/>
  <c r="L88" i="4" s="1"/>
  <c r="L88" i="5" s="1"/>
  <c r="L96" i="3"/>
  <c r="L96" i="4" s="1"/>
  <c r="L96" i="5" s="1"/>
  <c r="L101" i="3"/>
  <c r="L101" i="4" s="1"/>
  <c r="L101" i="5" s="1"/>
  <c r="L107" i="3"/>
  <c r="L107" i="4" s="1"/>
  <c r="L107" i="5" s="1"/>
  <c r="L115" i="3"/>
  <c r="L115" i="4" s="1"/>
  <c r="L115" i="5" s="1"/>
  <c r="L124" i="3"/>
  <c r="L124" i="4" s="1"/>
  <c r="L124" i="5" s="1"/>
  <c r="P101" i="3"/>
  <c r="P101" i="4" s="1"/>
  <c r="P101" i="5" s="1"/>
  <c r="AF87" i="3"/>
  <c r="AF87" i="4" s="1"/>
  <c r="AF87" i="5" s="1"/>
  <c r="AF103" i="3"/>
  <c r="AF103" i="4" s="1"/>
  <c r="AF103" i="5" s="1"/>
  <c r="AF119" i="3"/>
  <c r="AF119" i="4" s="1"/>
  <c r="AF119" i="5" s="1"/>
  <c r="C131" i="3"/>
  <c r="S115" i="3"/>
  <c r="S115" i="4" s="1"/>
  <c r="S115" i="5" s="1"/>
  <c r="V124" i="3"/>
  <c r="V124" i="4" s="1"/>
  <c r="V124" i="5" s="1"/>
  <c r="G85" i="3"/>
  <c r="G85" i="4" s="1"/>
  <c r="G85" i="5" s="1"/>
  <c r="G91" i="3"/>
  <c r="G91" i="4" s="1"/>
  <c r="G91" i="5" s="1"/>
  <c r="G117" i="3"/>
  <c r="G117" i="4" s="1"/>
  <c r="G117" i="5" s="1"/>
  <c r="L80" i="3"/>
  <c r="L80" i="4" s="1"/>
  <c r="L80" i="5" s="1"/>
  <c r="L85" i="3"/>
  <c r="L85" i="4" s="1"/>
  <c r="L85" i="5" s="1"/>
  <c r="L99" i="3"/>
  <c r="L99" i="4" s="1"/>
  <c r="L99" i="5" s="1"/>
  <c r="L104" i="3"/>
  <c r="L104" i="4" s="1"/>
  <c r="L104" i="5" s="1"/>
  <c r="L112" i="3"/>
  <c r="L112" i="4" s="1"/>
  <c r="L112" i="5" s="1"/>
  <c r="AF92" i="3"/>
  <c r="AF92" i="4" s="1"/>
  <c r="AF92" i="5" s="1"/>
  <c r="AF124" i="3"/>
  <c r="AF124" i="4" s="1"/>
  <c r="AF124" i="5" s="1"/>
  <c r="AJ6" i="3"/>
  <c r="AJ6" i="4" s="1"/>
  <c r="AJ6" i="5" s="1"/>
  <c r="AN6" i="3"/>
  <c r="AN6" i="4" s="1"/>
  <c r="AN6" i="5" s="1"/>
  <c r="AB6" i="3"/>
  <c r="AB6" i="4" s="1"/>
  <c r="AB6" i="5" s="1"/>
  <c r="P6" i="3"/>
  <c r="P6" i="4" s="1"/>
  <c r="P6" i="5" s="1"/>
  <c r="X129" i="3"/>
  <c r="X129" i="4" s="1"/>
  <c r="X129" i="5" s="1"/>
  <c r="U129" i="3"/>
  <c r="U129" i="4" s="1"/>
  <c r="U129" i="5" s="1"/>
  <c r="E129" i="3"/>
  <c r="E129" i="4" s="1"/>
  <c r="AB129" i="3"/>
  <c r="AB129" i="4" s="1"/>
  <c r="AB129" i="5" s="1"/>
  <c r="AM129" i="3"/>
  <c r="AM129" i="4" s="1"/>
  <c r="AM129" i="5" s="1"/>
  <c r="P129" i="3"/>
  <c r="P129" i="4" s="1"/>
  <c r="P129" i="5" s="1"/>
  <c r="I129" i="3"/>
  <c r="I129" i="4" s="1"/>
  <c r="I129" i="5" s="1"/>
  <c r="F129" i="3"/>
  <c r="U121" i="3"/>
  <c r="U121" i="4" s="1"/>
  <c r="U121" i="5" s="1"/>
  <c r="AM121" i="3"/>
  <c r="AM121" i="4" s="1"/>
  <c r="AM121" i="5" s="1"/>
  <c r="AF121" i="3"/>
  <c r="AF121" i="4" s="1"/>
  <c r="AF121" i="5" s="1"/>
  <c r="P121" i="3"/>
  <c r="P121" i="4" s="1"/>
  <c r="P121" i="5" s="1"/>
  <c r="L121" i="3"/>
  <c r="L121" i="4" s="1"/>
  <c r="L121" i="5" s="1"/>
  <c r="I121" i="3"/>
  <c r="I121" i="4" s="1"/>
  <c r="I121" i="5" s="1"/>
  <c r="F121" i="3"/>
  <c r="AB113" i="3"/>
  <c r="AB113" i="4" s="1"/>
  <c r="AB113" i="5" s="1"/>
  <c r="U113" i="3"/>
  <c r="U113" i="4" s="1"/>
  <c r="U113" i="5" s="1"/>
  <c r="E113" i="3"/>
  <c r="X113" i="3"/>
  <c r="X113" i="4" s="1"/>
  <c r="X113" i="5" s="1"/>
  <c r="AM113" i="3"/>
  <c r="AM113" i="4" s="1"/>
  <c r="AM113" i="5" s="1"/>
  <c r="P113" i="3"/>
  <c r="P113" i="4" s="1"/>
  <c r="P113" i="5" s="1"/>
  <c r="L113" i="3"/>
  <c r="L113" i="4" s="1"/>
  <c r="L113" i="5" s="1"/>
  <c r="I113" i="3"/>
  <c r="I113" i="4" s="1"/>
  <c r="I113" i="5" s="1"/>
  <c r="F113" i="3"/>
  <c r="E105" i="3"/>
  <c r="AM105" i="3"/>
  <c r="AM105" i="4" s="1"/>
  <c r="AM105" i="5" s="1"/>
  <c r="AF105" i="3"/>
  <c r="AF105" i="4" s="1"/>
  <c r="AF105" i="5" s="1"/>
  <c r="P105" i="3"/>
  <c r="P105" i="4" s="1"/>
  <c r="P105" i="5" s="1"/>
  <c r="L105" i="3"/>
  <c r="L105" i="4" s="1"/>
  <c r="L105" i="5" s="1"/>
  <c r="I105" i="3"/>
  <c r="I105" i="4" s="1"/>
  <c r="I105" i="5" s="1"/>
  <c r="F105" i="3"/>
  <c r="X97" i="3"/>
  <c r="X97" i="4" s="1"/>
  <c r="X97" i="5" s="1"/>
  <c r="U97" i="3"/>
  <c r="U97" i="4" s="1"/>
  <c r="U97" i="5" s="1"/>
  <c r="E97" i="3"/>
  <c r="AM97" i="3"/>
  <c r="AM97" i="4" s="1"/>
  <c r="AM97" i="5" s="1"/>
  <c r="P97" i="3"/>
  <c r="P97" i="4" s="1"/>
  <c r="P97" i="5" s="1"/>
  <c r="L97" i="3"/>
  <c r="L97" i="4" s="1"/>
  <c r="L97" i="5" s="1"/>
  <c r="I97" i="3"/>
  <c r="I97" i="4" s="1"/>
  <c r="I97" i="5" s="1"/>
  <c r="F97" i="3"/>
  <c r="U89" i="3"/>
  <c r="U89" i="4" s="1"/>
  <c r="U89" i="5" s="1"/>
  <c r="AM89" i="3"/>
  <c r="AM89" i="4" s="1"/>
  <c r="AM89" i="5" s="1"/>
  <c r="AF89" i="3"/>
  <c r="AF89" i="4" s="1"/>
  <c r="AF89" i="5" s="1"/>
  <c r="P89" i="3"/>
  <c r="P89" i="4" s="1"/>
  <c r="P89" i="5" s="1"/>
  <c r="L89" i="3"/>
  <c r="L89" i="4" s="1"/>
  <c r="L89" i="5" s="1"/>
  <c r="I89" i="3"/>
  <c r="I89" i="4" s="1"/>
  <c r="I89" i="5" s="1"/>
  <c r="F89" i="3"/>
  <c r="AB81" i="3"/>
  <c r="AB81" i="4" s="1"/>
  <c r="AB81" i="5" s="1"/>
  <c r="U81" i="3"/>
  <c r="U81" i="4" s="1"/>
  <c r="U81" i="5" s="1"/>
  <c r="E81" i="3"/>
  <c r="AM81" i="3"/>
  <c r="AM81" i="4" s="1"/>
  <c r="AM81" i="5" s="1"/>
  <c r="P81" i="3"/>
  <c r="P81" i="4" s="1"/>
  <c r="P81" i="5" s="1"/>
  <c r="L81" i="3"/>
  <c r="L81" i="4" s="1"/>
  <c r="L81" i="5" s="1"/>
  <c r="I81" i="3"/>
  <c r="I81" i="4" s="1"/>
  <c r="I81" i="5" s="1"/>
  <c r="F81" i="3"/>
  <c r="AB72" i="3"/>
  <c r="AB72" i="4" s="1"/>
  <c r="AB72" i="5" s="1"/>
  <c r="AF72" i="3"/>
  <c r="AF72" i="4" s="1"/>
  <c r="AF72" i="5" s="1"/>
  <c r="I72" i="3"/>
  <c r="I72" i="4" s="1"/>
  <c r="I72" i="5" s="1"/>
  <c r="G72" i="3"/>
  <c r="G81" i="3"/>
  <c r="G89" i="3"/>
  <c r="G97" i="3"/>
  <c r="G97" i="4" s="1"/>
  <c r="G105" i="3"/>
  <c r="G105" i="4" s="1"/>
  <c r="G113" i="3"/>
  <c r="G113" i="4" s="1"/>
  <c r="G121" i="3"/>
  <c r="G129" i="3"/>
  <c r="G129" i="4" s="1"/>
  <c r="K6" i="3"/>
  <c r="K6" i="4" s="1"/>
  <c r="K6" i="5" s="1"/>
  <c r="L129" i="3"/>
  <c r="L129" i="4" s="1"/>
  <c r="L129" i="5" s="1"/>
  <c r="T6" i="3"/>
  <c r="AF81" i="3"/>
  <c r="AF81" i="4" s="1"/>
  <c r="AF81" i="5" s="1"/>
  <c r="AF113" i="3"/>
  <c r="AF113" i="4" s="1"/>
  <c r="AF113" i="5" s="1"/>
  <c r="E89" i="3"/>
  <c r="X81" i="3"/>
  <c r="X81" i="4" s="1"/>
  <c r="X81" i="5" s="1"/>
  <c r="AB97" i="3"/>
  <c r="AB97" i="4" s="1"/>
  <c r="AB97" i="5" s="1"/>
  <c r="B129" i="5"/>
  <c r="B121" i="4"/>
  <c r="B113" i="5"/>
  <c r="B105" i="5"/>
  <c r="C99" i="4"/>
  <c r="B97" i="4"/>
  <c r="F95" i="4"/>
  <c r="B89" i="5"/>
  <c r="B81" i="4"/>
  <c r="B6" i="4"/>
  <c r="B72" i="4"/>
  <c r="AB7" i="3"/>
  <c r="AB7" i="4" s="1"/>
  <c r="AB7" i="5" s="1"/>
  <c r="X7" i="3"/>
  <c r="X7" i="4" s="1"/>
  <c r="X7" i="5" s="1"/>
  <c r="K7" i="3"/>
  <c r="K7" i="4" s="1"/>
  <c r="K7" i="5" s="1"/>
  <c r="G7" i="3"/>
  <c r="G7" i="4" s="1"/>
  <c r="G7" i="5" s="1"/>
  <c r="AF125" i="3"/>
  <c r="AF125" i="4" s="1"/>
  <c r="AF125" i="5" s="1"/>
  <c r="L125" i="3"/>
  <c r="L125" i="4" s="1"/>
  <c r="L125" i="5" s="1"/>
  <c r="I125" i="3"/>
  <c r="I125" i="4" s="1"/>
  <c r="I125" i="5" s="1"/>
  <c r="F125" i="3"/>
  <c r="AF117" i="3"/>
  <c r="AF117" i="4" s="1"/>
  <c r="AF117" i="5" s="1"/>
  <c r="L117" i="3"/>
  <c r="L117" i="4" s="1"/>
  <c r="L117" i="5" s="1"/>
  <c r="I117" i="3"/>
  <c r="I117" i="4" s="1"/>
  <c r="I117" i="5" s="1"/>
  <c r="F117" i="3"/>
  <c r="AF109" i="3"/>
  <c r="AF109" i="4" s="1"/>
  <c r="AF109" i="5" s="1"/>
  <c r="I109" i="3"/>
  <c r="I109" i="4" s="1"/>
  <c r="I109" i="5" s="1"/>
  <c r="F109" i="3"/>
  <c r="AF101" i="3"/>
  <c r="AF101" i="4" s="1"/>
  <c r="AF101" i="5" s="1"/>
  <c r="I101" i="3"/>
  <c r="I101" i="4" s="1"/>
  <c r="I101" i="5" s="1"/>
  <c r="F101" i="3"/>
  <c r="AF93" i="3"/>
  <c r="AF93" i="4" s="1"/>
  <c r="AF93" i="5" s="1"/>
  <c r="I93" i="3"/>
  <c r="I93" i="4" s="1"/>
  <c r="I93" i="5" s="1"/>
  <c r="F93" i="3"/>
  <c r="AF85" i="3"/>
  <c r="AF85" i="4" s="1"/>
  <c r="AF85" i="5" s="1"/>
  <c r="I85" i="3"/>
  <c r="I85" i="4" s="1"/>
  <c r="I85" i="5" s="1"/>
  <c r="F85" i="3"/>
  <c r="G6" i="3"/>
  <c r="G6" i="4" s="1"/>
  <c r="L72" i="3"/>
  <c r="L72" i="4" s="1"/>
  <c r="L93" i="3"/>
  <c r="L93" i="4" s="1"/>
  <c r="L93" i="5" s="1"/>
  <c r="L109" i="3"/>
  <c r="L109" i="4" s="1"/>
  <c r="L109" i="5" s="1"/>
  <c r="P72" i="3"/>
  <c r="P72" i="4" s="1"/>
  <c r="P93" i="3"/>
  <c r="P93" i="4" s="1"/>
  <c r="P93" i="5" s="1"/>
  <c r="P109" i="3"/>
  <c r="P109" i="4" s="1"/>
  <c r="P109" i="5" s="1"/>
  <c r="P125" i="3"/>
  <c r="P125" i="4" s="1"/>
  <c r="P125" i="5" s="1"/>
  <c r="AF6" i="3"/>
  <c r="AF6" i="4" s="1"/>
  <c r="AF6" i="5" s="1"/>
  <c r="AF97" i="3"/>
  <c r="AF97" i="4" s="1"/>
  <c r="AF97" i="5" s="1"/>
  <c r="AF129" i="3"/>
  <c r="AF129" i="4" s="1"/>
  <c r="AF129" i="5" s="1"/>
  <c r="AM85" i="3"/>
  <c r="AM85" i="4" s="1"/>
  <c r="AM85" i="5" s="1"/>
  <c r="AM101" i="3"/>
  <c r="AM101" i="4" s="1"/>
  <c r="AM101" i="5" s="1"/>
  <c r="AM117" i="3"/>
  <c r="AM117" i="4" s="1"/>
  <c r="AM117" i="5" s="1"/>
  <c r="E121" i="3"/>
  <c r="U105" i="3"/>
  <c r="U105" i="4" s="1"/>
  <c r="U105" i="5" s="1"/>
  <c r="AM131" i="3"/>
  <c r="AM131" i="4" s="1"/>
  <c r="AM131" i="5" s="1"/>
  <c r="AF131" i="3"/>
  <c r="AF131" i="4" s="1"/>
  <c r="AF131" i="5" s="1"/>
  <c r="P131" i="3"/>
  <c r="P131" i="4" s="1"/>
  <c r="P131" i="5" s="1"/>
  <c r="L131" i="3"/>
  <c r="L131" i="4" s="1"/>
  <c r="L131" i="5" s="1"/>
  <c r="AF128" i="3"/>
  <c r="AF128" i="4" s="1"/>
  <c r="AF128" i="5" s="1"/>
  <c r="L128" i="3"/>
  <c r="L128" i="4" s="1"/>
  <c r="L128" i="5" s="1"/>
  <c r="AM127" i="3"/>
  <c r="AM127" i="4" s="1"/>
  <c r="AM127" i="5" s="1"/>
  <c r="P127" i="3"/>
  <c r="P127" i="4" s="1"/>
  <c r="P127" i="5" s="1"/>
  <c r="W123" i="3"/>
  <c r="W123" i="4" s="1"/>
  <c r="W123" i="5" s="1"/>
  <c r="S123" i="3"/>
  <c r="S123" i="4" s="1"/>
  <c r="S123" i="5" s="1"/>
  <c r="C123" i="3"/>
  <c r="AM123" i="3"/>
  <c r="AM123" i="4" s="1"/>
  <c r="AM123" i="5" s="1"/>
  <c r="AF123" i="3"/>
  <c r="AF123" i="4" s="1"/>
  <c r="AF123" i="5" s="1"/>
  <c r="P123" i="3"/>
  <c r="P123" i="4" s="1"/>
  <c r="P123" i="5" s="1"/>
  <c r="L123" i="3"/>
  <c r="L123" i="4" s="1"/>
  <c r="L123" i="5" s="1"/>
  <c r="AF120" i="3"/>
  <c r="AF120" i="4" s="1"/>
  <c r="AF120" i="5" s="1"/>
  <c r="L120" i="3"/>
  <c r="L120" i="4" s="1"/>
  <c r="L120" i="5" s="1"/>
  <c r="AD119" i="3"/>
  <c r="AD119" i="4" s="1"/>
  <c r="AD119" i="5" s="1"/>
  <c r="AM119" i="3"/>
  <c r="AM119" i="4" s="1"/>
  <c r="AM119" i="5" s="1"/>
  <c r="P119" i="3"/>
  <c r="P119" i="4" s="1"/>
  <c r="P119" i="5" s="1"/>
  <c r="AM115" i="3"/>
  <c r="AM115" i="4" s="1"/>
  <c r="AM115" i="5" s="1"/>
  <c r="AF115" i="3"/>
  <c r="AF115" i="4" s="1"/>
  <c r="AF115" i="5" s="1"/>
  <c r="P115" i="3"/>
  <c r="P115" i="4" s="1"/>
  <c r="P115" i="5" s="1"/>
  <c r="AM111" i="3"/>
  <c r="AM111" i="4" s="1"/>
  <c r="AM111" i="5" s="1"/>
  <c r="P111" i="3"/>
  <c r="P111" i="4" s="1"/>
  <c r="P111" i="5" s="1"/>
  <c r="AI108" i="3"/>
  <c r="AI108" i="4" s="1"/>
  <c r="AI108" i="5" s="1"/>
  <c r="B42" i="3"/>
  <c r="AI42" i="3" s="1"/>
  <c r="AI42" i="4" s="1"/>
  <c r="AI42" i="5" s="1"/>
  <c r="S107" i="3"/>
  <c r="S107" i="4" s="1"/>
  <c r="S107" i="5" s="1"/>
  <c r="C107" i="3"/>
  <c r="C107" i="4" s="1"/>
  <c r="AM107" i="3"/>
  <c r="AM107" i="4" s="1"/>
  <c r="AM107" i="5" s="1"/>
  <c r="AF107" i="3"/>
  <c r="AF107" i="4" s="1"/>
  <c r="AF107" i="5" s="1"/>
  <c r="P107" i="3"/>
  <c r="P107" i="4" s="1"/>
  <c r="P107" i="5" s="1"/>
  <c r="Z103" i="3"/>
  <c r="Z103" i="4" s="1"/>
  <c r="Z103" i="5" s="1"/>
  <c r="AM103" i="3"/>
  <c r="AM103" i="4" s="1"/>
  <c r="AM103" i="5" s="1"/>
  <c r="P103" i="3"/>
  <c r="P103" i="4" s="1"/>
  <c r="P103" i="5" s="1"/>
  <c r="AM99" i="3"/>
  <c r="AM99" i="4" s="1"/>
  <c r="AM99" i="5" s="1"/>
  <c r="AF99" i="3"/>
  <c r="AF99" i="4" s="1"/>
  <c r="AF99" i="5" s="1"/>
  <c r="P99" i="3"/>
  <c r="P99" i="4" s="1"/>
  <c r="P99" i="5" s="1"/>
  <c r="AM95" i="3"/>
  <c r="AM95" i="4" s="1"/>
  <c r="AM95" i="5" s="1"/>
  <c r="P95" i="3"/>
  <c r="P95" i="4" s="1"/>
  <c r="P95" i="5" s="1"/>
  <c r="S91" i="3"/>
  <c r="S91" i="4" s="1"/>
  <c r="S91" i="5" s="1"/>
  <c r="C91" i="3"/>
  <c r="AM91" i="3"/>
  <c r="AM91" i="4" s="1"/>
  <c r="AM91" i="5" s="1"/>
  <c r="AF91" i="3"/>
  <c r="AF91" i="4" s="1"/>
  <c r="AF91" i="5" s="1"/>
  <c r="P91" i="3"/>
  <c r="P91" i="4" s="1"/>
  <c r="P91" i="5" s="1"/>
  <c r="AD87" i="3"/>
  <c r="AD87" i="4" s="1"/>
  <c r="AD87" i="5" s="1"/>
  <c r="AM87" i="3"/>
  <c r="AM87" i="4" s="1"/>
  <c r="AM87" i="5" s="1"/>
  <c r="P87" i="3"/>
  <c r="P87" i="4" s="1"/>
  <c r="P87" i="5" s="1"/>
  <c r="AM83" i="3"/>
  <c r="AM83" i="4" s="1"/>
  <c r="AM83" i="5" s="1"/>
  <c r="AF83" i="3"/>
  <c r="AF83" i="4" s="1"/>
  <c r="AF83" i="5" s="1"/>
  <c r="P83" i="3"/>
  <c r="P83" i="4" s="1"/>
  <c r="P83" i="5" s="1"/>
  <c r="AM79" i="3"/>
  <c r="AM79" i="4" s="1"/>
  <c r="AM79" i="5" s="1"/>
  <c r="P79" i="3"/>
  <c r="P79" i="4" s="1"/>
  <c r="P79" i="5" s="1"/>
  <c r="I79" i="3"/>
  <c r="I79" i="4" s="1"/>
  <c r="I79" i="5" s="1"/>
  <c r="I83" i="3"/>
  <c r="I83" i="4" s="1"/>
  <c r="I83" i="5" s="1"/>
  <c r="I87" i="3"/>
  <c r="I87" i="4" s="1"/>
  <c r="I87" i="5" s="1"/>
  <c r="I91" i="3"/>
  <c r="I91" i="4" s="1"/>
  <c r="I91" i="5" s="1"/>
  <c r="I95" i="3"/>
  <c r="I95" i="4" s="1"/>
  <c r="I95" i="5" s="1"/>
  <c r="I99" i="3"/>
  <c r="I99" i="4" s="1"/>
  <c r="I99" i="5" s="1"/>
  <c r="I103" i="3"/>
  <c r="I103" i="4" s="1"/>
  <c r="I103" i="5" s="1"/>
  <c r="I107" i="3"/>
  <c r="I107" i="4" s="1"/>
  <c r="I107" i="5" s="1"/>
  <c r="I111" i="3"/>
  <c r="I111" i="4" s="1"/>
  <c r="I111" i="5" s="1"/>
  <c r="I115" i="3"/>
  <c r="I115" i="4" s="1"/>
  <c r="I115" i="5" s="1"/>
  <c r="I119" i="3"/>
  <c r="I119" i="4" s="1"/>
  <c r="I119" i="5" s="1"/>
  <c r="I123" i="3"/>
  <c r="I123" i="4" s="1"/>
  <c r="I123" i="5" s="1"/>
  <c r="I127" i="3"/>
  <c r="I127" i="4" s="1"/>
  <c r="I127" i="5" s="1"/>
  <c r="I131" i="3"/>
  <c r="I131" i="4" s="1"/>
  <c r="I131" i="5" s="1"/>
  <c r="L79" i="3"/>
  <c r="L79" i="4" s="1"/>
  <c r="L79" i="5" s="1"/>
  <c r="L84" i="3"/>
  <c r="L84" i="4" s="1"/>
  <c r="L84" i="5" s="1"/>
  <c r="L87" i="3"/>
  <c r="L87" i="4" s="1"/>
  <c r="L87" i="5" s="1"/>
  <c r="L92" i="3"/>
  <c r="L92" i="4" s="1"/>
  <c r="L92" i="5" s="1"/>
  <c r="L95" i="3"/>
  <c r="L95" i="4" s="1"/>
  <c r="L95" i="5" s="1"/>
  <c r="L100" i="3"/>
  <c r="L100" i="4" s="1"/>
  <c r="L100" i="5" s="1"/>
  <c r="L103" i="3"/>
  <c r="L103" i="4" s="1"/>
  <c r="L103" i="5" s="1"/>
  <c r="L108" i="3"/>
  <c r="L108" i="4" s="1"/>
  <c r="L108" i="5" s="1"/>
  <c r="L111" i="3"/>
  <c r="L111" i="4" s="1"/>
  <c r="L111" i="5" s="1"/>
  <c r="L116" i="3"/>
  <c r="L116" i="4" s="1"/>
  <c r="L116" i="5" s="1"/>
  <c r="L127" i="3"/>
  <c r="L127" i="4" s="1"/>
  <c r="L127" i="5" s="1"/>
  <c r="AF79" i="3"/>
  <c r="AF79" i="4" s="1"/>
  <c r="AF79" i="5" s="1"/>
  <c r="AF95" i="3"/>
  <c r="AF95" i="4" s="1"/>
  <c r="AF95" i="5" s="1"/>
  <c r="AF111" i="3"/>
  <c r="AF111" i="4" s="1"/>
  <c r="AF111" i="5" s="1"/>
  <c r="AF127" i="3"/>
  <c r="AF127" i="4" s="1"/>
  <c r="AF127" i="5" s="1"/>
  <c r="C115" i="3"/>
  <c r="C83" i="3"/>
  <c r="S131" i="3"/>
  <c r="S131" i="4" s="1"/>
  <c r="S131" i="5" s="1"/>
  <c r="S99" i="3"/>
  <c r="S99" i="4" s="1"/>
  <c r="S99" i="5" s="1"/>
  <c r="W131" i="3"/>
  <c r="W131" i="4" s="1"/>
  <c r="W131" i="5" s="1"/>
  <c r="Z119" i="3"/>
  <c r="Z119" i="4" s="1"/>
  <c r="Z119" i="5" s="1"/>
  <c r="AC108" i="3"/>
  <c r="AC108" i="4" s="1"/>
  <c r="AC108" i="5" s="1"/>
  <c r="F127" i="4"/>
  <c r="F123" i="4"/>
  <c r="F119" i="4"/>
  <c r="F99" i="4"/>
  <c r="F91" i="4"/>
  <c r="F87" i="4"/>
  <c r="G6" i="5"/>
  <c r="AK9" i="3"/>
  <c r="AK9" i="4" s="1"/>
  <c r="AK9" i="5" s="1"/>
  <c r="AI9" i="3"/>
  <c r="AI9" i="4" s="1"/>
  <c r="AI9" i="5" s="1"/>
  <c r="AL9" i="3"/>
  <c r="AL9" i="4" s="1"/>
  <c r="AL9" i="5" s="1"/>
  <c r="F9" i="3"/>
  <c r="F9" i="4" s="1"/>
  <c r="F9" i="5" s="1"/>
  <c r="AJ9" i="3"/>
  <c r="AJ9" i="4" s="1"/>
  <c r="AJ9" i="5" s="1"/>
  <c r="AO9" i="3"/>
  <c r="AO9" i="4" s="1"/>
  <c r="AO9" i="5" s="1"/>
  <c r="AM9" i="3"/>
  <c r="AM9" i="4" s="1"/>
  <c r="AM9" i="5" s="1"/>
  <c r="AG9" i="3"/>
  <c r="AG9" i="4" s="1"/>
  <c r="AG9" i="5" s="1"/>
  <c r="AE9" i="3"/>
  <c r="AE9" i="4" s="1"/>
  <c r="AE9" i="5" s="1"/>
  <c r="AC9" i="3"/>
  <c r="AC9" i="4" s="1"/>
  <c r="AC9" i="5" s="1"/>
  <c r="AA9" i="3"/>
  <c r="AA9" i="4" s="1"/>
  <c r="AA9" i="5" s="1"/>
  <c r="Y9" i="3"/>
  <c r="Y9" i="4" s="1"/>
  <c r="Y9" i="5" s="1"/>
  <c r="W9" i="3"/>
  <c r="W9" i="4" s="1"/>
  <c r="W9" i="5" s="1"/>
  <c r="U9" i="3"/>
  <c r="U9" i="4" s="1"/>
  <c r="U9" i="5" s="1"/>
  <c r="S9" i="3"/>
  <c r="S9" i="4" s="1"/>
  <c r="S9" i="5" s="1"/>
  <c r="Q9" i="3"/>
  <c r="Q9" i="4" s="1"/>
  <c r="Q9" i="5" s="1"/>
  <c r="O9" i="3"/>
  <c r="O9" i="4" s="1"/>
  <c r="O9" i="5" s="1"/>
  <c r="AP9" i="3"/>
  <c r="AP9" i="4" s="1"/>
  <c r="AP9" i="5" s="1"/>
  <c r="AH9" i="3"/>
  <c r="AH9" i="4" s="1"/>
  <c r="AH9" i="5" s="1"/>
  <c r="AB9" i="3"/>
  <c r="AB9" i="4" s="1"/>
  <c r="AB9" i="5" s="1"/>
  <c r="X9" i="3"/>
  <c r="X9" i="4" s="1"/>
  <c r="X9" i="5" s="1"/>
  <c r="T9" i="3"/>
  <c r="T9" i="4" s="1"/>
  <c r="T9" i="5" s="1"/>
  <c r="R9" i="3"/>
  <c r="R9" i="4" s="1"/>
  <c r="R9" i="5" s="1"/>
  <c r="N9" i="3"/>
  <c r="N9" i="4" s="1"/>
  <c r="N9" i="5" s="1"/>
  <c r="L9" i="3"/>
  <c r="L9" i="4" s="1"/>
  <c r="L9" i="5" s="1"/>
  <c r="J9" i="3"/>
  <c r="H9" i="3"/>
  <c r="D9" i="3"/>
  <c r="D9" i="4" s="1"/>
  <c r="D9" i="5" s="1"/>
  <c r="E9" i="3"/>
  <c r="E9" i="4" s="1"/>
  <c r="E9" i="5" s="1"/>
  <c r="AN9" i="3"/>
  <c r="AN9" i="4" s="1"/>
  <c r="AN9" i="5" s="1"/>
  <c r="AF9" i="3"/>
  <c r="AF9" i="4" s="1"/>
  <c r="AF9" i="5" s="1"/>
  <c r="AD9" i="3"/>
  <c r="AD9" i="4" s="1"/>
  <c r="AD9" i="5" s="1"/>
  <c r="Z9" i="3"/>
  <c r="Z9" i="4" s="1"/>
  <c r="Z9" i="5" s="1"/>
  <c r="P9" i="3"/>
  <c r="P9" i="4" s="1"/>
  <c r="P9" i="5" s="1"/>
  <c r="M9" i="3"/>
  <c r="M9" i="4" s="1"/>
  <c r="M9" i="5" s="1"/>
  <c r="I9" i="3"/>
  <c r="C9" i="3"/>
  <c r="C9" i="4" s="1"/>
  <c r="C9" i="5" s="1"/>
  <c r="B9" i="5"/>
  <c r="L72" i="5"/>
  <c r="AK130" i="3"/>
  <c r="AK130" i="4" s="1"/>
  <c r="AK130" i="5" s="1"/>
  <c r="AL130" i="3"/>
  <c r="AL130" i="4" s="1"/>
  <c r="AL130" i="5" s="1"/>
  <c r="AJ130" i="3"/>
  <c r="AJ130" i="4" s="1"/>
  <c r="AJ130" i="5" s="1"/>
  <c r="AI130" i="3"/>
  <c r="AI130" i="4" s="1"/>
  <c r="AI130" i="5" s="1"/>
  <c r="AD130" i="3"/>
  <c r="AD130" i="4" s="1"/>
  <c r="AD130" i="5" s="1"/>
  <c r="AB130" i="3"/>
  <c r="AB130" i="4" s="1"/>
  <c r="AB130" i="5" s="1"/>
  <c r="Z130" i="3"/>
  <c r="Z130" i="4" s="1"/>
  <c r="Z130" i="5" s="1"/>
  <c r="X130" i="3"/>
  <c r="X130" i="4" s="1"/>
  <c r="X130" i="5" s="1"/>
  <c r="AC130" i="3"/>
  <c r="AC130" i="4" s="1"/>
  <c r="AC130" i="5" s="1"/>
  <c r="Y130" i="3"/>
  <c r="Y130" i="4" s="1"/>
  <c r="Y130" i="5" s="1"/>
  <c r="W130" i="3"/>
  <c r="W130" i="4" s="1"/>
  <c r="W130" i="5" s="1"/>
  <c r="U130" i="3"/>
  <c r="U130" i="4" s="1"/>
  <c r="U130" i="5" s="1"/>
  <c r="S130" i="3"/>
  <c r="S130" i="4" s="1"/>
  <c r="S130" i="5" s="1"/>
  <c r="E130" i="3"/>
  <c r="C130" i="3"/>
  <c r="AP130" i="3"/>
  <c r="AP130" i="4" s="1"/>
  <c r="AP130" i="5" s="1"/>
  <c r="AN130" i="3"/>
  <c r="AN130" i="4" s="1"/>
  <c r="AN130" i="5" s="1"/>
  <c r="AA130" i="3"/>
  <c r="AA130" i="4" s="1"/>
  <c r="AA130" i="5" s="1"/>
  <c r="V130" i="3"/>
  <c r="V130" i="4" s="1"/>
  <c r="V130" i="5" s="1"/>
  <c r="AO130" i="3"/>
  <c r="AO130" i="4" s="1"/>
  <c r="AO130" i="5" s="1"/>
  <c r="B64" i="3"/>
  <c r="AG130" i="3"/>
  <c r="AG130" i="4" s="1"/>
  <c r="AG130" i="5" s="1"/>
  <c r="AE130" i="3"/>
  <c r="AE130" i="4" s="1"/>
  <c r="AE130" i="5" s="1"/>
  <c r="Q130" i="3"/>
  <c r="Q130" i="4" s="1"/>
  <c r="Q130" i="5" s="1"/>
  <c r="O130" i="3"/>
  <c r="O130" i="4" s="1"/>
  <c r="O130" i="5" s="1"/>
  <c r="M130" i="3"/>
  <c r="M130" i="4" s="1"/>
  <c r="M130" i="5" s="1"/>
  <c r="K130" i="3"/>
  <c r="K130" i="4" s="1"/>
  <c r="K130" i="5" s="1"/>
  <c r="T130" i="3"/>
  <c r="T130" i="4" s="1"/>
  <c r="T130" i="5" s="1"/>
  <c r="D130" i="3"/>
  <c r="AM130" i="3"/>
  <c r="AM130" i="4" s="1"/>
  <c r="AM130" i="5" s="1"/>
  <c r="AH130" i="3"/>
  <c r="AH130" i="4" s="1"/>
  <c r="AH130" i="5" s="1"/>
  <c r="R130" i="3"/>
  <c r="R130" i="4" s="1"/>
  <c r="R130" i="5" s="1"/>
  <c r="N130" i="3"/>
  <c r="N130" i="4" s="1"/>
  <c r="N130" i="5" s="1"/>
  <c r="J130" i="3"/>
  <c r="J130" i="4" s="1"/>
  <c r="J130" i="5" s="1"/>
  <c r="H130" i="3"/>
  <c r="H130" i="4" s="1"/>
  <c r="H130" i="5" s="1"/>
  <c r="F130" i="3"/>
  <c r="I130" i="3"/>
  <c r="I130" i="4" s="1"/>
  <c r="I130" i="5" s="1"/>
  <c r="B130" i="4"/>
  <c r="AK126" i="3"/>
  <c r="AK126" i="4" s="1"/>
  <c r="AK126" i="5" s="1"/>
  <c r="AL126" i="3"/>
  <c r="AL126" i="4" s="1"/>
  <c r="AL126" i="5" s="1"/>
  <c r="AJ126" i="3"/>
  <c r="AJ126" i="4" s="1"/>
  <c r="AJ126" i="5" s="1"/>
  <c r="AI126" i="3"/>
  <c r="AI126" i="4" s="1"/>
  <c r="AI126" i="5" s="1"/>
  <c r="AD126" i="3"/>
  <c r="AD126" i="4" s="1"/>
  <c r="AD126" i="5" s="1"/>
  <c r="AB126" i="3"/>
  <c r="AB126" i="4" s="1"/>
  <c r="AB126" i="5" s="1"/>
  <c r="Z126" i="3"/>
  <c r="Z126" i="4" s="1"/>
  <c r="Z126" i="5" s="1"/>
  <c r="X126" i="3"/>
  <c r="X126" i="4" s="1"/>
  <c r="X126" i="5" s="1"/>
  <c r="AC126" i="3"/>
  <c r="AC126" i="4" s="1"/>
  <c r="AC126" i="5" s="1"/>
  <c r="Y126" i="3"/>
  <c r="Y126" i="4" s="1"/>
  <c r="Y126" i="5" s="1"/>
  <c r="W126" i="3"/>
  <c r="W126" i="4" s="1"/>
  <c r="W126" i="5" s="1"/>
  <c r="U126" i="3"/>
  <c r="U126" i="4" s="1"/>
  <c r="U126" i="5" s="1"/>
  <c r="S126" i="3"/>
  <c r="S126" i="4" s="1"/>
  <c r="S126" i="5" s="1"/>
  <c r="E126" i="3"/>
  <c r="C126" i="3"/>
  <c r="AP126" i="3"/>
  <c r="AP126" i="4" s="1"/>
  <c r="AP126" i="5" s="1"/>
  <c r="AN126" i="3"/>
  <c r="AN126" i="4" s="1"/>
  <c r="AN126" i="5" s="1"/>
  <c r="V126" i="3"/>
  <c r="V126" i="4" s="1"/>
  <c r="V126" i="5" s="1"/>
  <c r="AO126" i="3"/>
  <c r="AO126" i="4" s="1"/>
  <c r="AO126" i="5" s="1"/>
  <c r="B60" i="3"/>
  <c r="AG126" i="3"/>
  <c r="AG126" i="4" s="1"/>
  <c r="AG126" i="5" s="1"/>
  <c r="AE126" i="3"/>
  <c r="AE126" i="4" s="1"/>
  <c r="AE126" i="5" s="1"/>
  <c r="Q126" i="3"/>
  <c r="Q126" i="4" s="1"/>
  <c r="Q126" i="5" s="1"/>
  <c r="O126" i="3"/>
  <c r="O126" i="4" s="1"/>
  <c r="O126" i="5" s="1"/>
  <c r="M126" i="3"/>
  <c r="M126" i="4" s="1"/>
  <c r="M126" i="5" s="1"/>
  <c r="K126" i="3"/>
  <c r="K126" i="4" s="1"/>
  <c r="K126" i="5" s="1"/>
  <c r="AA126" i="3"/>
  <c r="AA126" i="4" s="1"/>
  <c r="AA126" i="5" s="1"/>
  <c r="AM126" i="3"/>
  <c r="AM126" i="4" s="1"/>
  <c r="AM126" i="5" s="1"/>
  <c r="AH126" i="3"/>
  <c r="AH126" i="4" s="1"/>
  <c r="AH126" i="5" s="1"/>
  <c r="R126" i="3"/>
  <c r="R126" i="4" s="1"/>
  <c r="R126" i="5" s="1"/>
  <c r="N126" i="3"/>
  <c r="N126" i="4" s="1"/>
  <c r="N126" i="5" s="1"/>
  <c r="J126" i="3"/>
  <c r="J126" i="4" s="1"/>
  <c r="J126" i="5" s="1"/>
  <c r="H126" i="3"/>
  <c r="H126" i="4" s="1"/>
  <c r="H126" i="5" s="1"/>
  <c r="F126" i="3"/>
  <c r="T126" i="3"/>
  <c r="T126" i="4" s="1"/>
  <c r="T126" i="5" s="1"/>
  <c r="D126" i="3"/>
  <c r="I126" i="3"/>
  <c r="I126" i="4" s="1"/>
  <c r="I126" i="5" s="1"/>
  <c r="B126" i="4"/>
  <c r="AK122" i="3"/>
  <c r="AK122" i="4" s="1"/>
  <c r="AK122" i="5" s="1"/>
  <c r="AL122" i="3"/>
  <c r="AL122" i="4" s="1"/>
  <c r="AL122" i="5" s="1"/>
  <c r="AI122" i="3"/>
  <c r="AI122" i="4" s="1"/>
  <c r="AI122" i="5" s="1"/>
  <c r="AD122" i="3"/>
  <c r="AD122" i="4" s="1"/>
  <c r="AD122" i="5" s="1"/>
  <c r="AB122" i="3"/>
  <c r="AB122" i="4" s="1"/>
  <c r="AB122" i="5" s="1"/>
  <c r="Z122" i="3"/>
  <c r="Z122" i="4" s="1"/>
  <c r="Z122" i="5" s="1"/>
  <c r="X122" i="3"/>
  <c r="X122" i="4" s="1"/>
  <c r="X122" i="5" s="1"/>
  <c r="AJ122" i="3"/>
  <c r="AJ122" i="4" s="1"/>
  <c r="AJ122" i="5" s="1"/>
  <c r="AC122" i="3"/>
  <c r="AC122" i="4" s="1"/>
  <c r="AC122" i="5" s="1"/>
  <c r="Y122" i="3"/>
  <c r="Y122" i="4" s="1"/>
  <c r="Y122" i="5" s="1"/>
  <c r="W122" i="3"/>
  <c r="W122" i="4" s="1"/>
  <c r="W122" i="5" s="1"/>
  <c r="U122" i="3"/>
  <c r="U122" i="4" s="1"/>
  <c r="U122" i="5" s="1"/>
  <c r="S122" i="3"/>
  <c r="S122" i="4" s="1"/>
  <c r="S122" i="5" s="1"/>
  <c r="E122" i="3"/>
  <c r="C122" i="3"/>
  <c r="AP122" i="3"/>
  <c r="AP122" i="4" s="1"/>
  <c r="AP122" i="5" s="1"/>
  <c r="AN122" i="3"/>
  <c r="AN122" i="4" s="1"/>
  <c r="AN122" i="5" s="1"/>
  <c r="AA122" i="3"/>
  <c r="AA122" i="4" s="1"/>
  <c r="AA122" i="5" s="1"/>
  <c r="V122" i="3"/>
  <c r="V122" i="4" s="1"/>
  <c r="V122" i="5" s="1"/>
  <c r="AO122" i="3"/>
  <c r="AO122" i="4" s="1"/>
  <c r="AO122" i="5" s="1"/>
  <c r="B56" i="3"/>
  <c r="AG122" i="3"/>
  <c r="AG122" i="4" s="1"/>
  <c r="AG122" i="5" s="1"/>
  <c r="AE122" i="3"/>
  <c r="AE122" i="4" s="1"/>
  <c r="AE122" i="5" s="1"/>
  <c r="Q122" i="3"/>
  <c r="Q122" i="4" s="1"/>
  <c r="Q122" i="5" s="1"/>
  <c r="O122" i="3"/>
  <c r="O122" i="4" s="1"/>
  <c r="O122" i="5" s="1"/>
  <c r="M122" i="3"/>
  <c r="M122" i="4" s="1"/>
  <c r="M122" i="5" s="1"/>
  <c r="K122" i="3"/>
  <c r="K122" i="4" s="1"/>
  <c r="K122" i="5" s="1"/>
  <c r="T122" i="3"/>
  <c r="T122" i="4" s="1"/>
  <c r="T122" i="5" s="1"/>
  <c r="D122" i="3"/>
  <c r="AM122" i="3"/>
  <c r="AM122" i="4" s="1"/>
  <c r="AM122" i="5" s="1"/>
  <c r="AH122" i="3"/>
  <c r="AH122" i="4" s="1"/>
  <c r="AH122" i="5" s="1"/>
  <c r="R122" i="3"/>
  <c r="R122" i="4" s="1"/>
  <c r="R122" i="5" s="1"/>
  <c r="N122" i="3"/>
  <c r="N122" i="4" s="1"/>
  <c r="N122" i="5" s="1"/>
  <c r="J122" i="3"/>
  <c r="J122" i="4" s="1"/>
  <c r="J122" i="5" s="1"/>
  <c r="H122" i="3"/>
  <c r="H122" i="4" s="1"/>
  <c r="H122" i="5" s="1"/>
  <c r="F122" i="3"/>
  <c r="I122" i="3"/>
  <c r="I122" i="4" s="1"/>
  <c r="I122" i="5" s="1"/>
  <c r="B122" i="5"/>
  <c r="AK118" i="3"/>
  <c r="AK118" i="4" s="1"/>
  <c r="AK118" i="5" s="1"/>
  <c r="AL118" i="3"/>
  <c r="AL118" i="4" s="1"/>
  <c r="AL118" i="5" s="1"/>
  <c r="AJ118" i="3"/>
  <c r="AJ118" i="4" s="1"/>
  <c r="AJ118" i="5" s="1"/>
  <c r="AI118" i="3"/>
  <c r="AI118" i="4" s="1"/>
  <c r="AI118" i="5" s="1"/>
  <c r="AD118" i="3"/>
  <c r="AD118" i="4" s="1"/>
  <c r="AD118" i="5" s="1"/>
  <c r="AB118" i="3"/>
  <c r="AB118" i="4" s="1"/>
  <c r="AB118" i="5" s="1"/>
  <c r="Z118" i="3"/>
  <c r="Z118" i="4" s="1"/>
  <c r="Z118" i="5" s="1"/>
  <c r="X118" i="3"/>
  <c r="X118" i="4" s="1"/>
  <c r="X118" i="5" s="1"/>
  <c r="AC118" i="3"/>
  <c r="AC118" i="4" s="1"/>
  <c r="AC118" i="5" s="1"/>
  <c r="Y118" i="3"/>
  <c r="Y118" i="4" s="1"/>
  <c r="Y118" i="5" s="1"/>
  <c r="W118" i="3"/>
  <c r="W118" i="4" s="1"/>
  <c r="W118" i="5" s="1"/>
  <c r="U118" i="3"/>
  <c r="U118" i="4" s="1"/>
  <c r="U118" i="5" s="1"/>
  <c r="S118" i="3"/>
  <c r="S118" i="4" s="1"/>
  <c r="S118" i="5" s="1"/>
  <c r="E118" i="3"/>
  <c r="C118" i="3"/>
  <c r="AP118" i="3"/>
  <c r="AP118" i="4" s="1"/>
  <c r="AP118" i="5" s="1"/>
  <c r="AN118" i="3"/>
  <c r="AN118" i="4" s="1"/>
  <c r="AN118" i="5" s="1"/>
  <c r="V118" i="3"/>
  <c r="V118" i="4" s="1"/>
  <c r="V118" i="5" s="1"/>
  <c r="AO118" i="3"/>
  <c r="AO118" i="4" s="1"/>
  <c r="AO118" i="5" s="1"/>
  <c r="B52" i="3"/>
  <c r="AG118" i="3"/>
  <c r="AG118" i="4" s="1"/>
  <c r="AG118" i="5" s="1"/>
  <c r="AE118" i="3"/>
  <c r="AE118" i="4" s="1"/>
  <c r="AE118" i="5" s="1"/>
  <c r="Q118" i="3"/>
  <c r="Q118" i="4" s="1"/>
  <c r="Q118" i="5" s="1"/>
  <c r="O118" i="3"/>
  <c r="O118" i="4" s="1"/>
  <c r="O118" i="5" s="1"/>
  <c r="M118" i="3"/>
  <c r="M118" i="4" s="1"/>
  <c r="M118" i="5" s="1"/>
  <c r="K118" i="3"/>
  <c r="K118" i="4" s="1"/>
  <c r="K118" i="5" s="1"/>
  <c r="AM118" i="3"/>
  <c r="AM118" i="4" s="1"/>
  <c r="AM118" i="5" s="1"/>
  <c r="AH118" i="3"/>
  <c r="AH118" i="4" s="1"/>
  <c r="AH118" i="5" s="1"/>
  <c r="R118" i="3"/>
  <c r="R118" i="4" s="1"/>
  <c r="R118" i="5" s="1"/>
  <c r="N118" i="3"/>
  <c r="N118" i="4" s="1"/>
  <c r="N118" i="5" s="1"/>
  <c r="J118" i="3"/>
  <c r="J118" i="4" s="1"/>
  <c r="J118" i="5" s="1"/>
  <c r="H118" i="3"/>
  <c r="H118" i="4" s="1"/>
  <c r="H118" i="5" s="1"/>
  <c r="F118" i="3"/>
  <c r="I118" i="3"/>
  <c r="I118" i="4" s="1"/>
  <c r="I118" i="5" s="1"/>
  <c r="B118" i="5"/>
  <c r="AK114" i="3"/>
  <c r="AK114" i="4" s="1"/>
  <c r="AK114" i="5" s="1"/>
  <c r="AL114" i="3"/>
  <c r="AL114" i="4" s="1"/>
  <c r="AL114" i="5" s="1"/>
  <c r="AI114" i="3"/>
  <c r="AI114" i="4" s="1"/>
  <c r="AI114" i="5" s="1"/>
  <c r="AD114" i="3"/>
  <c r="AD114" i="4" s="1"/>
  <c r="AD114" i="5" s="1"/>
  <c r="AB114" i="3"/>
  <c r="AB114" i="4" s="1"/>
  <c r="AB114" i="5" s="1"/>
  <c r="Z114" i="3"/>
  <c r="Z114" i="4" s="1"/>
  <c r="Z114" i="5" s="1"/>
  <c r="X114" i="3"/>
  <c r="X114" i="4" s="1"/>
  <c r="X114" i="5" s="1"/>
  <c r="AC114" i="3"/>
  <c r="AC114" i="4" s="1"/>
  <c r="AC114" i="5" s="1"/>
  <c r="Y114" i="3"/>
  <c r="Y114" i="4" s="1"/>
  <c r="Y114" i="5" s="1"/>
  <c r="W114" i="3"/>
  <c r="W114" i="4" s="1"/>
  <c r="W114" i="5" s="1"/>
  <c r="U114" i="3"/>
  <c r="U114" i="4" s="1"/>
  <c r="U114" i="5" s="1"/>
  <c r="S114" i="3"/>
  <c r="S114" i="4" s="1"/>
  <c r="S114" i="5" s="1"/>
  <c r="E114" i="3"/>
  <c r="C114" i="3"/>
  <c r="AP114" i="3"/>
  <c r="AP114" i="4" s="1"/>
  <c r="AP114" i="5" s="1"/>
  <c r="AN114" i="3"/>
  <c r="AN114" i="4" s="1"/>
  <c r="AN114" i="5" s="1"/>
  <c r="AA114" i="3"/>
  <c r="AA114" i="4" s="1"/>
  <c r="AA114" i="5" s="1"/>
  <c r="V114" i="3"/>
  <c r="V114" i="4" s="1"/>
  <c r="V114" i="5" s="1"/>
  <c r="AO114" i="3"/>
  <c r="AO114" i="4" s="1"/>
  <c r="AO114" i="5" s="1"/>
  <c r="B48" i="3"/>
  <c r="AG114" i="3"/>
  <c r="AG114" i="4" s="1"/>
  <c r="AG114" i="5" s="1"/>
  <c r="AE114" i="3"/>
  <c r="AE114" i="4" s="1"/>
  <c r="AE114" i="5" s="1"/>
  <c r="Q114" i="3"/>
  <c r="Q114" i="4" s="1"/>
  <c r="Q114" i="5" s="1"/>
  <c r="O114" i="3"/>
  <c r="O114" i="4" s="1"/>
  <c r="O114" i="5" s="1"/>
  <c r="M114" i="3"/>
  <c r="M114" i="4" s="1"/>
  <c r="M114" i="5" s="1"/>
  <c r="K114" i="3"/>
  <c r="K114" i="4" s="1"/>
  <c r="K114" i="5" s="1"/>
  <c r="AJ114" i="3"/>
  <c r="AJ114" i="4" s="1"/>
  <c r="AJ114" i="5" s="1"/>
  <c r="T114" i="3"/>
  <c r="T114" i="4" s="1"/>
  <c r="T114" i="5" s="1"/>
  <c r="D114" i="3"/>
  <c r="AM114" i="3"/>
  <c r="AM114" i="4" s="1"/>
  <c r="AM114" i="5" s="1"/>
  <c r="AH114" i="3"/>
  <c r="AH114" i="4" s="1"/>
  <c r="AH114" i="5" s="1"/>
  <c r="R114" i="3"/>
  <c r="R114" i="4" s="1"/>
  <c r="R114" i="5" s="1"/>
  <c r="N114" i="3"/>
  <c r="N114" i="4" s="1"/>
  <c r="N114" i="5" s="1"/>
  <c r="J114" i="3"/>
  <c r="J114" i="4" s="1"/>
  <c r="J114" i="5" s="1"/>
  <c r="H114" i="3"/>
  <c r="H114" i="4" s="1"/>
  <c r="H114" i="5" s="1"/>
  <c r="F114" i="3"/>
  <c r="I114" i="3"/>
  <c r="I114" i="4" s="1"/>
  <c r="I114" i="5" s="1"/>
  <c r="B114" i="5"/>
  <c r="AK110" i="3"/>
  <c r="AK110" i="4" s="1"/>
  <c r="AK110" i="5" s="1"/>
  <c r="AL110" i="3"/>
  <c r="AL110" i="4" s="1"/>
  <c r="AL110" i="5" s="1"/>
  <c r="AJ110" i="3"/>
  <c r="AJ110" i="4" s="1"/>
  <c r="AJ110" i="5" s="1"/>
  <c r="AI110" i="3"/>
  <c r="AI110" i="4" s="1"/>
  <c r="AI110" i="5" s="1"/>
  <c r="AD110" i="3"/>
  <c r="AD110" i="4" s="1"/>
  <c r="AD110" i="5" s="1"/>
  <c r="AB110" i="3"/>
  <c r="AB110" i="4" s="1"/>
  <c r="AB110" i="5" s="1"/>
  <c r="Z110" i="3"/>
  <c r="Z110" i="4" s="1"/>
  <c r="Z110" i="5" s="1"/>
  <c r="X110" i="3"/>
  <c r="X110" i="4" s="1"/>
  <c r="X110" i="5" s="1"/>
  <c r="AC110" i="3"/>
  <c r="AC110" i="4" s="1"/>
  <c r="AC110" i="5" s="1"/>
  <c r="Y110" i="3"/>
  <c r="Y110" i="4" s="1"/>
  <c r="Y110" i="5" s="1"/>
  <c r="U110" i="3"/>
  <c r="U110" i="4" s="1"/>
  <c r="U110" i="5" s="1"/>
  <c r="S110" i="3"/>
  <c r="S110" i="4" s="1"/>
  <c r="S110" i="5" s="1"/>
  <c r="E110" i="3"/>
  <c r="C110" i="3"/>
  <c r="AP110" i="3"/>
  <c r="AP110" i="4" s="1"/>
  <c r="AP110" i="5" s="1"/>
  <c r="AN110" i="3"/>
  <c r="AN110" i="4" s="1"/>
  <c r="AN110" i="5" s="1"/>
  <c r="V110" i="3"/>
  <c r="V110" i="4" s="1"/>
  <c r="V110" i="5" s="1"/>
  <c r="AO110" i="3"/>
  <c r="AO110" i="4" s="1"/>
  <c r="AO110" i="5" s="1"/>
  <c r="B44" i="3"/>
  <c r="AG110" i="3"/>
  <c r="AG110" i="4" s="1"/>
  <c r="AG110" i="5" s="1"/>
  <c r="AE110" i="3"/>
  <c r="AE110" i="4" s="1"/>
  <c r="AE110" i="5" s="1"/>
  <c r="Q110" i="3"/>
  <c r="Q110" i="4" s="1"/>
  <c r="Q110" i="5" s="1"/>
  <c r="O110" i="3"/>
  <c r="O110" i="4" s="1"/>
  <c r="O110" i="5" s="1"/>
  <c r="M110" i="3"/>
  <c r="M110" i="4" s="1"/>
  <c r="M110" i="5" s="1"/>
  <c r="K110" i="3"/>
  <c r="K110" i="4" s="1"/>
  <c r="K110" i="5" s="1"/>
  <c r="AA110" i="3"/>
  <c r="AA110" i="4" s="1"/>
  <c r="AA110" i="5" s="1"/>
  <c r="W110" i="3"/>
  <c r="W110" i="4" s="1"/>
  <c r="W110" i="5" s="1"/>
  <c r="AM110" i="3"/>
  <c r="AM110" i="4" s="1"/>
  <c r="AM110" i="5" s="1"/>
  <c r="AH110" i="3"/>
  <c r="AH110" i="4" s="1"/>
  <c r="AH110" i="5" s="1"/>
  <c r="R110" i="3"/>
  <c r="R110" i="4" s="1"/>
  <c r="R110" i="5" s="1"/>
  <c r="N110" i="3"/>
  <c r="N110" i="4" s="1"/>
  <c r="N110" i="5" s="1"/>
  <c r="J110" i="3"/>
  <c r="J110" i="4" s="1"/>
  <c r="J110" i="5" s="1"/>
  <c r="H110" i="3"/>
  <c r="H110" i="4" s="1"/>
  <c r="H110" i="5" s="1"/>
  <c r="F110" i="3"/>
  <c r="T110" i="3"/>
  <c r="T110" i="4" s="1"/>
  <c r="T110" i="5" s="1"/>
  <c r="D110" i="3"/>
  <c r="I110" i="3"/>
  <c r="I110" i="4" s="1"/>
  <c r="I110" i="5" s="1"/>
  <c r="B110" i="5"/>
  <c r="AK106" i="3"/>
  <c r="AK106" i="4" s="1"/>
  <c r="AK106" i="5" s="1"/>
  <c r="AL106" i="3"/>
  <c r="AL106" i="4" s="1"/>
  <c r="AL106" i="5" s="1"/>
  <c r="AI106" i="3"/>
  <c r="AI106" i="4" s="1"/>
  <c r="AI106" i="5" s="1"/>
  <c r="AD106" i="3"/>
  <c r="AD106" i="4" s="1"/>
  <c r="AD106" i="5" s="1"/>
  <c r="AB106" i="3"/>
  <c r="AB106" i="4" s="1"/>
  <c r="AB106" i="5" s="1"/>
  <c r="Z106" i="3"/>
  <c r="Z106" i="4" s="1"/>
  <c r="Z106" i="5" s="1"/>
  <c r="X106" i="3"/>
  <c r="X106" i="4" s="1"/>
  <c r="X106" i="5" s="1"/>
  <c r="AJ106" i="3"/>
  <c r="AJ106" i="4" s="1"/>
  <c r="AJ106" i="5" s="1"/>
  <c r="AC106" i="3"/>
  <c r="AC106" i="4" s="1"/>
  <c r="AC106" i="5" s="1"/>
  <c r="Y106" i="3"/>
  <c r="Y106" i="4" s="1"/>
  <c r="Y106" i="5" s="1"/>
  <c r="U106" i="3"/>
  <c r="U106" i="4" s="1"/>
  <c r="U106" i="5" s="1"/>
  <c r="S106" i="3"/>
  <c r="S106" i="4" s="1"/>
  <c r="S106" i="5" s="1"/>
  <c r="E106" i="3"/>
  <c r="C106" i="3"/>
  <c r="AP106" i="3"/>
  <c r="AP106" i="4" s="1"/>
  <c r="AP106" i="5" s="1"/>
  <c r="AN106" i="3"/>
  <c r="AN106" i="4" s="1"/>
  <c r="AN106" i="5" s="1"/>
  <c r="AA106" i="3"/>
  <c r="AA106" i="4" s="1"/>
  <c r="AA106" i="5" s="1"/>
  <c r="W106" i="3"/>
  <c r="W106" i="4" s="1"/>
  <c r="W106" i="5" s="1"/>
  <c r="V106" i="3"/>
  <c r="V106" i="4" s="1"/>
  <c r="V106" i="5" s="1"/>
  <c r="AO106" i="3"/>
  <c r="AO106" i="4" s="1"/>
  <c r="AO106" i="5" s="1"/>
  <c r="B40" i="3"/>
  <c r="AG106" i="3"/>
  <c r="AG106" i="4" s="1"/>
  <c r="AG106" i="5" s="1"/>
  <c r="AE106" i="3"/>
  <c r="AE106" i="4" s="1"/>
  <c r="AE106" i="5" s="1"/>
  <c r="Q106" i="3"/>
  <c r="Q106" i="4" s="1"/>
  <c r="Q106" i="5" s="1"/>
  <c r="O106" i="3"/>
  <c r="O106" i="4" s="1"/>
  <c r="O106" i="5" s="1"/>
  <c r="M106" i="3"/>
  <c r="M106" i="4" s="1"/>
  <c r="M106" i="5" s="1"/>
  <c r="K106" i="3"/>
  <c r="K106" i="4" s="1"/>
  <c r="K106" i="5" s="1"/>
  <c r="T106" i="3"/>
  <c r="T106" i="4" s="1"/>
  <c r="T106" i="5" s="1"/>
  <c r="D106" i="3"/>
  <c r="AM106" i="3"/>
  <c r="AM106" i="4" s="1"/>
  <c r="AM106" i="5" s="1"/>
  <c r="AH106" i="3"/>
  <c r="AH106" i="4" s="1"/>
  <c r="AH106" i="5" s="1"/>
  <c r="R106" i="3"/>
  <c r="R106" i="4" s="1"/>
  <c r="R106" i="5" s="1"/>
  <c r="N106" i="3"/>
  <c r="N106" i="4" s="1"/>
  <c r="N106" i="5" s="1"/>
  <c r="J106" i="3"/>
  <c r="J106" i="4" s="1"/>
  <c r="J106" i="5" s="1"/>
  <c r="H106" i="3"/>
  <c r="H106" i="4" s="1"/>
  <c r="H106" i="5" s="1"/>
  <c r="F106" i="3"/>
  <c r="I106" i="3"/>
  <c r="I106" i="4" s="1"/>
  <c r="I106" i="5" s="1"/>
  <c r="B106" i="5"/>
  <c r="AK102" i="3"/>
  <c r="AK102" i="4" s="1"/>
  <c r="AK102" i="5" s="1"/>
  <c r="AL102" i="3"/>
  <c r="AL102" i="4" s="1"/>
  <c r="AL102" i="5" s="1"/>
  <c r="AJ102" i="3"/>
  <c r="AJ102" i="4" s="1"/>
  <c r="AJ102" i="5" s="1"/>
  <c r="AI102" i="3"/>
  <c r="AI102" i="4" s="1"/>
  <c r="AI102" i="5" s="1"/>
  <c r="AD102" i="3"/>
  <c r="AD102" i="4" s="1"/>
  <c r="AD102" i="5" s="1"/>
  <c r="AB102" i="3"/>
  <c r="AB102" i="4" s="1"/>
  <c r="AB102" i="5" s="1"/>
  <c r="Z102" i="3"/>
  <c r="Z102" i="4" s="1"/>
  <c r="Z102" i="5" s="1"/>
  <c r="X102" i="3"/>
  <c r="X102" i="4" s="1"/>
  <c r="X102" i="5" s="1"/>
  <c r="AC102" i="3"/>
  <c r="AC102" i="4" s="1"/>
  <c r="AC102" i="5" s="1"/>
  <c r="Y102" i="3"/>
  <c r="Y102" i="4" s="1"/>
  <c r="Y102" i="5" s="1"/>
  <c r="U102" i="3"/>
  <c r="U102" i="4" s="1"/>
  <c r="U102" i="5" s="1"/>
  <c r="S102" i="3"/>
  <c r="S102" i="4" s="1"/>
  <c r="S102" i="5" s="1"/>
  <c r="E102" i="3"/>
  <c r="C102" i="3"/>
  <c r="AP102" i="3"/>
  <c r="AP102" i="4" s="1"/>
  <c r="AP102" i="5" s="1"/>
  <c r="AN102" i="3"/>
  <c r="AN102" i="4" s="1"/>
  <c r="AN102" i="5" s="1"/>
  <c r="V102" i="3"/>
  <c r="V102" i="4" s="1"/>
  <c r="V102" i="5" s="1"/>
  <c r="AO102" i="3"/>
  <c r="AO102" i="4" s="1"/>
  <c r="AO102" i="5" s="1"/>
  <c r="B36" i="3"/>
  <c r="AG102" i="3"/>
  <c r="AG102" i="4" s="1"/>
  <c r="AG102" i="5" s="1"/>
  <c r="AE102" i="3"/>
  <c r="AE102" i="4" s="1"/>
  <c r="AE102" i="5" s="1"/>
  <c r="Q102" i="3"/>
  <c r="Q102" i="4" s="1"/>
  <c r="Q102" i="5" s="1"/>
  <c r="O102" i="3"/>
  <c r="O102" i="4" s="1"/>
  <c r="O102" i="5" s="1"/>
  <c r="M102" i="3"/>
  <c r="M102" i="4" s="1"/>
  <c r="M102" i="5" s="1"/>
  <c r="K102" i="3"/>
  <c r="K102" i="4" s="1"/>
  <c r="K102" i="5" s="1"/>
  <c r="AM102" i="3"/>
  <c r="AM102" i="4" s="1"/>
  <c r="AM102" i="5" s="1"/>
  <c r="AH102" i="3"/>
  <c r="AH102" i="4" s="1"/>
  <c r="AH102" i="5" s="1"/>
  <c r="R102" i="3"/>
  <c r="R102" i="4" s="1"/>
  <c r="R102" i="5" s="1"/>
  <c r="N102" i="3"/>
  <c r="N102" i="4" s="1"/>
  <c r="N102" i="5" s="1"/>
  <c r="J102" i="3"/>
  <c r="J102" i="4" s="1"/>
  <c r="J102" i="5" s="1"/>
  <c r="H102" i="3"/>
  <c r="H102" i="4" s="1"/>
  <c r="H102" i="5" s="1"/>
  <c r="F102" i="3"/>
  <c r="AA102" i="3"/>
  <c r="AA102" i="4" s="1"/>
  <c r="AA102" i="5" s="1"/>
  <c r="I102" i="3"/>
  <c r="I102" i="4" s="1"/>
  <c r="I102" i="5" s="1"/>
  <c r="B102" i="4"/>
  <c r="AK98" i="3"/>
  <c r="AK98" i="4" s="1"/>
  <c r="AK98" i="5" s="1"/>
  <c r="AL98" i="3"/>
  <c r="AL98" i="4" s="1"/>
  <c r="AL98" i="5" s="1"/>
  <c r="AI98" i="3"/>
  <c r="AI98" i="4" s="1"/>
  <c r="AI98" i="5" s="1"/>
  <c r="AD98" i="3"/>
  <c r="AD98" i="4" s="1"/>
  <c r="AD98" i="5" s="1"/>
  <c r="AB98" i="3"/>
  <c r="AB98" i="4" s="1"/>
  <c r="AB98" i="5" s="1"/>
  <c r="Z98" i="3"/>
  <c r="Z98" i="4" s="1"/>
  <c r="Z98" i="5" s="1"/>
  <c r="X98" i="3"/>
  <c r="X98" i="4" s="1"/>
  <c r="X98" i="5" s="1"/>
  <c r="AC98" i="3"/>
  <c r="AC98" i="4" s="1"/>
  <c r="AC98" i="5" s="1"/>
  <c r="Y98" i="3"/>
  <c r="Y98" i="4" s="1"/>
  <c r="Y98" i="5" s="1"/>
  <c r="U98" i="3"/>
  <c r="U98" i="4" s="1"/>
  <c r="U98" i="5" s="1"/>
  <c r="S98" i="3"/>
  <c r="S98" i="4" s="1"/>
  <c r="S98" i="5" s="1"/>
  <c r="E98" i="3"/>
  <c r="C98" i="3"/>
  <c r="AP98" i="3"/>
  <c r="AP98" i="4" s="1"/>
  <c r="AP98" i="5" s="1"/>
  <c r="AN98" i="3"/>
  <c r="AN98" i="4" s="1"/>
  <c r="AN98" i="5" s="1"/>
  <c r="AJ98" i="3"/>
  <c r="AJ98" i="4" s="1"/>
  <c r="AJ98" i="5" s="1"/>
  <c r="AA98" i="3"/>
  <c r="AA98" i="4" s="1"/>
  <c r="AA98" i="5" s="1"/>
  <c r="W98" i="3"/>
  <c r="W98" i="4" s="1"/>
  <c r="W98" i="5" s="1"/>
  <c r="V98" i="3"/>
  <c r="V98" i="4" s="1"/>
  <c r="V98" i="5" s="1"/>
  <c r="AO98" i="3"/>
  <c r="AO98" i="4" s="1"/>
  <c r="AO98" i="5" s="1"/>
  <c r="B32" i="3"/>
  <c r="AG98" i="3"/>
  <c r="AG98" i="4" s="1"/>
  <c r="AG98" i="5" s="1"/>
  <c r="AE98" i="3"/>
  <c r="AE98" i="4" s="1"/>
  <c r="AE98" i="5" s="1"/>
  <c r="Q98" i="3"/>
  <c r="Q98" i="4" s="1"/>
  <c r="Q98" i="5" s="1"/>
  <c r="O98" i="3"/>
  <c r="O98" i="4" s="1"/>
  <c r="O98" i="5" s="1"/>
  <c r="M98" i="3"/>
  <c r="M98" i="4" s="1"/>
  <c r="M98" i="5" s="1"/>
  <c r="K98" i="3"/>
  <c r="K98" i="4" s="1"/>
  <c r="K98" i="5" s="1"/>
  <c r="T98" i="3"/>
  <c r="T98" i="4" s="1"/>
  <c r="T98" i="5" s="1"/>
  <c r="D98" i="3"/>
  <c r="AM98" i="3"/>
  <c r="AM98" i="4" s="1"/>
  <c r="AM98" i="5" s="1"/>
  <c r="AH98" i="3"/>
  <c r="AH98" i="4" s="1"/>
  <c r="AH98" i="5" s="1"/>
  <c r="R98" i="3"/>
  <c r="R98" i="4" s="1"/>
  <c r="R98" i="5" s="1"/>
  <c r="N98" i="3"/>
  <c r="N98" i="4" s="1"/>
  <c r="N98" i="5" s="1"/>
  <c r="J98" i="3"/>
  <c r="J98" i="4" s="1"/>
  <c r="J98" i="5" s="1"/>
  <c r="H98" i="3"/>
  <c r="H98" i="4" s="1"/>
  <c r="H98" i="5" s="1"/>
  <c r="F98" i="3"/>
  <c r="I98" i="3"/>
  <c r="I98" i="4" s="1"/>
  <c r="I98" i="5" s="1"/>
  <c r="B98" i="4"/>
  <c r="AK94" i="3"/>
  <c r="AK94" i="4" s="1"/>
  <c r="AK94" i="5" s="1"/>
  <c r="AL94" i="3"/>
  <c r="AL94" i="4" s="1"/>
  <c r="AL94" i="5" s="1"/>
  <c r="AJ94" i="3"/>
  <c r="AJ94" i="4" s="1"/>
  <c r="AJ94" i="5" s="1"/>
  <c r="AI94" i="3"/>
  <c r="AI94" i="4" s="1"/>
  <c r="AI94" i="5" s="1"/>
  <c r="AD94" i="3"/>
  <c r="AD94" i="4" s="1"/>
  <c r="AD94" i="5" s="1"/>
  <c r="AB94" i="3"/>
  <c r="AB94" i="4" s="1"/>
  <c r="AB94" i="5" s="1"/>
  <c r="Z94" i="3"/>
  <c r="Z94" i="4" s="1"/>
  <c r="Z94" i="5" s="1"/>
  <c r="X94" i="3"/>
  <c r="X94" i="4" s="1"/>
  <c r="X94" i="5" s="1"/>
  <c r="AC94" i="3"/>
  <c r="AC94" i="4" s="1"/>
  <c r="AC94" i="5" s="1"/>
  <c r="Y94" i="3"/>
  <c r="Y94" i="4" s="1"/>
  <c r="Y94" i="5" s="1"/>
  <c r="U94" i="3"/>
  <c r="U94" i="4" s="1"/>
  <c r="U94" i="5" s="1"/>
  <c r="S94" i="3"/>
  <c r="S94" i="4" s="1"/>
  <c r="S94" i="5" s="1"/>
  <c r="E94" i="3"/>
  <c r="C94" i="3"/>
  <c r="AP94" i="3"/>
  <c r="AP94" i="4" s="1"/>
  <c r="AP94" i="5" s="1"/>
  <c r="AN94" i="3"/>
  <c r="AN94" i="4" s="1"/>
  <c r="AN94" i="5" s="1"/>
  <c r="V94" i="3"/>
  <c r="V94" i="4" s="1"/>
  <c r="V94" i="5" s="1"/>
  <c r="AO94" i="3"/>
  <c r="AO94" i="4" s="1"/>
  <c r="AO94" i="5" s="1"/>
  <c r="B28" i="3"/>
  <c r="AG94" i="3"/>
  <c r="AG94" i="4" s="1"/>
  <c r="AG94" i="5" s="1"/>
  <c r="AE94" i="3"/>
  <c r="AE94" i="4" s="1"/>
  <c r="AE94" i="5" s="1"/>
  <c r="Q94" i="3"/>
  <c r="Q94" i="4" s="1"/>
  <c r="Q94" i="5" s="1"/>
  <c r="O94" i="3"/>
  <c r="O94" i="4" s="1"/>
  <c r="O94" i="5" s="1"/>
  <c r="M94" i="3"/>
  <c r="M94" i="4" s="1"/>
  <c r="M94" i="5" s="1"/>
  <c r="K94" i="3"/>
  <c r="K94" i="4" s="1"/>
  <c r="K94" i="5" s="1"/>
  <c r="AA94" i="3"/>
  <c r="AA94" i="4" s="1"/>
  <c r="AA94" i="5" s="1"/>
  <c r="W94" i="3"/>
  <c r="W94" i="4" s="1"/>
  <c r="W94" i="5" s="1"/>
  <c r="AM94" i="3"/>
  <c r="AM94" i="4" s="1"/>
  <c r="AM94" i="5" s="1"/>
  <c r="AH94" i="3"/>
  <c r="AH94" i="4" s="1"/>
  <c r="AH94" i="5" s="1"/>
  <c r="R94" i="3"/>
  <c r="R94" i="4" s="1"/>
  <c r="R94" i="5" s="1"/>
  <c r="N94" i="3"/>
  <c r="N94" i="4" s="1"/>
  <c r="N94" i="5" s="1"/>
  <c r="J94" i="3"/>
  <c r="J94" i="4" s="1"/>
  <c r="J94" i="5" s="1"/>
  <c r="H94" i="3"/>
  <c r="H94" i="4" s="1"/>
  <c r="H94" i="5" s="1"/>
  <c r="F94" i="3"/>
  <c r="T94" i="3"/>
  <c r="T94" i="4" s="1"/>
  <c r="T94" i="5" s="1"/>
  <c r="D94" i="3"/>
  <c r="I94" i="3"/>
  <c r="I94" i="4" s="1"/>
  <c r="I94" i="5" s="1"/>
  <c r="B94" i="5"/>
  <c r="AK90" i="3"/>
  <c r="AK90" i="4" s="1"/>
  <c r="AK90" i="5" s="1"/>
  <c r="AL90" i="3"/>
  <c r="AL90" i="4" s="1"/>
  <c r="AL90" i="5" s="1"/>
  <c r="AI90" i="3"/>
  <c r="AI90" i="4" s="1"/>
  <c r="AI90" i="5" s="1"/>
  <c r="AD90" i="3"/>
  <c r="AD90" i="4" s="1"/>
  <c r="AD90" i="5" s="1"/>
  <c r="AB90" i="3"/>
  <c r="AB90" i="4" s="1"/>
  <c r="AB90" i="5" s="1"/>
  <c r="Z90" i="3"/>
  <c r="Z90" i="4" s="1"/>
  <c r="Z90" i="5" s="1"/>
  <c r="X90" i="3"/>
  <c r="X90" i="4" s="1"/>
  <c r="X90" i="5" s="1"/>
  <c r="AJ90" i="3"/>
  <c r="AJ90" i="4" s="1"/>
  <c r="AJ90" i="5" s="1"/>
  <c r="AC90" i="3"/>
  <c r="AC90" i="4" s="1"/>
  <c r="AC90" i="5" s="1"/>
  <c r="Y90" i="3"/>
  <c r="Y90" i="4" s="1"/>
  <c r="Y90" i="5" s="1"/>
  <c r="U90" i="3"/>
  <c r="U90" i="4" s="1"/>
  <c r="U90" i="5" s="1"/>
  <c r="S90" i="3"/>
  <c r="S90" i="4" s="1"/>
  <c r="S90" i="5" s="1"/>
  <c r="E90" i="3"/>
  <c r="C90" i="3"/>
  <c r="AP90" i="3"/>
  <c r="AP90" i="4" s="1"/>
  <c r="AP90" i="5" s="1"/>
  <c r="AN90" i="3"/>
  <c r="AN90" i="4" s="1"/>
  <c r="AN90" i="5" s="1"/>
  <c r="AA90" i="3"/>
  <c r="AA90" i="4" s="1"/>
  <c r="AA90" i="5" s="1"/>
  <c r="W90" i="3"/>
  <c r="W90" i="4" s="1"/>
  <c r="W90" i="5" s="1"/>
  <c r="V90" i="3"/>
  <c r="V90" i="4" s="1"/>
  <c r="V90" i="5" s="1"/>
  <c r="AO90" i="3"/>
  <c r="AO90" i="4" s="1"/>
  <c r="AO90" i="5" s="1"/>
  <c r="B24" i="3"/>
  <c r="AG90" i="3"/>
  <c r="AG90" i="4" s="1"/>
  <c r="AG90" i="5" s="1"/>
  <c r="AE90" i="3"/>
  <c r="AE90" i="4" s="1"/>
  <c r="AE90" i="5" s="1"/>
  <c r="Q90" i="3"/>
  <c r="Q90" i="4" s="1"/>
  <c r="Q90" i="5" s="1"/>
  <c r="O90" i="3"/>
  <c r="O90" i="4" s="1"/>
  <c r="O90" i="5" s="1"/>
  <c r="M90" i="3"/>
  <c r="M90" i="4" s="1"/>
  <c r="M90" i="5" s="1"/>
  <c r="K90" i="3"/>
  <c r="K90" i="4" s="1"/>
  <c r="K90" i="5" s="1"/>
  <c r="T90" i="3"/>
  <c r="T90" i="4" s="1"/>
  <c r="T90" i="5" s="1"/>
  <c r="D90" i="3"/>
  <c r="AM90" i="3"/>
  <c r="AM90" i="4" s="1"/>
  <c r="AM90" i="5" s="1"/>
  <c r="AH90" i="3"/>
  <c r="AH90" i="4" s="1"/>
  <c r="AH90" i="5" s="1"/>
  <c r="R90" i="3"/>
  <c r="R90" i="4" s="1"/>
  <c r="R90" i="5" s="1"/>
  <c r="N90" i="3"/>
  <c r="N90" i="4" s="1"/>
  <c r="N90" i="5" s="1"/>
  <c r="J90" i="3"/>
  <c r="J90" i="4" s="1"/>
  <c r="J90" i="5" s="1"/>
  <c r="H90" i="3"/>
  <c r="H90" i="4" s="1"/>
  <c r="H90" i="5" s="1"/>
  <c r="F90" i="3"/>
  <c r="I90" i="3"/>
  <c r="I90" i="4" s="1"/>
  <c r="I90" i="5" s="1"/>
  <c r="B90" i="4"/>
  <c r="AK86" i="3"/>
  <c r="AK86" i="4" s="1"/>
  <c r="AK86" i="5" s="1"/>
  <c r="AL86" i="3"/>
  <c r="AL86" i="4" s="1"/>
  <c r="AL86" i="5" s="1"/>
  <c r="AJ86" i="3"/>
  <c r="AJ86" i="4" s="1"/>
  <c r="AJ86" i="5" s="1"/>
  <c r="AI86" i="3"/>
  <c r="AI86" i="4" s="1"/>
  <c r="AI86" i="5" s="1"/>
  <c r="AD86" i="3"/>
  <c r="AD86" i="4" s="1"/>
  <c r="AD86" i="5" s="1"/>
  <c r="AB86" i="3"/>
  <c r="AB86" i="4" s="1"/>
  <c r="AB86" i="5" s="1"/>
  <c r="Z86" i="3"/>
  <c r="Z86" i="4" s="1"/>
  <c r="Z86" i="5" s="1"/>
  <c r="X86" i="3"/>
  <c r="X86" i="4" s="1"/>
  <c r="X86" i="5" s="1"/>
  <c r="AC86" i="3"/>
  <c r="AC86" i="4" s="1"/>
  <c r="AC86" i="5" s="1"/>
  <c r="Y86" i="3"/>
  <c r="Y86" i="4" s="1"/>
  <c r="Y86" i="5" s="1"/>
  <c r="U86" i="3"/>
  <c r="U86" i="4" s="1"/>
  <c r="U86" i="5" s="1"/>
  <c r="S86" i="3"/>
  <c r="S86" i="4" s="1"/>
  <c r="S86" i="5" s="1"/>
  <c r="E86" i="3"/>
  <c r="C86" i="3"/>
  <c r="AP86" i="3"/>
  <c r="AP86" i="4" s="1"/>
  <c r="AP86" i="5" s="1"/>
  <c r="AN86" i="3"/>
  <c r="AN86" i="4" s="1"/>
  <c r="AN86" i="5" s="1"/>
  <c r="V86" i="3"/>
  <c r="V86" i="4" s="1"/>
  <c r="V86" i="5" s="1"/>
  <c r="AO86" i="3"/>
  <c r="AO86" i="4" s="1"/>
  <c r="AO86" i="5" s="1"/>
  <c r="B20" i="3"/>
  <c r="AG86" i="3"/>
  <c r="AG86" i="4" s="1"/>
  <c r="AG86" i="5" s="1"/>
  <c r="AE86" i="3"/>
  <c r="AE86" i="4" s="1"/>
  <c r="AE86" i="5" s="1"/>
  <c r="Q86" i="3"/>
  <c r="Q86" i="4" s="1"/>
  <c r="Q86" i="5" s="1"/>
  <c r="O86" i="3"/>
  <c r="O86" i="4" s="1"/>
  <c r="O86" i="5" s="1"/>
  <c r="M86" i="3"/>
  <c r="M86" i="4" s="1"/>
  <c r="M86" i="5" s="1"/>
  <c r="K86" i="3"/>
  <c r="K86" i="4" s="1"/>
  <c r="K86" i="5" s="1"/>
  <c r="AM86" i="3"/>
  <c r="AM86" i="4" s="1"/>
  <c r="AM86" i="5" s="1"/>
  <c r="AH86" i="3"/>
  <c r="AH86" i="4" s="1"/>
  <c r="AH86" i="5" s="1"/>
  <c r="R86" i="3"/>
  <c r="R86" i="4" s="1"/>
  <c r="R86" i="5" s="1"/>
  <c r="N86" i="3"/>
  <c r="N86" i="4" s="1"/>
  <c r="N86" i="5" s="1"/>
  <c r="J86" i="3"/>
  <c r="J86" i="4" s="1"/>
  <c r="J86" i="5" s="1"/>
  <c r="H86" i="3"/>
  <c r="H86" i="4" s="1"/>
  <c r="H86" i="5" s="1"/>
  <c r="F86" i="3"/>
  <c r="W86" i="3"/>
  <c r="W86" i="4" s="1"/>
  <c r="W86" i="5" s="1"/>
  <c r="I86" i="3"/>
  <c r="I86" i="4" s="1"/>
  <c r="I86" i="5" s="1"/>
  <c r="B86" i="4"/>
  <c r="AK82" i="3"/>
  <c r="AK82" i="4" s="1"/>
  <c r="AK82" i="5" s="1"/>
  <c r="AL82" i="3"/>
  <c r="AL82" i="4" s="1"/>
  <c r="AL82" i="5" s="1"/>
  <c r="AI82" i="3"/>
  <c r="AI82" i="4" s="1"/>
  <c r="AI82" i="5" s="1"/>
  <c r="AD82" i="3"/>
  <c r="AD82" i="4" s="1"/>
  <c r="AD82" i="5" s="1"/>
  <c r="AB82" i="3"/>
  <c r="AB82" i="4" s="1"/>
  <c r="AB82" i="5" s="1"/>
  <c r="Z82" i="3"/>
  <c r="Z82" i="4" s="1"/>
  <c r="Z82" i="5" s="1"/>
  <c r="X82" i="3"/>
  <c r="X82" i="4" s="1"/>
  <c r="X82" i="5" s="1"/>
  <c r="AC82" i="3"/>
  <c r="AC82" i="4" s="1"/>
  <c r="AC82" i="5" s="1"/>
  <c r="Y82" i="3"/>
  <c r="Y82" i="4" s="1"/>
  <c r="Y82" i="5" s="1"/>
  <c r="U82" i="3"/>
  <c r="U82" i="4" s="1"/>
  <c r="U82" i="5" s="1"/>
  <c r="S82" i="3"/>
  <c r="S82" i="4" s="1"/>
  <c r="S82" i="5" s="1"/>
  <c r="E82" i="3"/>
  <c r="C82" i="3"/>
  <c r="AP82" i="3"/>
  <c r="AP82" i="4" s="1"/>
  <c r="AP82" i="5" s="1"/>
  <c r="AN82" i="3"/>
  <c r="AN82" i="4" s="1"/>
  <c r="AN82" i="5" s="1"/>
  <c r="AA82" i="3"/>
  <c r="AA82" i="4" s="1"/>
  <c r="AA82" i="5" s="1"/>
  <c r="W82" i="3"/>
  <c r="W82" i="4" s="1"/>
  <c r="W82" i="5" s="1"/>
  <c r="V82" i="3"/>
  <c r="V82" i="4" s="1"/>
  <c r="V82" i="5" s="1"/>
  <c r="AO82" i="3"/>
  <c r="AO82" i="4" s="1"/>
  <c r="AO82" i="5" s="1"/>
  <c r="B16" i="3"/>
  <c r="AG82" i="3"/>
  <c r="AG82" i="4" s="1"/>
  <c r="AG82" i="5" s="1"/>
  <c r="AE82" i="3"/>
  <c r="AE82" i="4" s="1"/>
  <c r="AE82" i="5" s="1"/>
  <c r="Q82" i="3"/>
  <c r="Q82" i="4" s="1"/>
  <c r="Q82" i="5" s="1"/>
  <c r="O82" i="3"/>
  <c r="O82" i="4" s="1"/>
  <c r="O82" i="5" s="1"/>
  <c r="M82" i="3"/>
  <c r="M82" i="4" s="1"/>
  <c r="M82" i="5" s="1"/>
  <c r="K82" i="3"/>
  <c r="K82" i="4" s="1"/>
  <c r="K82" i="5" s="1"/>
  <c r="T82" i="3"/>
  <c r="T82" i="4" s="1"/>
  <c r="T82" i="5" s="1"/>
  <c r="D82" i="3"/>
  <c r="AM82" i="3"/>
  <c r="AM82" i="4" s="1"/>
  <c r="AM82" i="5" s="1"/>
  <c r="AH82" i="3"/>
  <c r="AH82" i="4" s="1"/>
  <c r="AH82" i="5" s="1"/>
  <c r="R82" i="3"/>
  <c r="R82" i="4" s="1"/>
  <c r="R82" i="5" s="1"/>
  <c r="N82" i="3"/>
  <c r="N82" i="4" s="1"/>
  <c r="N82" i="5" s="1"/>
  <c r="J82" i="3"/>
  <c r="J82" i="4" s="1"/>
  <c r="J82" i="5" s="1"/>
  <c r="H82" i="3"/>
  <c r="H82" i="4" s="1"/>
  <c r="H82" i="5" s="1"/>
  <c r="F82" i="3"/>
  <c r="I82" i="3"/>
  <c r="I82" i="4" s="1"/>
  <c r="I82" i="5" s="1"/>
  <c r="B82" i="4"/>
  <c r="AK78" i="3"/>
  <c r="AK78" i="4" s="1"/>
  <c r="AK78" i="5" s="1"/>
  <c r="AL78" i="3"/>
  <c r="AL78" i="4" s="1"/>
  <c r="AL78" i="5" s="1"/>
  <c r="AJ78" i="3"/>
  <c r="AJ78" i="4" s="1"/>
  <c r="AJ78" i="5" s="1"/>
  <c r="AI78" i="3"/>
  <c r="AI78" i="4" s="1"/>
  <c r="AI78" i="5" s="1"/>
  <c r="AD78" i="3"/>
  <c r="AD78" i="4" s="1"/>
  <c r="AD78" i="5" s="1"/>
  <c r="AB78" i="3"/>
  <c r="AB78" i="4" s="1"/>
  <c r="AB78" i="5" s="1"/>
  <c r="Z78" i="3"/>
  <c r="Z78" i="4" s="1"/>
  <c r="Z78" i="5" s="1"/>
  <c r="X78" i="3"/>
  <c r="X78" i="4" s="1"/>
  <c r="X78" i="5" s="1"/>
  <c r="AC78" i="3"/>
  <c r="AC78" i="4" s="1"/>
  <c r="AC78" i="5" s="1"/>
  <c r="Y78" i="3"/>
  <c r="Y78" i="4" s="1"/>
  <c r="Y78" i="5" s="1"/>
  <c r="U78" i="3"/>
  <c r="U78" i="4" s="1"/>
  <c r="U78" i="5" s="1"/>
  <c r="S78" i="3"/>
  <c r="S78" i="4" s="1"/>
  <c r="S78" i="5" s="1"/>
  <c r="E78" i="3"/>
  <c r="C78" i="3"/>
  <c r="AP78" i="3"/>
  <c r="AP78" i="4" s="1"/>
  <c r="AP78" i="5" s="1"/>
  <c r="AN78" i="3"/>
  <c r="AN78" i="4" s="1"/>
  <c r="AN78" i="5" s="1"/>
  <c r="V78" i="3"/>
  <c r="V78" i="4" s="1"/>
  <c r="V78" i="5" s="1"/>
  <c r="AO78" i="3"/>
  <c r="AO78" i="4" s="1"/>
  <c r="AO78" i="5" s="1"/>
  <c r="B12" i="3"/>
  <c r="AG78" i="3"/>
  <c r="AG78" i="4" s="1"/>
  <c r="AG78" i="5" s="1"/>
  <c r="AE78" i="3"/>
  <c r="AE78" i="4" s="1"/>
  <c r="AE78" i="5" s="1"/>
  <c r="Q78" i="3"/>
  <c r="Q78" i="4" s="1"/>
  <c r="Q78" i="5" s="1"/>
  <c r="O78" i="3"/>
  <c r="O78" i="4" s="1"/>
  <c r="O78" i="5" s="1"/>
  <c r="M78" i="3"/>
  <c r="M78" i="4" s="1"/>
  <c r="M78" i="5" s="1"/>
  <c r="K78" i="3"/>
  <c r="K78" i="4" s="1"/>
  <c r="K78" i="5" s="1"/>
  <c r="AA78" i="3"/>
  <c r="AA78" i="4" s="1"/>
  <c r="AA78" i="5" s="1"/>
  <c r="W78" i="3"/>
  <c r="W78" i="4" s="1"/>
  <c r="W78" i="5" s="1"/>
  <c r="AM78" i="3"/>
  <c r="AM78" i="4" s="1"/>
  <c r="AM78" i="5" s="1"/>
  <c r="AH78" i="3"/>
  <c r="AH78" i="4" s="1"/>
  <c r="AH78" i="5" s="1"/>
  <c r="R78" i="3"/>
  <c r="R78" i="4" s="1"/>
  <c r="R78" i="5" s="1"/>
  <c r="N78" i="3"/>
  <c r="N78" i="4" s="1"/>
  <c r="N78" i="5" s="1"/>
  <c r="J78" i="3"/>
  <c r="J78" i="4" s="1"/>
  <c r="J78" i="5" s="1"/>
  <c r="H78" i="3"/>
  <c r="H78" i="4" s="1"/>
  <c r="H78" i="5" s="1"/>
  <c r="F78" i="3"/>
  <c r="T78" i="3"/>
  <c r="T78" i="4" s="1"/>
  <c r="T78" i="5" s="1"/>
  <c r="D78" i="3"/>
  <c r="I78" i="3"/>
  <c r="I78" i="4" s="1"/>
  <c r="I78" i="5" s="1"/>
  <c r="B78" i="5"/>
  <c r="AK76" i="3"/>
  <c r="AK76" i="4" s="1"/>
  <c r="AK76" i="5" s="1"/>
  <c r="AJ76" i="3"/>
  <c r="AJ76" i="4" s="1"/>
  <c r="AJ76" i="5" s="1"/>
  <c r="AL76" i="3"/>
  <c r="AL76" i="4" s="1"/>
  <c r="AL76" i="5" s="1"/>
  <c r="AD76" i="3"/>
  <c r="AD76" i="4" s="1"/>
  <c r="AD76" i="5" s="1"/>
  <c r="AB76" i="3"/>
  <c r="AB76" i="4" s="1"/>
  <c r="AB76" i="5" s="1"/>
  <c r="Z76" i="3"/>
  <c r="Z76" i="4" s="1"/>
  <c r="Z76" i="5" s="1"/>
  <c r="X76" i="3"/>
  <c r="X76" i="4" s="1"/>
  <c r="X76" i="5" s="1"/>
  <c r="AA76" i="3"/>
  <c r="AA76" i="4" s="1"/>
  <c r="AA76" i="5" s="1"/>
  <c r="W76" i="3"/>
  <c r="W76" i="4" s="1"/>
  <c r="W76" i="5" s="1"/>
  <c r="U76" i="3"/>
  <c r="U76" i="4" s="1"/>
  <c r="U76" i="5" s="1"/>
  <c r="S76" i="3"/>
  <c r="S76" i="4" s="1"/>
  <c r="S76" i="5" s="1"/>
  <c r="E76" i="3"/>
  <c r="E76" i="4" s="1"/>
  <c r="E76" i="5" s="1"/>
  <c r="C76" i="3"/>
  <c r="C76" i="4" s="1"/>
  <c r="C76" i="5" s="1"/>
  <c r="AP76" i="3"/>
  <c r="AP76" i="4" s="1"/>
  <c r="AP76" i="5" s="1"/>
  <c r="AN76" i="3"/>
  <c r="AN76" i="4" s="1"/>
  <c r="AN76" i="5" s="1"/>
  <c r="T76" i="3"/>
  <c r="T76" i="4" s="1"/>
  <c r="T76" i="5" s="1"/>
  <c r="D76" i="3"/>
  <c r="D76" i="4" s="1"/>
  <c r="D76" i="5" s="1"/>
  <c r="AO76" i="3"/>
  <c r="AO76" i="4" s="1"/>
  <c r="AO76" i="5" s="1"/>
  <c r="AG76" i="3"/>
  <c r="AG76" i="4" s="1"/>
  <c r="AG76" i="5" s="1"/>
  <c r="AE76" i="3"/>
  <c r="AE76" i="4" s="1"/>
  <c r="AE76" i="5" s="1"/>
  <c r="Q76" i="3"/>
  <c r="Q76" i="4" s="1"/>
  <c r="Q76" i="5" s="1"/>
  <c r="O76" i="3"/>
  <c r="O76" i="4" s="1"/>
  <c r="O76" i="5" s="1"/>
  <c r="M76" i="3"/>
  <c r="M76" i="4" s="1"/>
  <c r="M76" i="5" s="1"/>
  <c r="K76" i="3"/>
  <c r="K76" i="4" s="1"/>
  <c r="K76" i="5" s="1"/>
  <c r="AM76" i="3"/>
  <c r="AM76" i="4" s="1"/>
  <c r="AM76" i="5" s="1"/>
  <c r="AH76" i="3"/>
  <c r="AH76" i="4" s="1"/>
  <c r="AH76" i="5" s="1"/>
  <c r="R76" i="3"/>
  <c r="R76" i="4" s="1"/>
  <c r="R76" i="5" s="1"/>
  <c r="N76" i="3"/>
  <c r="N76" i="4" s="1"/>
  <c r="N76" i="5" s="1"/>
  <c r="J76" i="3"/>
  <c r="J76" i="4" s="1"/>
  <c r="J76" i="5" s="1"/>
  <c r="H76" i="3"/>
  <c r="H76" i="4" s="1"/>
  <c r="H76" i="5" s="1"/>
  <c r="F76" i="3"/>
  <c r="F76" i="4" s="1"/>
  <c r="F76" i="5" s="1"/>
  <c r="AI76" i="3"/>
  <c r="AI76" i="4" s="1"/>
  <c r="AI76" i="5" s="1"/>
  <c r="Y76" i="3"/>
  <c r="Y76" i="4" s="1"/>
  <c r="Y76" i="5" s="1"/>
  <c r="I76" i="3"/>
  <c r="I76" i="4" s="1"/>
  <c r="I76" i="5" s="1"/>
  <c r="B10" i="3"/>
  <c r="B76" i="4"/>
  <c r="AK74" i="3"/>
  <c r="AK74" i="4" s="1"/>
  <c r="AK74" i="5" s="1"/>
  <c r="AL74" i="3"/>
  <c r="AL74" i="4" s="1"/>
  <c r="AL74" i="5" s="1"/>
  <c r="AI74" i="3"/>
  <c r="AI74" i="4" s="1"/>
  <c r="AI74" i="5" s="1"/>
  <c r="AD74" i="3"/>
  <c r="AD74" i="4" s="1"/>
  <c r="AD74" i="5" s="1"/>
  <c r="AB74" i="3"/>
  <c r="AB74" i="4" s="1"/>
  <c r="AB74" i="5" s="1"/>
  <c r="Z74" i="3"/>
  <c r="Z74" i="4" s="1"/>
  <c r="Z74" i="5" s="1"/>
  <c r="X74" i="3"/>
  <c r="X74" i="4" s="1"/>
  <c r="X74" i="5" s="1"/>
  <c r="AJ74" i="3"/>
  <c r="AJ74" i="4" s="1"/>
  <c r="AJ74" i="5" s="1"/>
  <c r="AC74" i="3"/>
  <c r="AC74" i="4" s="1"/>
  <c r="AC74" i="5" s="1"/>
  <c r="Y74" i="3"/>
  <c r="Y74" i="4" s="1"/>
  <c r="Y74" i="5" s="1"/>
  <c r="U74" i="3"/>
  <c r="U74" i="4" s="1"/>
  <c r="U74" i="5" s="1"/>
  <c r="S74" i="3"/>
  <c r="S74" i="4" s="1"/>
  <c r="S74" i="5" s="1"/>
  <c r="E74" i="3"/>
  <c r="E74" i="4" s="1"/>
  <c r="E74" i="5" s="1"/>
  <c r="C74" i="3"/>
  <c r="C74" i="4" s="1"/>
  <c r="C74" i="5" s="1"/>
  <c r="AP74" i="3"/>
  <c r="AP74" i="4" s="1"/>
  <c r="AP74" i="5" s="1"/>
  <c r="AN74" i="3"/>
  <c r="AN74" i="4" s="1"/>
  <c r="AN74" i="5" s="1"/>
  <c r="AA74" i="3"/>
  <c r="AA74" i="4" s="1"/>
  <c r="AA74" i="5" s="1"/>
  <c r="W74" i="3"/>
  <c r="W74" i="4" s="1"/>
  <c r="W74" i="5" s="1"/>
  <c r="V74" i="3"/>
  <c r="V74" i="4" s="1"/>
  <c r="V74" i="5" s="1"/>
  <c r="AO74" i="3"/>
  <c r="AO74" i="4" s="1"/>
  <c r="AO74" i="5" s="1"/>
  <c r="AG74" i="3"/>
  <c r="AG74" i="4" s="1"/>
  <c r="AG74" i="5" s="1"/>
  <c r="AE74" i="3"/>
  <c r="AE74" i="4" s="1"/>
  <c r="AE74" i="5" s="1"/>
  <c r="Q74" i="3"/>
  <c r="Q74" i="4" s="1"/>
  <c r="Q74" i="5" s="1"/>
  <c r="O74" i="3"/>
  <c r="O74" i="4" s="1"/>
  <c r="O74" i="5" s="1"/>
  <c r="M74" i="3"/>
  <c r="M74" i="4" s="1"/>
  <c r="M74" i="5" s="1"/>
  <c r="K74" i="3"/>
  <c r="K74" i="4" s="1"/>
  <c r="K74" i="5" s="1"/>
  <c r="T74" i="3"/>
  <c r="T74" i="4" s="1"/>
  <c r="T74" i="5" s="1"/>
  <c r="D74" i="3"/>
  <c r="D74" i="4" s="1"/>
  <c r="D74" i="5" s="1"/>
  <c r="AM74" i="3"/>
  <c r="AM74" i="4" s="1"/>
  <c r="AM74" i="5" s="1"/>
  <c r="AH74" i="3"/>
  <c r="AH74" i="4" s="1"/>
  <c r="AH74" i="5" s="1"/>
  <c r="R74" i="3"/>
  <c r="R74" i="4" s="1"/>
  <c r="R74" i="5" s="1"/>
  <c r="N74" i="3"/>
  <c r="N74" i="4" s="1"/>
  <c r="N74" i="5" s="1"/>
  <c r="J74" i="3"/>
  <c r="J74" i="4" s="1"/>
  <c r="J74" i="5" s="1"/>
  <c r="H74" i="3"/>
  <c r="H74" i="4" s="1"/>
  <c r="H74" i="5" s="1"/>
  <c r="F74" i="3"/>
  <c r="F74" i="4" s="1"/>
  <c r="F74" i="5" s="1"/>
  <c r="I74" i="3"/>
  <c r="I74" i="4" s="1"/>
  <c r="I74" i="5" s="1"/>
  <c r="B8" i="3"/>
  <c r="B74" i="5"/>
  <c r="G9" i="3"/>
  <c r="G74" i="3"/>
  <c r="G76" i="3"/>
  <c r="G78" i="3"/>
  <c r="G81" i="4"/>
  <c r="G82" i="3"/>
  <c r="G86" i="3"/>
  <c r="G89" i="4"/>
  <c r="G90" i="3"/>
  <c r="G94" i="3"/>
  <c r="G98" i="3"/>
  <c r="G102" i="3"/>
  <c r="G106" i="3"/>
  <c r="G109" i="4"/>
  <c r="G110" i="3"/>
  <c r="G114" i="3"/>
  <c r="G118" i="3"/>
  <c r="G121" i="4"/>
  <c r="G122" i="3"/>
  <c r="G126" i="3"/>
  <c r="G130" i="3"/>
  <c r="K9" i="3"/>
  <c r="K9" i="4" s="1"/>
  <c r="K9" i="5" s="1"/>
  <c r="L74" i="3"/>
  <c r="L74" i="4" s="1"/>
  <c r="L74" i="5" s="1"/>
  <c r="L78" i="3"/>
  <c r="L78" i="4" s="1"/>
  <c r="L78" i="5" s="1"/>
  <c r="L82" i="3"/>
  <c r="L82" i="4" s="1"/>
  <c r="L82" i="5" s="1"/>
  <c r="L86" i="3"/>
  <c r="L86" i="4" s="1"/>
  <c r="L86" i="5" s="1"/>
  <c r="L90" i="3"/>
  <c r="L90" i="4" s="1"/>
  <c r="L90" i="5" s="1"/>
  <c r="L94" i="3"/>
  <c r="L94" i="4" s="1"/>
  <c r="L94" i="5" s="1"/>
  <c r="L98" i="3"/>
  <c r="L98" i="4" s="1"/>
  <c r="L98" i="5" s="1"/>
  <c r="L102" i="3"/>
  <c r="L102" i="4" s="1"/>
  <c r="L102" i="5" s="1"/>
  <c r="L106" i="3"/>
  <c r="L106" i="4" s="1"/>
  <c r="L106" i="5" s="1"/>
  <c r="L110" i="3"/>
  <c r="L110" i="4" s="1"/>
  <c r="L110" i="5" s="1"/>
  <c r="L114" i="3"/>
  <c r="L114" i="4" s="1"/>
  <c r="L114" i="5" s="1"/>
  <c r="L118" i="3"/>
  <c r="L118" i="4" s="1"/>
  <c r="L118" i="5" s="1"/>
  <c r="L122" i="3"/>
  <c r="L122" i="4" s="1"/>
  <c r="L122" i="5" s="1"/>
  <c r="L126" i="3"/>
  <c r="L126" i="4" s="1"/>
  <c r="L126" i="5" s="1"/>
  <c r="L130" i="3"/>
  <c r="L130" i="4" s="1"/>
  <c r="L130" i="5" s="1"/>
  <c r="P76" i="3"/>
  <c r="P76" i="4" s="1"/>
  <c r="P76" i="5" s="1"/>
  <c r="AF74" i="3"/>
  <c r="AF74" i="4" s="1"/>
  <c r="AF74" i="5" s="1"/>
  <c r="AF78" i="3"/>
  <c r="AF78" i="4" s="1"/>
  <c r="AF78" i="5" s="1"/>
  <c r="AF82" i="3"/>
  <c r="AF82" i="4" s="1"/>
  <c r="AF82" i="5" s="1"/>
  <c r="AF86" i="3"/>
  <c r="AF86" i="4" s="1"/>
  <c r="AF86" i="5" s="1"/>
  <c r="AF90" i="3"/>
  <c r="AF90" i="4" s="1"/>
  <c r="AF90" i="5" s="1"/>
  <c r="AF94" i="3"/>
  <c r="AF94" i="4" s="1"/>
  <c r="AF94" i="5" s="1"/>
  <c r="AF98" i="3"/>
  <c r="AF98" i="4" s="1"/>
  <c r="AF98" i="5" s="1"/>
  <c r="AF102" i="3"/>
  <c r="AF102" i="4" s="1"/>
  <c r="AF102" i="5" s="1"/>
  <c r="AF106" i="3"/>
  <c r="AF106" i="4" s="1"/>
  <c r="AF106" i="5" s="1"/>
  <c r="AF110" i="3"/>
  <c r="AF110" i="4" s="1"/>
  <c r="AF110" i="5" s="1"/>
  <c r="AF114" i="3"/>
  <c r="AF114" i="4" s="1"/>
  <c r="AF114" i="5" s="1"/>
  <c r="AF118" i="3"/>
  <c r="AF118" i="4" s="1"/>
  <c r="AF118" i="5" s="1"/>
  <c r="AF122" i="3"/>
  <c r="AF122" i="4" s="1"/>
  <c r="AF122" i="5" s="1"/>
  <c r="AF126" i="3"/>
  <c r="AF126" i="4" s="1"/>
  <c r="AF126" i="5" s="1"/>
  <c r="AF130" i="3"/>
  <c r="AF130" i="4" s="1"/>
  <c r="AF130" i="5" s="1"/>
  <c r="AK42" i="3"/>
  <c r="AK42" i="4" s="1"/>
  <c r="AK42" i="5" s="1"/>
  <c r="AJ42" i="3"/>
  <c r="AJ42" i="4" s="1"/>
  <c r="AJ42" i="5" s="1"/>
  <c r="AN42" i="3"/>
  <c r="AN42" i="4" s="1"/>
  <c r="AN42" i="5" s="1"/>
  <c r="AO42" i="3"/>
  <c r="AO42" i="4" s="1"/>
  <c r="AO42" i="5" s="1"/>
  <c r="AE42" i="3"/>
  <c r="AE42" i="4" s="1"/>
  <c r="AE42" i="5" s="1"/>
  <c r="AB42" i="3"/>
  <c r="AB42" i="4" s="1"/>
  <c r="AB42" i="5" s="1"/>
  <c r="X42" i="3"/>
  <c r="X42" i="4" s="1"/>
  <c r="X42" i="5" s="1"/>
  <c r="T42" i="3"/>
  <c r="T42" i="4" s="1"/>
  <c r="T42" i="5" s="1"/>
  <c r="O42" i="3"/>
  <c r="O42" i="4" s="1"/>
  <c r="O42" i="5" s="1"/>
  <c r="K42" i="3"/>
  <c r="K42" i="4" s="1"/>
  <c r="K42" i="5" s="1"/>
  <c r="AH42" i="3"/>
  <c r="AH42" i="4" s="1"/>
  <c r="AH42" i="5" s="1"/>
  <c r="W42" i="3"/>
  <c r="W42" i="4" s="1"/>
  <c r="W42" i="5" s="1"/>
  <c r="R42" i="3"/>
  <c r="R42" i="4" s="1"/>
  <c r="R42" i="5" s="1"/>
  <c r="J42" i="3"/>
  <c r="C42" i="3"/>
  <c r="C42" i="4" s="1"/>
  <c r="C42" i="5" s="1"/>
  <c r="I42" i="3"/>
  <c r="B42" i="5"/>
  <c r="D118" i="3"/>
  <c r="D86" i="3"/>
  <c r="T118" i="3"/>
  <c r="T118" i="4" s="1"/>
  <c r="T118" i="5" s="1"/>
  <c r="T86" i="3"/>
  <c r="T86" i="4" s="1"/>
  <c r="T86" i="5" s="1"/>
  <c r="AA118" i="3"/>
  <c r="AA118" i="4" s="1"/>
  <c r="AA118" i="5" s="1"/>
  <c r="B130" i="5"/>
  <c r="B118" i="4"/>
  <c r="B114" i="4"/>
  <c r="B98" i="5"/>
  <c r="B94" i="4"/>
  <c r="B76" i="5"/>
  <c r="B74" i="4"/>
  <c r="AK7" i="3"/>
  <c r="AK7" i="4" s="1"/>
  <c r="AK7" i="5" s="1"/>
  <c r="AI7" i="3"/>
  <c r="AI7" i="4" s="1"/>
  <c r="AI7" i="5" s="1"/>
  <c r="AL7" i="3"/>
  <c r="AL7" i="4" s="1"/>
  <c r="AL7" i="5" s="1"/>
  <c r="F7" i="3"/>
  <c r="F7" i="4" s="1"/>
  <c r="F7" i="5" s="1"/>
  <c r="AJ7" i="3"/>
  <c r="AO7" i="3"/>
  <c r="AO7" i="4" s="1"/>
  <c r="AO7" i="5" s="1"/>
  <c r="AM7" i="3"/>
  <c r="AM7" i="4" s="1"/>
  <c r="AM7" i="5" s="1"/>
  <c r="AG7" i="3"/>
  <c r="AG7" i="4" s="1"/>
  <c r="AG7" i="5" s="1"/>
  <c r="AE7" i="3"/>
  <c r="AE7" i="4" s="1"/>
  <c r="AE7" i="5" s="1"/>
  <c r="AC7" i="3"/>
  <c r="AC7" i="4" s="1"/>
  <c r="AC7" i="5" s="1"/>
  <c r="AA7" i="3"/>
  <c r="AA7" i="4" s="1"/>
  <c r="AA7" i="5" s="1"/>
  <c r="Y7" i="3"/>
  <c r="Y7" i="4" s="1"/>
  <c r="Y7" i="5" s="1"/>
  <c r="W7" i="3"/>
  <c r="W7" i="4" s="1"/>
  <c r="W7" i="5" s="1"/>
  <c r="U7" i="3"/>
  <c r="U7" i="4" s="1"/>
  <c r="U7" i="5" s="1"/>
  <c r="S7" i="3"/>
  <c r="S7" i="4" s="1"/>
  <c r="S7" i="5" s="1"/>
  <c r="Q7" i="3"/>
  <c r="Q7" i="4" s="1"/>
  <c r="Q7" i="5" s="1"/>
  <c r="O7" i="3"/>
  <c r="O7" i="4" s="1"/>
  <c r="O7" i="5" s="1"/>
  <c r="AP7" i="3"/>
  <c r="AP7" i="4" s="1"/>
  <c r="AP7" i="5" s="1"/>
  <c r="AH7" i="3"/>
  <c r="AH7" i="4" s="1"/>
  <c r="AH7" i="5" s="1"/>
  <c r="AD7" i="3"/>
  <c r="AD7" i="4" s="1"/>
  <c r="AD7" i="5" s="1"/>
  <c r="Z7" i="3"/>
  <c r="Z7" i="4" s="1"/>
  <c r="Z7" i="5" s="1"/>
  <c r="V7" i="3"/>
  <c r="V7" i="4" s="1"/>
  <c r="V7" i="5" s="1"/>
  <c r="R7" i="3"/>
  <c r="R7" i="4" s="1"/>
  <c r="R7" i="5" s="1"/>
  <c r="N7" i="3"/>
  <c r="N7" i="4" s="1"/>
  <c r="N7" i="5" s="1"/>
  <c r="L7" i="3"/>
  <c r="L7" i="4" s="1"/>
  <c r="L7" i="5" s="1"/>
  <c r="J7" i="3"/>
  <c r="H7" i="3"/>
  <c r="D7" i="3"/>
  <c r="D7" i="4" s="1"/>
  <c r="D7" i="5" s="1"/>
  <c r="E7" i="3"/>
  <c r="E7" i="4" s="1"/>
  <c r="E7" i="5" s="1"/>
  <c r="AN7" i="3"/>
  <c r="AN7" i="4" s="1"/>
  <c r="AN7" i="5" s="1"/>
  <c r="AF7" i="3"/>
  <c r="T7" i="3"/>
  <c r="T7" i="4" s="1"/>
  <c r="T7" i="5" s="1"/>
  <c r="P7" i="3"/>
  <c r="P7" i="4" s="1"/>
  <c r="M7" i="3"/>
  <c r="M7" i="4" s="1"/>
  <c r="M7" i="5" s="1"/>
  <c r="I7" i="3"/>
  <c r="B7" i="4"/>
  <c r="AK128" i="3"/>
  <c r="AK128" i="4" s="1"/>
  <c r="AK128" i="5" s="1"/>
  <c r="AJ128" i="3"/>
  <c r="AJ128" i="4" s="1"/>
  <c r="AJ128" i="5" s="1"/>
  <c r="AD128" i="3"/>
  <c r="AD128" i="4" s="1"/>
  <c r="AD128" i="5" s="1"/>
  <c r="AB128" i="3"/>
  <c r="AB128" i="4" s="1"/>
  <c r="AB128" i="5" s="1"/>
  <c r="Z128" i="3"/>
  <c r="Z128" i="4" s="1"/>
  <c r="Z128" i="5" s="1"/>
  <c r="X128" i="3"/>
  <c r="X128" i="4" s="1"/>
  <c r="X128" i="5" s="1"/>
  <c r="AL128" i="3"/>
  <c r="AL128" i="4" s="1"/>
  <c r="AL128" i="5" s="1"/>
  <c r="AI128" i="3"/>
  <c r="AI128" i="4" s="1"/>
  <c r="AI128" i="5" s="1"/>
  <c r="AA128" i="3"/>
  <c r="AA128" i="4" s="1"/>
  <c r="AA128" i="5" s="1"/>
  <c r="W128" i="3"/>
  <c r="W128" i="4" s="1"/>
  <c r="W128" i="5" s="1"/>
  <c r="U128" i="3"/>
  <c r="U128" i="4" s="1"/>
  <c r="U128" i="5" s="1"/>
  <c r="S128" i="3"/>
  <c r="S128" i="4" s="1"/>
  <c r="S128" i="5" s="1"/>
  <c r="E128" i="3"/>
  <c r="C128" i="3"/>
  <c r="AP128" i="3"/>
  <c r="AP128" i="4" s="1"/>
  <c r="AP128" i="5" s="1"/>
  <c r="AN128" i="3"/>
  <c r="AN128" i="4" s="1"/>
  <c r="AN128" i="5" s="1"/>
  <c r="AC128" i="3"/>
  <c r="AC128" i="4" s="1"/>
  <c r="AC128" i="5" s="1"/>
  <c r="Y128" i="3"/>
  <c r="Y128" i="4" s="1"/>
  <c r="Y128" i="5" s="1"/>
  <c r="T128" i="3"/>
  <c r="T128" i="4" s="1"/>
  <c r="T128" i="5" s="1"/>
  <c r="D128" i="3"/>
  <c r="AO128" i="3"/>
  <c r="AO128" i="4" s="1"/>
  <c r="AO128" i="5" s="1"/>
  <c r="AG128" i="3"/>
  <c r="AG128" i="4" s="1"/>
  <c r="AG128" i="5" s="1"/>
  <c r="AE128" i="3"/>
  <c r="AE128" i="4" s="1"/>
  <c r="AE128" i="5" s="1"/>
  <c r="Q128" i="3"/>
  <c r="Q128" i="4" s="1"/>
  <c r="Q128" i="5" s="1"/>
  <c r="O128" i="3"/>
  <c r="O128" i="4" s="1"/>
  <c r="O128" i="5" s="1"/>
  <c r="M128" i="3"/>
  <c r="M128" i="4" s="1"/>
  <c r="M128" i="5" s="1"/>
  <c r="K128" i="3"/>
  <c r="K128" i="4" s="1"/>
  <c r="K128" i="5" s="1"/>
  <c r="V128" i="3"/>
  <c r="V128" i="4" s="1"/>
  <c r="V128" i="5" s="1"/>
  <c r="AM128" i="3"/>
  <c r="AM128" i="4" s="1"/>
  <c r="AM128" i="5" s="1"/>
  <c r="B62" i="3"/>
  <c r="AH128" i="3"/>
  <c r="AH128" i="4" s="1"/>
  <c r="AH128" i="5" s="1"/>
  <c r="R128" i="3"/>
  <c r="R128" i="4" s="1"/>
  <c r="R128" i="5" s="1"/>
  <c r="N128" i="3"/>
  <c r="N128" i="4" s="1"/>
  <c r="N128" i="5" s="1"/>
  <c r="J128" i="3"/>
  <c r="J128" i="4" s="1"/>
  <c r="J128" i="5" s="1"/>
  <c r="H128" i="3"/>
  <c r="H128" i="4" s="1"/>
  <c r="H128" i="5" s="1"/>
  <c r="F128" i="3"/>
  <c r="I128" i="3"/>
  <c r="I128" i="4" s="1"/>
  <c r="I128" i="5" s="1"/>
  <c r="B128" i="4"/>
  <c r="AK124" i="3"/>
  <c r="AK124" i="4" s="1"/>
  <c r="AK124" i="5" s="1"/>
  <c r="AJ124" i="3"/>
  <c r="AJ124" i="4" s="1"/>
  <c r="AJ124" i="5" s="1"/>
  <c r="AL124" i="3"/>
  <c r="AL124" i="4" s="1"/>
  <c r="AL124" i="5" s="1"/>
  <c r="AD124" i="3"/>
  <c r="AD124" i="4" s="1"/>
  <c r="AD124" i="5" s="1"/>
  <c r="AB124" i="3"/>
  <c r="AB124" i="4" s="1"/>
  <c r="AB124" i="5" s="1"/>
  <c r="Z124" i="3"/>
  <c r="Z124" i="4" s="1"/>
  <c r="Z124" i="5" s="1"/>
  <c r="X124" i="3"/>
  <c r="X124" i="4" s="1"/>
  <c r="X124" i="5" s="1"/>
  <c r="AA124" i="3"/>
  <c r="AA124" i="4" s="1"/>
  <c r="AA124" i="5" s="1"/>
  <c r="W124" i="3"/>
  <c r="W124" i="4" s="1"/>
  <c r="W124" i="5" s="1"/>
  <c r="U124" i="3"/>
  <c r="U124" i="4" s="1"/>
  <c r="U124" i="5" s="1"/>
  <c r="S124" i="3"/>
  <c r="S124" i="4" s="1"/>
  <c r="S124" i="5" s="1"/>
  <c r="E124" i="3"/>
  <c r="C124" i="3"/>
  <c r="AP124" i="3"/>
  <c r="AP124" i="4" s="1"/>
  <c r="AP124" i="5" s="1"/>
  <c r="AN124" i="3"/>
  <c r="AN124" i="4" s="1"/>
  <c r="AN124" i="5" s="1"/>
  <c r="T124" i="3"/>
  <c r="T124" i="4" s="1"/>
  <c r="T124" i="5" s="1"/>
  <c r="D124" i="3"/>
  <c r="AO124" i="3"/>
  <c r="AO124" i="4" s="1"/>
  <c r="AO124" i="5" s="1"/>
  <c r="AG124" i="3"/>
  <c r="AG124" i="4" s="1"/>
  <c r="AG124" i="5" s="1"/>
  <c r="AE124" i="3"/>
  <c r="AE124" i="4" s="1"/>
  <c r="AE124" i="5" s="1"/>
  <c r="Q124" i="3"/>
  <c r="Q124" i="4" s="1"/>
  <c r="Q124" i="5" s="1"/>
  <c r="O124" i="3"/>
  <c r="O124" i="4" s="1"/>
  <c r="O124" i="5" s="1"/>
  <c r="M124" i="3"/>
  <c r="M124" i="4" s="1"/>
  <c r="M124" i="5" s="1"/>
  <c r="K124" i="3"/>
  <c r="K124" i="4" s="1"/>
  <c r="K124" i="5" s="1"/>
  <c r="AI124" i="3"/>
  <c r="AI124" i="4" s="1"/>
  <c r="AI124" i="5" s="1"/>
  <c r="AM124" i="3"/>
  <c r="AM124" i="4" s="1"/>
  <c r="AM124" i="5" s="1"/>
  <c r="AH124" i="3"/>
  <c r="AH124" i="4" s="1"/>
  <c r="AH124" i="5" s="1"/>
  <c r="R124" i="3"/>
  <c r="R124" i="4" s="1"/>
  <c r="R124" i="5" s="1"/>
  <c r="N124" i="3"/>
  <c r="N124" i="4" s="1"/>
  <c r="N124" i="5" s="1"/>
  <c r="J124" i="3"/>
  <c r="J124" i="4" s="1"/>
  <c r="J124" i="5" s="1"/>
  <c r="H124" i="3"/>
  <c r="H124" i="4" s="1"/>
  <c r="H124" i="5" s="1"/>
  <c r="F124" i="3"/>
  <c r="AC124" i="3"/>
  <c r="AC124" i="4" s="1"/>
  <c r="AC124" i="5" s="1"/>
  <c r="I124" i="3"/>
  <c r="I124" i="4" s="1"/>
  <c r="I124" i="5" s="1"/>
  <c r="B124" i="5"/>
  <c r="AK120" i="3"/>
  <c r="AK120" i="4" s="1"/>
  <c r="AK120" i="5" s="1"/>
  <c r="AJ120" i="3"/>
  <c r="AJ120" i="4" s="1"/>
  <c r="AJ120" i="5" s="1"/>
  <c r="AD120" i="3"/>
  <c r="AD120" i="4" s="1"/>
  <c r="AD120" i="5" s="1"/>
  <c r="AB120" i="3"/>
  <c r="AB120" i="4" s="1"/>
  <c r="AB120" i="5" s="1"/>
  <c r="Z120" i="3"/>
  <c r="Z120" i="4" s="1"/>
  <c r="Z120" i="5" s="1"/>
  <c r="X120" i="3"/>
  <c r="X120" i="4" s="1"/>
  <c r="X120" i="5" s="1"/>
  <c r="AI120" i="3"/>
  <c r="AI120" i="4" s="1"/>
  <c r="AI120" i="5" s="1"/>
  <c r="AA120" i="3"/>
  <c r="AA120" i="4" s="1"/>
  <c r="AA120" i="5" s="1"/>
  <c r="W120" i="3"/>
  <c r="W120" i="4" s="1"/>
  <c r="W120" i="5" s="1"/>
  <c r="U120" i="3"/>
  <c r="U120" i="4" s="1"/>
  <c r="U120" i="5" s="1"/>
  <c r="S120" i="3"/>
  <c r="S120" i="4" s="1"/>
  <c r="S120" i="5" s="1"/>
  <c r="E120" i="3"/>
  <c r="C120" i="3"/>
  <c r="AP120" i="3"/>
  <c r="AP120" i="4" s="1"/>
  <c r="AP120" i="5" s="1"/>
  <c r="AN120" i="3"/>
  <c r="AN120" i="4" s="1"/>
  <c r="AN120" i="5" s="1"/>
  <c r="AL120" i="3"/>
  <c r="AL120" i="4" s="1"/>
  <c r="AL120" i="5" s="1"/>
  <c r="AC120" i="3"/>
  <c r="AC120" i="4" s="1"/>
  <c r="AC120" i="5" s="1"/>
  <c r="Y120" i="3"/>
  <c r="Y120" i="4" s="1"/>
  <c r="Y120" i="5" s="1"/>
  <c r="T120" i="3"/>
  <c r="T120" i="4" s="1"/>
  <c r="T120" i="5" s="1"/>
  <c r="D120" i="3"/>
  <c r="AO120" i="3"/>
  <c r="AO120" i="4" s="1"/>
  <c r="AO120" i="5" s="1"/>
  <c r="AG120" i="3"/>
  <c r="AG120" i="4" s="1"/>
  <c r="AG120" i="5" s="1"/>
  <c r="AE120" i="3"/>
  <c r="AE120" i="4" s="1"/>
  <c r="AE120" i="5" s="1"/>
  <c r="Q120" i="3"/>
  <c r="Q120" i="4" s="1"/>
  <c r="Q120" i="5" s="1"/>
  <c r="O120" i="3"/>
  <c r="O120" i="4" s="1"/>
  <c r="O120" i="5" s="1"/>
  <c r="M120" i="3"/>
  <c r="M120" i="4" s="1"/>
  <c r="M120" i="5" s="1"/>
  <c r="K120" i="3"/>
  <c r="K120" i="4" s="1"/>
  <c r="K120" i="5" s="1"/>
  <c r="V120" i="3"/>
  <c r="V120" i="4" s="1"/>
  <c r="V120" i="5" s="1"/>
  <c r="AM120" i="3"/>
  <c r="AM120" i="4" s="1"/>
  <c r="AM120" i="5" s="1"/>
  <c r="B54" i="3"/>
  <c r="AH120" i="3"/>
  <c r="AH120" i="4" s="1"/>
  <c r="AH120" i="5" s="1"/>
  <c r="R120" i="3"/>
  <c r="R120" i="4" s="1"/>
  <c r="R120" i="5" s="1"/>
  <c r="N120" i="3"/>
  <c r="N120" i="4" s="1"/>
  <c r="N120" i="5" s="1"/>
  <c r="J120" i="3"/>
  <c r="J120" i="4" s="1"/>
  <c r="J120" i="5" s="1"/>
  <c r="H120" i="3"/>
  <c r="H120" i="4" s="1"/>
  <c r="H120" i="5" s="1"/>
  <c r="F120" i="3"/>
  <c r="I120" i="3"/>
  <c r="I120" i="4" s="1"/>
  <c r="I120" i="5" s="1"/>
  <c r="B120" i="5"/>
  <c r="AK116" i="3"/>
  <c r="AK116" i="4" s="1"/>
  <c r="AK116" i="5" s="1"/>
  <c r="AJ116" i="3"/>
  <c r="AJ116" i="4" s="1"/>
  <c r="AJ116" i="5" s="1"/>
  <c r="AL116" i="3"/>
  <c r="AL116" i="4" s="1"/>
  <c r="AL116" i="5" s="1"/>
  <c r="AD116" i="3"/>
  <c r="AD116" i="4" s="1"/>
  <c r="AD116" i="5" s="1"/>
  <c r="AB116" i="3"/>
  <c r="AB116" i="4" s="1"/>
  <c r="AB116" i="5" s="1"/>
  <c r="Z116" i="3"/>
  <c r="Z116" i="4" s="1"/>
  <c r="Z116" i="5" s="1"/>
  <c r="X116" i="3"/>
  <c r="X116" i="4" s="1"/>
  <c r="X116" i="5" s="1"/>
  <c r="AA116" i="3"/>
  <c r="AA116" i="4" s="1"/>
  <c r="AA116" i="5" s="1"/>
  <c r="W116" i="3"/>
  <c r="W116" i="4" s="1"/>
  <c r="W116" i="5" s="1"/>
  <c r="U116" i="3"/>
  <c r="U116" i="4" s="1"/>
  <c r="U116" i="5" s="1"/>
  <c r="S116" i="3"/>
  <c r="S116" i="4" s="1"/>
  <c r="S116" i="5" s="1"/>
  <c r="E116" i="3"/>
  <c r="C116" i="3"/>
  <c r="AP116" i="3"/>
  <c r="AP116" i="4" s="1"/>
  <c r="AP116" i="5" s="1"/>
  <c r="AN116" i="3"/>
  <c r="AN116" i="4" s="1"/>
  <c r="AN116" i="5" s="1"/>
  <c r="AI116" i="3"/>
  <c r="AI116" i="4" s="1"/>
  <c r="AI116" i="5" s="1"/>
  <c r="T116" i="3"/>
  <c r="T116" i="4" s="1"/>
  <c r="T116" i="5" s="1"/>
  <c r="D116" i="3"/>
  <c r="AO116" i="3"/>
  <c r="AO116" i="4" s="1"/>
  <c r="AO116" i="5" s="1"/>
  <c r="AG116" i="3"/>
  <c r="AG116" i="4" s="1"/>
  <c r="AG116" i="5" s="1"/>
  <c r="AE116" i="3"/>
  <c r="AE116" i="4" s="1"/>
  <c r="AE116" i="5" s="1"/>
  <c r="Q116" i="3"/>
  <c r="Q116" i="4" s="1"/>
  <c r="Q116" i="5" s="1"/>
  <c r="O116" i="3"/>
  <c r="O116" i="4" s="1"/>
  <c r="O116" i="5" s="1"/>
  <c r="M116" i="3"/>
  <c r="M116" i="4" s="1"/>
  <c r="M116" i="5" s="1"/>
  <c r="K116" i="3"/>
  <c r="K116" i="4" s="1"/>
  <c r="K116" i="5" s="1"/>
  <c r="AC116" i="3"/>
  <c r="AC116" i="4" s="1"/>
  <c r="AC116" i="5" s="1"/>
  <c r="Y116" i="3"/>
  <c r="Y116" i="4" s="1"/>
  <c r="Y116" i="5" s="1"/>
  <c r="AM116" i="3"/>
  <c r="AM116" i="4" s="1"/>
  <c r="AM116" i="5" s="1"/>
  <c r="AH116" i="3"/>
  <c r="AH116" i="4" s="1"/>
  <c r="AH116" i="5" s="1"/>
  <c r="R116" i="3"/>
  <c r="R116" i="4" s="1"/>
  <c r="R116" i="5" s="1"/>
  <c r="N116" i="3"/>
  <c r="N116" i="4" s="1"/>
  <c r="N116" i="5" s="1"/>
  <c r="J116" i="3"/>
  <c r="J116" i="4" s="1"/>
  <c r="J116" i="5" s="1"/>
  <c r="H116" i="3"/>
  <c r="H116" i="4" s="1"/>
  <c r="H116" i="5" s="1"/>
  <c r="F116" i="3"/>
  <c r="V116" i="3"/>
  <c r="V116" i="4" s="1"/>
  <c r="V116" i="5" s="1"/>
  <c r="B50" i="3"/>
  <c r="I116" i="3"/>
  <c r="I116" i="4" s="1"/>
  <c r="I116" i="5" s="1"/>
  <c r="B116" i="5"/>
  <c r="AK112" i="3"/>
  <c r="AK112" i="4" s="1"/>
  <c r="AK112" i="5" s="1"/>
  <c r="AJ112" i="3"/>
  <c r="AJ112" i="4" s="1"/>
  <c r="AJ112" i="5" s="1"/>
  <c r="AD112" i="3"/>
  <c r="AD112" i="4" s="1"/>
  <c r="AD112" i="5" s="1"/>
  <c r="AB112" i="3"/>
  <c r="AB112" i="4" s="1"/>
  <c r="AB112" i="5" s="1"/>
  <c r="Z112" i="3"/>
  <c r="Z112" i="4" s="1"/>
  <c r="Z112" i="5" s="1"/>
  <c r="X112" i="3"/>
  <c r="X112" i="4" s="1"/>
  <c r="X112" i="5" s="1"/>
  <c r="AL112" i="3"/>
  <c r="AL112" i="4" s="1"/>
  <c r="AL112" i="5" s="1"/>
  <c r="AI112" i="3"/>
  <c r="AI112" i="4" s="1"/>
  <c r="AI112" i="5" s="1"/>
  <c r="AA112" i="3"/>
  <c r="AA112" i="4" s="1"/>
  <c r="AA112" i="5" s="1"/>
  <c r="W112" i="3"/>
  <c r="W112" i="4" s="1"/>
  <c r="W112" i="5" s="1"/>
  <c r="U112" i="3"/>
  <c r="U112" i="4" s="1"/>
  <c r="U112" i="5" s="1"/>
  <c r="S112" i="3"/>
  <c r="S112" i="4" s="1"/>
  <c r="S112" i="5" s="1"/>
  <c r="E112" i="3"/>
  <c r="C112" i="3"/>
  <c r="AP112" i="3"/>
  <c r="AP112" i="4" s="1"/>
  <c r="AP112" i="5" s="1"/>
  <c r="AN112" i="3"/>
  <c r="AN112" i="4" s="1"/>
  <c r="AN112" i="5" s="1"/>
  <c r="AC112" i="3"/>
  <c r="AC112" i="4" s="1"/>
  <c r="AC112" i="5" s="1"/>
  <c r="Y112" i="3"/>
  <c r="Y112" i="4" s="1"/>
  <c r="Y112" i="5" s="1"/>
  <c r="T112" i="3"/>
  <c r="T112" i="4" s="1"/>
  <c r="T112" i="5" s="1"/>
  <c r="D112" i="3"/>
  <c r="AO112" i="3"/>
  <c r="AO112" i="4" s="1"/>
  <c r="AO112" i="5" s="1"/>
  <c r="AG112" i="3"/>
  <c r="AG112" i="4" s="1"/>
  <c r="AG112" i="5" s="1"/>
  <c r="AE112" i="3"/>
  <c r="AE112" i="4" s="1"/>
  <c r="AE112" i="5" s="1"/>
  <c r="Q112" i="3"/>
  <c r="Q112" i="4" s="1"/>
  <c r="Q112" i="5" s="1"/>
  <c r="O112" i="3"/>
  <c r="O112" i="4" s="1"/>
  <c r="O112" i="5" s="1"/>
  <c r="M112" i="3"/>
  <c r="M112" i="4" s="1"/>
  <c r="M112" i="5" s="1"/>
  <c r="K112" i="3"/>
  <c r="K112" i="4" s="1"/>
  <c r="K112" i="5" s="1"/>
  <c r="V112" i="3"/>
  <c r="V112" i="4" s="1"/>
  <c r="V112" i="5" s="1"/>
  <c r="AM112" i="3"/>
  <c r="AM112" i="4" s="1"/>
  <c r="AM112" i="5" s="1"/>
  <c r="B46" i="3"/>
  <c r="AH112" i="3"/>
  <c r="AH112" i="4" s="1"/>
  <c r="AH112" i="5" s="1"/>
  <c r="R112" i="3"/>
  <c r="R112" i="4" s="1"/>
  <c r="R112" i="5" s="1"/>
  <c r="N112" i="3"/>
  <c r="N112" i="4" s="1"/>
  <c r="N112" i="5" s="1"/>
  <c r="J112" i="3"/>
  <c r="J112" i="4" s="1"/>
  <c r="J112" i="5" s="1"/>
  <c r="H112" i="3"/>
  <c r="H112" i="4" s="1"/>
  <c r="H112" i="5" s="1"/>
  <c r="F112" i="3"/>
  <c r="I112" i="3"/>
  <c r="I112" i="4" s="1"/>
  <c r="I112" i="5" s="1"/>
  <c r="B112" i="4"/>
  <c r="AK108" i="3"/>
  <c r="AK108" i="4" s="1"/>
  <c r="AK108" i="5" s="1"/>
  <c r="AJ108" i="3"/>
  <c r="AJ108" i="4" s="1"/>
  <c r="AJ108" i="5" s="1"/>
  <c r="AL108" i="3"/>
  <c r="AL108" i="4" s="1"/>
  <c r="AL108" i="5" s="1"/>
  <c r="AD108" i="3"/>
  <c r="AD108" i="4" s="1"/>
  <c r="AD108" i="5" s="1"/>
  <c r="AB108" i="3"/>
  <c r="AB108" i="4" s="1"/>
  <c r="AB108" i="5" s="1"/>
  <c r="Z108" i="3"/>
  <c r="Z108" i="4" s="1"/>
  <c r="Z108" i="5" s="1"/>
  <c r="X108" i="3"/>
  <c r="X108" i="4" s="1"/>
  <c r="X108" i="5" s="1"/>
  <c r="AA108" i="3"/>
  <c r="AA108" i="4" s="1"/>
  <c r="AA108" i="5" s="1"/>
  <c r="W108" i="3"/>
  <c r="W108" i="4" s="1"/>
  <c r="W108" i="5" s="1"/>
  <c r="U108" i="3"/>
  <c r="U108" i="4" s="1"/>
  <c r="U108" i="5" s="1"/>
  <c r="S108" i="3"/>
  <c r="S108" i="4" s="1"/>
  <c r="S108" i="5" s="1"/>
  <c r="E108" i="3"/>
  <c r="C108" i="3"/>
  <c r="AP108" i="3"/>
  <c r="AP108" i="4" s="1"/>
  <c r="AP108" i="5" s="1"/>
  <c r="AN108" i="3"/>
  <c r="AN108" i="4" s="1"/>
  <c r="AN108" i="5" s="1"/>
  <c r="T108" i="3"/>
  <c r="T108" i="4" s="1"/>
  <c r="T108" i="5" s="1"/>
  <c r="D108" i="3"/>
  <c r="AO108" i="3"/>
  <c r="AO108" i="4" s="1"/>
  <c r="AO108" i="5" s="1"/>
  <c r="AG108" i="3"/>
  <c r="AG108" i="4" s="1"/>
  <c r="AG108" i="5" s="1"/>
  <c r="AE108" i="3"/>
  <c r="AE108" i="4" s="1"/>
  <c r="AE108" i="5" s="1"/>
  <c r="Q108" i="3"/>
  <c r="Q108" i="4" s="1"/>
  <c r="Q108" i="5" s="1"/>
  <c r="O108" i="3"/>
  <c r="O108" i="4" s="1"/>
  <c r="O108" i="5" s="1"/>
  <c r="M108" i="3"/>
  <c r="M108" i="4" s="1"/>
  <c r="M108" i="5" s="1"/>
  <c r="K108" i="3"/>
  <c r="K108" i="4" s="1"/>
  <c r="K108" i="5" s="1"/>
  <c r="AM108" i="3"/>
  <c r="AM108" i="4" s="1"/>
  <c r="AM108" i="5" s="1"/>
  <c r="AH108" i="3"/>
  <c r="AH108" i="4" s="1"/>
  <c r="AH108" i="5" s="1"/>
  <c r="R108" i="3"/>
  <c r="R108" i="4" s="1"/>
  <c r="R108" i="5" s="1"/>
  <c r="N108" i="3"/>
  <c r="N108" i="4" s="1"/>
  <c r="N108" i="5" s="1"/>
  <c r="J108" i="3"/>
  <c r="J108" i="4" s="1"/>
  <c r="J108" i="5" s="1"/>
  <c r="H108" i="3"/>
  <c r="H108" i="4" s="1"/>
  <c r="H108" i="5" s="1"/>
  <c r="F108" i="3"/>
  <c r="Y108" i="3"/>
  <c r="Y108" i="4" s="1"/>
  <c r="Y108" i="5" s="1"/>
  <c r="I108" i="3"/>
  <c r="I108" i="4" s="1"/>
  <c r="I108" i="5" s="1"/>
  <c r="B108" i="5"/>
  <c r="AK104" i="3"/>
  <c r="AK104" i="4" s="1"/>
  <c r="AK104" i="5" s="1"/>
  <c r="AJ104" i="3"/>
  <c r="AJ104" i="4" s="1"/>
  <c r="AJ104" i="5" s="1"/>
  <c r="AD104" i="3"/>
  <c r="AD104" i="4" s="1"/>
  <c r="AD104" i="5" s="1"/>
  <c r="AB104" i="3"/>
  <c r="AB104" i="4" s="1"/>
  <c r="AB104" i="5" s="1"/>
  <c r="Z104" i="3"/>
  <c r="Z104" i="4" s="1"/>
  <c r="Z104" i="5" s="1"/>
  <c r="X104" i="3"/>
  <c r="X104" i="4" s="1"/>
  <c r="X104" i="5" s="1"/>
  <c r="AI104" i="3"/>
  <c r="AI104" i="4" s="1"/>
  <c r="AI104" i="5" s="1"/>
  <c r="AA104" i="3"/>
  <c r="AA104" i="4" s="1"/>
  <c r="AA104" i="5" s="1"/>
  <c r="W104" i="3"/>
  <c r="W104" i="4" s="1"/>
  <c r="W104" i="5" s="1"/>
  <c r="U104" i="3"/>
  <c r="U104" i="4" s="1"/>
  <c r="U104" i="5" s="1"/>
  <c r="S104" i="3"/>
  <c r="S104" i="4" s="1"/>
  <c r="S104" i="5" s="1"/>
  <c r="E104" i="3"/>
  <c r="C104" i="3"/>
  <c r="AP104" i="3"/>
  <c r="AP104" i="4" s="1"/>
  <c r="AP104" i="5" s="1"/>
  <c r="AN104" i="3"/>
  <c r="AN104" i="4" s="1"/>
  <c r="AN104" i="5" s="1"/>
  <c r="AC104" i="3"/>
  <c r="AC104" i="4" s="1"/>
  <c r="AC104" i="5" s="1"/>
  <c r="Y104" i="3"/>
  <c r="Y104" i="4" s="1"/>
  <c r="Y104" i="5" s="1"/>
  <c r="T104" i="3"/>
  <c r="T104" i="4" s="1"/>
  <c r="T104" i="5" s="1"/>
  <c r="D104" i="3"/>
  <c r="AO104" i="3"/>
  <c r="AO104" i="4" s="1"/>
  <c r="AO104" i="5" s="1"/>
  <c r="AG104" i="3"/>
  <c r="AG104" i="4" s="1"/>
  <c r="AG104" i="5" s="1"/>
  <c r="AE104" i="3"/>
  <c r="AE104" i="4" s="1"/>
  <c r="AE104" i="5" s="1"/>
  <c r="Q104" i="3"/>
  <c r="Q104" i="4" s="1"/>
  <c r="Q104" i="5" s="1"/>
  <c r="O104" i="3"/>
  <c r="O104" i="4" s="1"/>
  <c r="O104" i="5" s="1"/>
  <c r="M104" i="3"/>
  <c r="M104" i="4" s="1"/>
  <c r="M104" i="5" s="1"/>
  <c r="K104" i="3"/>
  <c r="K104" i="4" s="1"/>
  <c r="K104" i="5" s="1"/>
  <c r="AL104" i="3"/>
  <c r="AL104" i="4" s="1"/>
  <c r="AL104" i="5" s="1"/>
  <c r="V104" i="3"/>
  <c r="V104" i="4" s="1"/>
  <c r="V104" i="5" s="1"/>
  <c r="AM104" i="3"/>
  <c r="AM104" i="4" s="1"/>
  <c r="AM104" i="5" s="1"/>
  <c r="B38" i="3"/>
  <c r="AH104" i="3"/>
  <c r="AH104" i="4" s="1"/>
  <c r="AH104" i="5" s="1"/>
  <c r="R104" i="3"/>
  <c r="R104" i="4" s="1"/>
  <c r="R104" i="5" s="1"/>
  <c r="N104" i="3"/>
  <c r="N104" i="4" s="1"/>
  <c r="N104" i="5" s="1"/>
  <c r="J104" i="3"/>
  <c r="J104" i="4" s="1"/>
  <c r="J104" i="5" s="1"/>
  <c r="H104" i="3"/>
  <c r="H104" i="4" s="1"/>
  <c r="H104" i="5" s="1"/>
  <c r="F104" i="3"/>
  <c r="I104" i="3"/>
  <c r="I104" i="4" s="1"/>
  <c r="I104" i="5" s="1"/>
  <c r="B104" i="4"/>
  <c r="AK100" i="3"/>
  <c r="AK100" i="4" s="1"/>
  <c r="AK100" i="5" s="1"/>
  <c r="AJ100" i="3"/>
  <c r="AJ100" i="4" s="1"/>
  <c r="AJ100" i="5" s="1"/>
  <c r="AL100" i="3"/>
  <c r="AL100" i="4" s="1"/>
  <c r="AL100" i="5" s="1"/>
  <c r="AD100" i="3"/>
  <c r="AD100" i="4" s="1"/>
  <c r="AD100" i="5" s="1"/>
  <c r="AB100" i="3"/>
  <c r="AB100" i="4" s="1"/>
  <c r="AB100" i="5" s="1"/>
  <c r="Z100" i="3"/>
  <c r="Z100" i="4" s="1"/>
  <c r="Z100" i="5" s="1"/>
  <c r="X100" i="3"/>
  <c r="X100" i="4" s="1"/>
  <c r="X100" i="5" s="1"/>
  <c r="AA100" i="3"/>
  <c r="AA100" i="4" s="1"/>
  <c r="AA100" i="5" s="1"/>
  <c r="W100" i="3"/>
  <c r="W100" i="4" s="1"/>
  <c r="W100" i="5" s="1"/>
  <c r="U100" i="3"/>
  <c r="U100" i="4" s="1"/>
  <c r="U100" i="5" s="1"/>
  <c r="S100" i="3"/>
  <c r="S100" i="4" s="1"/>
  <c r="S100" i="5" s="1"/>
  <c r="E100" i="3"/>
  <c r="C100" i="3"/>
  <c r="AP100" i="3"/>
  <c r="AP100" i="4" s="1"/>
  <c r="AP100" i="5" s="1"/>
  <c r="AN100" i="3"/>
  <c r="AN100" i="4" s="1"/>
  <c r="AN100" i="5" s="1"/>
  <c r="AI100" i="3"/>
  <c r="AI100" i="4" s="1"/>
  <c r="AI100" i="5" s="1"/>
  <c r="T100" i="3"/>
  <c r="T100" i="4" s="1"/>
  <c r="T100" i="5" s="1"/>
  <c r="D100" i="3"/>
  <c r="AO100" i="3"/>
  <c r="AO100" i="4" s="1"/>
  <c r="AO100" i="5" s="1"/>
  <c r="AG100" i="3"/>
  <c r="AG100" i="4" s="1"/>
  <c r="AG100" i="5" s="1"/>
  <c r="AE100" i="3"/>
  <c r="AE100" i="4" s="1"/>
  <c r="AE100" i="5" s="1"/>
  <c r="Q100" i="3"/>
  <c r="Q100" i="4" s="1"/>
  <c r="Q100" i="5" s="1"/>
  <c r="O100" i="3"/>
  <c r="O100" i="4" s="1"/>
  <c r="O100" i="5" s="1"/>
  <c r="M100" i="3"/>
  <c r="M100" i="4" s="1"/>
  <c r="M100" i="5" s="1"/>
  <c r="K100" i="3"/>
  <c r="K100" i="4" s="1"/>
  <c r="K100" i="5" s="1"/>
  <c r="AC100" i="3"/>
  <c r="AC100" i="4" s="1"/>
  <c r="AC100" i="5" s="1"/>
  <c r="Y100" i="3"/>
  <c r="Y100" i="4" s="1"/>
  <c r="Y100" i="5" s="1"/>
  <c r="AM100" i="3"/>
  <c r="AM100" i="4" s="1"/>
  <c r="AM100" i="5" s="1"/>
  <c r="AH100" i="3"/>
  <c r="AH100" i="4" s="1"/>
  <c r="AH100" i="5" s="1"/>
  <c r="R100" i="3"/>
  <c r="R100" i="4" s="1"/>
  <c r="R100" i="5" s="1"/>
  <c r="N100" i="3"/>
  <c r="N100" i="4" s="1"/>
  <c r="N100" i="5" s="1"/>
  <c r="J100" i="3"/>
  <c r="J100" i="4" s="1"/>
  <c r="J100" i="5" s="1"/>
  <c r="H100" i="3"/>
  <c r="H100" i="4" s="1"/>
  <c r="H100" i="5" s="1"/>
  <c r="F100" i="3"/>
  <c r="V100" i="3"/>
  <c r="V100" i="4" s="1"/>
  <c r="V100" i="5" s="1"/>
  <c r="B34" i="3"/>
  <c r="I100" i="3"/>
  <c r="I100" i="4" s="1"/>
  <c r="I100" i="5" s="1"/>
  <c r="B100" i="5"/>
  <c r="AK96" i="3"/>
  <c r="AK96" i="4" s="1"/>
  <c r="AK96" i="5" s="1"/>
  <c r="AJ96" i="3"/>
  <c r="AJ96" i="4" s="1"/>
  <c r="AJ96" i="5" s="1"/>
  <c r="AD96" i="3"/>
  <c r="AD96" i="4" s="1"/>
  <c r="AD96" i="5" s="1"/>
  <c r="AB96" i="3"/>
  <c r="AB96" i="4" s="1"/>
  <c r="AB96" i="5" s="1"/>
  <c r="Z96" i="3"/>
  <c r="Z96" i="4" s="1"/>
  <c r="Z96" i="5" s="1"/>
  <c r="X96" i="3"/>
  <c r="X96" i="4" s="1"/>
  <c r="X96" i="5" s="1"/>
  <c r="AL96" i="3"/>
  <c r="AL96" i="4" s="1"/>
  <c r="AL96" i="5" s="1"/>
  <c r="AI96" i="3"/>
  <c r="AI96" i="4" s="1"/>
  <c r="AI96" i="5" s="1"/>
  <c r="AA96" i="3"/>
  <c r="AA96" i="4" s="1"/>
  <c r="AA96" i="5" s="1"/>
  <c r="W96" i="3"/>
  <c r="W96" i="4" s="1"/>
  <c r="W96" i="5" s="1"/>
  <c r="U96" i="3"/>
  <c r="U96" i="4" s="1"/>
  <c r="U96" i="5" s="1"/>
  <c r="S96" i="3"/>
  <c r="S96" i="4" s="1"/>
  <c r="S96" i="5" s="1"/>
  <c r="E96" i="3"/>
  <c r="C96" i="3"/>
  <c r="AP96" i="3"/>
  <c r="AP96" i="4" s="1"/>
  <c r="AP96" i="5" s="1"/>
  <c r="AN96" i="3"/>
  <c r="AN96" i="4" s="1"/>
  <c r="AN96" i="5" s="1"/>
  <c r="AC96" i="3"/>
  <c r="AC96" i="4" s="1"/>
  <c r="AC96" i="5" s="1"/>
  <c r="Y96" i="3"/>
  <c r="Y96" i="4" s="1"/>
  <c r="Y96" i="5" s="1"/>
  <c r="T96" i="3"/>
  <c r="T96" i="4" s="1"/>
  <c r="T96" i="5" s="1"/>
  <c r="D96" i="3"/>
  <c r="AO96" i="3"/>
  <c r="AO96" i="4" s="1"/>
  <c r="AO96" i="5" s="1"/>
  <c r="AG96" i="3"/>
  <c r="AG96" i="4" s="1"/>
  <c r="AG96" i="5" s="1"/>
  <c r="AE96" i="3"/>
  <c r="AE96" i="4" s="1"/>
  <c r="AE96" i="5" s="1"/>
  <c r="Q96" i="3"/>
  <c r="Q96" i="4" s="1"/>
  <c r="Q96" i="5" s="1"/>
  <c r="O96" i="3"/>
  <c r="O96" i="4" s="1"/>
  <c r="O96" i="5" s="1"/>
  <c r="M96" i="3"/>
  <c r="M96" i="4" s="1"/>
  <c r="M96" i="5" s="1"/>
  <c r="K96" i="3"/>
  <c r="K96" i="4" s="1"/>
  <c r="K96" i="5" s="1"/>
  <c r="V96" i="3"/>
  <c r="V96" i="4" s="1"/>
  <c r="V96" i="5" s="1"/>
  <c r="AM96" i="3"/>
  <c r="AM96" i="4" s="1"/>
  <c r="AM96" i="5" s="1"/>
  <c r="B30" i="3"/>
  <c r="AH96" i="3"/>
  <c r="AH96" i="4" s="1"/>
  <c r="AH96" i="5" s="1"/>
  <c r="R96" i="3"/>
  <c r="R96" i="4" s="1"/>
  <c r="R96" i="5" s="1"/>
  <c r="N96" i="3"/>
  <c r="N96" i="4" s="1"/>
  <c r="N96" i="5" s="1"/>
  <c r="J96" i="3"/>
  <c r="J96" i="4" s="1"/>
  <c r="J96" i="5" s="1"/>
  <c r="H96" i="3"/>
  <c r="H96" i="4" s="1"/>
  <c r="H96" i="5" s="1"/>
  <c r="F96" i="3"/>
  <c r="I96" i="3"/>
  <c r="I96" i="4" s="1"/>
  <c r="I96" i="5" s="1"/>
  <c r="B96" i="4"/>
  <c r="AK92" i="3"/>
  <c r="AK92" i="4" s="1"/>
  <c r="AK92" i="5" s="1"/>
  <c r="AJ92" i="3"/>
  <c r="AJ92" i="4" s="1"/>
  <c r="AJ92" i="5" s="1"/>
  <c r="AL92" i="3"/>
  <c r="AL92" i="4" s="1"/>
  <c r="AL92" i="5" s="1"/>
  <c r="AD92" i="3"/>
  <c r="AD92" i="4" s="1"/>
  <c r="AD92" i="5" s="1"/>
  <c r="AB92" i="3"/>
  <c r="AB92" i="4" s="1"/>
  <c r="AB92" i="5" s="1"/>
  <c r="Z92" i="3"/>
  <c r="Z92" i="4" s="1"/>
  <c r="Z92" i="5" s="1"/>
  <c r="X92" i="3"/>
  <c r="X92" i="4" s="1"/>
  <c r="X92" i="5" s="1"/>
  <c r="AA92" i="3"/>
  <c r="AA92" i="4" s="1"/>
  <c r="AA92" i="5" s="1"/>
  <c r="W92" i="3"/>
  <c r="W92" i="4" s="1"/>
  <c r="W92" i="5" s="1"/>
  <c r="U92" i="3"/>
  <c r="U92" i="4" s="1"/>
  <c r="U92" i="5" s="1"/>
  <c r="S92" i="3"/>
  <c r="S92" i="4" s="1"/>
  <c r="S92" i="5" s="1"/>
  <c r="E92" i="3"/>
  <c r="C92" i="3"/>
  <c r="AP92" i="3"/>
  <c r="AP92" i="4" s="1"/>
  <c r="AP92" i="5" s="1"/>
  <c r="AN92" i="3"/>
  <c r="AN92" i="4" s="1"/>
  <c r="AN92" i="5" s="1"/>
  <c r="T92" i="3"/>
  <c r="T92" i="4" s="1"/>
  <c r="T92" i="5" s="1"/>
  <c r="D92" i="3"/>
  <c r="AO92" i="3"/>
  <c r="AO92" i="4" s="1"/>
  <c r="AO92" i="5" s="1"/>
  <c r="AG92" i="3"/>
  <c r="AG92" i="4" s="1"/>
  <c r="AG92" i="5" s="1"/>
  <c r="AE92" i="3"/>
  <c r="AE92" i="4" s="1"/>
  <c r="AE92" i="5" s="1"/>
  <c r="Q92" i="3"/>
  <c r="Q92" i="4" s="1"/>
  <c r="Q92" i="5" s="1"/>
  <c r="O92" i="3"/>
  <c r="O92" i="4" s="1"/>
  <c r="O92" i="5" s="1"/>
  <c r="M92" i="3"/>
  <c r="M92" i="4" s="1"/>
  <c r="M92" i="5" s="1"/>
  <c r="K92" i="3"/>
  <c r="K92" i="4" s="1"/>
  <c r="K92" i="5" s="1"/>
  <c r="AI92" i="3"/>
  <c r="AI92" i="4" s="1"/>
  <c r="AI92" i="5" s="1"/>
  <c r="AM92" i="3"/>
  <c r="AM92" i="4" s="1"/>
  <c r="AM92" i="5" s="1"/>
  <c r="AH92" i="3"/>
  <c r="AH92" i="4" s="1"/>
  <c r="AH92" i="5" s="1"/>
  <c r="R92" i="3"/>
  <c r="R92" i="4" s="1"/>
  <c r="R92" i="5" s="1"/>
  <c r="N92" i="3"/>
  <c r="N92" i="4" s="1"/>
  <c r="N92" i="5" s="1"/>
  <c r="J92" i="3"/>
  <c r="J92" i="4" s="1"/>
  <c r="J92" i="5" s="1"/>
  <c r="H92" i="3"/>
  <c r="H92" i="4" s="1"/>
  <c r="H92" i="5" s="1"/>
  <c r="F92" i="3"/>
  <c r="AC92" i="3"/>
  <c r="AC92" i="4" s="1"/>
  <c r="AC92" i="5" s="1"/>
  <c r="I92" i="3"/>
  <c r="I92" i="4" s="1"/>
  <c r="I92" i="5" s="1"/>
  <c r="B92" i="5"/>
  <c r="AK88" i="3"/>
  <c r="AK88" i="4" s="1"/>
  <c r="AK88" i="5" s="1"/>
  <c r="AJ88" i="3"/>
  <c r="AJ88" i="4" s="1"/>
  <c r="AJ88" i="5" s="1"/>
  <c r="AD88" i="3"/>
  <c r="AD88" i="4" s="1"/>
  <c r="AD88" i="5" s="1"/>
  <c r="AB88" i="3"/>
  <c r="AB88" i="4" s="1"/>
  <c r="AB88" i="5" s="1"/>
  <c r="Z88" i="3"/>
  <c r="Z88" i="4" s="1"/>
  <c r="Z88" i="5" s="1"/>
  <c r="X88" i="3"/>
  <c r="X88" i="4" s="1"/>
  <c r="X88" i="5" s="1"/>
  <c r="AI88" i="3"/>
  <c r="AI88" i="4" s="1"/>
  <c r="AI88" i="5" s="1"/>
  <c r="AA88" i="3"/>
  <c r="AA88" i="4" s="1"/>
  <c r="AA88" i="5" s="1"/>
  <c r="W88" i="3"/>
  <c r="W88" i="4" s="1"/>
  <c r="W88" i="5" s="1"/>
  <c r="U88" i="3"/>
  <c r="U88" i="4" s="1"/>
  <c r="U88" i="5" s="1"/>
  <c r="S88" i="3"/>
  <c r="S88" i="4" s="1"/>
  <c r="S88" i="5" s="1"/>
  <c r="E88" i="3"/>
  <c r="C88" i="3"/>
  <c r="AP88" i="3"/>
  <c r="AP88" i="4" s="1"/>
  <c r="AP88" i="5" s="1"/>
  <c r="AN88" i="3"/>
  <c r="AN88" i="4" s="1"/>
  <c r="AN88" i="5" s="1"/>
  <c r="AL88" i="3"/>
  <c r="AL88" i="4" s="1"/>
  <c r="AL88" i="5" s="1"/>
  <c r="AC88" i="3"/>
  <c r="AC88" i="4" s="1"/>
  <c r="AC88" i="5" s="1"/>
  <c r="Y88" i="3"/>
  <c r="Y88" i="4" s="1"/>
  <c r="Y88" i="5" s="1"/>
  <c r="T88" i="3"/>
  <c r="T88" i="4" s="1"/>
  <c r="T88" i="5" s="1"/>
  <c r="D88" i="3"/>
  <c r="AO88" i="3"/>
  <c r="AO88" i="4" s="1"/>
  <c r="AO88" i="5" s="1"/>
  <c r="AG88" i="3"/>
  <c r="AG88" i="4" s="1"/>
  <c r="AG88" i="5" s="1"/>
  <c r="AE88" i="3"/>
  <c r="AE88" i="4" s="1"/>
  <c r="AE88" i="5" s="1"/>
  <c r="Q88" i="3"/>
  <c r="Q88" i="4" s="1"/>
  <c r="Q88" i="5" s="1"/>
  <c r="O88" i="3"/>
  <c r="O88" i="4" s="1"/>
  <c r="O88" i="5" s="1"/>
  <c r="M88" i="3"/>
  <c r="M88" i="4" s="1"/>
  <c r="M88" i="5" s="1"/>
  <c r="K88" i="3"/>
  <c r="K88" i="4" s="1"/>
  <c r="K88" i="5" s="1"/>
  <c r="V88" i="3"/>
  <c r="V88" i="4" s="1"/>
  <c r="V88" i="5" s="1"/>
  <c r="AM88" i="3"/>
  <c r="AM88" i="4" s="1"/>
  <c r="AM88" i="5" s="1"/>
  <c r="B22" i="3"/>
  <c r="AH88" i="3"/>
  <c r="AH88" i="4" s="1"/>
  <c r="AH88" i="5" s="1"/>
  <c r="R88" i="3"/>
  <c r="R88" i="4" s="1"/>
  <c r="R88" i="5" s="1"/>
  <c r="N88" i="3"/>
  <c r="N88" i="4" s="1"/>
  <c r="N88" i="5" s="1"/>
  <c r="J88" i="3"/>
  <c r="J88" i="4" s="1"/>
  <c r="J88" i="5" s="1"/>
  <c r="H88" i="3"/>
  <c r="H88" i="4" s="1"/>
  <c r="H88" i="5" s="1"/>
  <c r="F88" i="3"/>
  <c r="I88" i="3"/>
  <c r="I88" i="4" s="1"/>
  <c r="I88" i="5" s="1"/>
  <c r="B88" i="4"/>
  <c r="AK84" i="3"/>
  <c r="AK84" i="4" s="1"/>
  <c r="AK84" i="5" s="1"/>
  <c r="AJ84" i="3"/>
  <c r="AJ84" i="4" s="1"/>
  <c r="AJ84" i="5" s="1"/>
  <c r="AL84" i="3"/>
  <c r="AL84" i="4" s="1"/>
  <c r="AL84" i="5" s="1"/>
  <c r="AD84" i="3"/>
  <c r="AD84" i="4" s="1"/>
  <c r="AD84" i="5" s="1"/>
  <c r="AB84" i="3"/>
  <c r="AB84" i="4" s="1"/>
  <c r="AB84" i="5" s="1"/>
  <c r="Z84" i="3"/>
  <c r="Z84" i="4" s="1"/>
  <c r="Z84" i="5" s="1"/>
  <c r="X84" i="3"/>
  <c r="X84" i="4" s="1"/>
  <c r="X84" i="5" s="1"/>
  <c r="AA84" i="3"/>
  <c r="AA84" i="4" s="1"/>
  <c r="AA84" i="5" s="1"/>
  <c r="W84" i="3"/>
  <c r="W84" i="4" s="1"/>
  <c r="W84" i="5" s="1"/>
  <c r="U84" i="3"/>
  <c r="U84" i="4" s="1"/>
  <c r="U84" i="5" s="1"/>
  <c r="S84" i="3"/>
  <c r="S84" i="4" s="1"/>
  <c r="S84" i="5" s="1"/>
  <c r="E84" i="3"/>
  <c r="C84" i="3"/>
  <c r="AP84" i="3"/>
  <c r="AP84" i="4" s="1"/>
  <c r="AP84" i="5" s="1"/>
  <c r="AN84" i="3"/>
  <c r="AN84" i="4" s="1"/>
  <c r="AN84" i="5" s="1"/>
  <c r="AI84" i="3"/>
  <c r="AI84" i="4" s="1"/>
  <c r="AI84" i="5" s="1"/>
  <c r="T84" i="3"/>
  <c r="T84" i="4" s="1"/>
  <c r="T84" i="5" s="1"/>
  <c r="D84" i="3"/>
  <c r="AO84" i="3"/>
  <c r="AO84" i="4" s="1"/>
  <c r="AO84" i="5" s="1"/>
  <c r="AG84" i="3"/>
  <c r="AG84" i="4" s="1"/>
  <c r="AG84" i="5" s="1"/>
  <c r="AE84" i="3"/>
  <c r="AE84" i="4" s="1"/>
  <c r="AE84" i="5" s="1"/>
  <c r="Q84" i="3"/>
  <c r="Q84" i="4" s="1"/>
  <c r="Q84" i="5" s="1"/>
  <c r="O84" i="3"/>
  <c r="O84" i="4" s="1"/>
  <c r="O84" i="5" s="1"/>
  <c r="M84" i="3"/>
  <c r="M84" i="4" s="1"/>
  <c r="M84" i="5" s="1"/>
  <c r="K84" i="3"/>
  <c r="K84" i="4" s="1"/>
  <c r="K84" i="5" s="1"/>
  <c r="AC84" i="3"/>
  <c r="AC84" i="4" s="1"/>
  <c r="AC84" i="5" s="1"/>
  <c r="Y84" i="3"/>
  <c r="Y84" i="4" s="1"/>
  <c r="Y84" i="5" s="1"/>
  <c r="AM84" i="3"/>
  <c r="AM84" i="4" s="1"/>
  <c r="AM84" i="5" s="1"/>
  <c r="AH84" i="3"/>
  <c r="AH84" i="4" s="1"/>
  <c r="AH84" i="5" s="1"/>
  <c r="R84" i="3"/>
  <c r="R84" i="4" s="1"/>
  <c r="R84" i="5" s="1"/>
  <c r="N84" i="3"/>
  <c r="N84" i="4" s="1"/>
  <c r="N84" i="5" s="1"/>
  <c r="J84" i="3"/>
  <c r="J84" i="4" s="1"/>
  <c r="J84" i="5" s="1"/>
  <c r="H84" i="3"/>
  <c r="H84" i="4" s="1"/>
  <c r="H84" i="5" s="1"/>
  <c r="F84" i="3"/>
  <c r="V84" i="3"/>
  <c r="V84" i="4" s="1"/>
  <c r="V84" i="5" s="1"/>
  <c r="B18" i="3"/>
  <c r="I84" i="3"/>
  <c r="I84" i="4" s="1"/>
  <c r="I84" i="5" s="1"/>
  <c r="B84" i="5"/>
  <c r="AK80" i="3"/>
  <c r="AK80" i="4" s="1"/>
  <c r="AK80" i="5" s="1"/>
  <c r="AJ80" i="3"/>
  <c r="AJ80" i="4" s="1"/>
  <c r="AJ80" i="5" s="1"/>
  <c r="AD80" i="3"/>
  <c r="AD80" i="4" s="1"/>
  <c r="AD80" i="5" s="1"/>
  <c r="AB80" i="3"/>
  <c r="AB80" i="4" s="1"/>
  <c r="AB80" i="5" s="1"/>
  <c r="Z80" i="3"/>
  <c r="Z80" i="4" s="1"/>
  <c r="Z80" i="5" s="1"/>
  <c r="X80" i="3"/>
  <c r="X80" i="4" s="1"/>
  <c r="X80" i="5" s="1"/>
  <c r="AL80" i="3"/>
  <c r="AL80" i="4" s="1"/>
  <c r="AL80" i="5" s="1"/>
  <c r="AI80" i="3"/>
  <c r="AI80" i="4" s="1"/>
  <c r="AI80" i="5" s="1"/>
  <c r="AA80" i="3"/>
  <c r="AA80" i="4" s="1"/>
  <c r="AA80" i="5" s="1"/>
  <c r="W80" i="3"/>
  <c r="W80" i="4" s="1"/>
  <c r="W80" i="5" s="1"/>
  <c r="U80" i="3"/>
  <c r="U80" i="4" s="1"/>
  <c r="U80" i="5" s="1"/>
  <c r="S80" i="3"/>
  <c r="S80" i="4" s="1"/>
  <c r="S80" i="5" s="1"/>
  <c r="E80" i="3"/>
  <c r="C80" i="3"/>
  <c r="AP80" i="3"/>
  <c r="AP80" i="4" s="1"/>
  <c r="AP80" i="5" s="1"/>
  <c r="AN80" i="3"/>
  <c r="AN80" i="4" s="1"/>
  <c r="AN80" i="5" s="1"/>
  <c r="AC80" i="3"/>
  <c r="AC80" i="4" s="1"/>
  <c r="AC80" i="5" s="1"/>
  <c r="Y80" i="3"/>
  <c r="Y80" i="4" s="1"/>
  <c r="Y80" i="5" s="1"/>
  <c r="T80" i="3"/>
  <c r="T80" i="4" s="1"/>
  <c r="T80" i="5" s="1"/>
  <c r="D80" i="3"/>
  <c r="AO80" i="3"/>
  <c r="AO80" i="4" s="1"/>
  <c r="AO80" i="5" s="1"/>
  <c r="AG80" i="3"/>
  <c r="AG80" i="4" s="1"/>
  <c r="AG80" i="5" s="1"/>
  <c r="AE80" i="3"/>
  <c r="AE80" i="4" s="1"/>
  <c r="AE80" i="5" s="1"/>
  <c r="Q80" i="3"/>
  <c r="Q80" i="4" s="1"/>
  <c r="Q80" i="5" s="1"/>
  <c r="O80" i="3"/>
  <c r="O80" i="4" s="1"/>
  <c r="O80" i="5" s="1"/>
  <c r="M80" i="3"/>
  <c r="M80" i="4" s="1"/>
  <c r="M80" i="5" s="1"/>
  <c r="K80" i="3"/>
  <c r="K80" i="4" s="1"/>
  <c r="K80" i="5" s="1"/>
  <c r="V80" i="3"/>
  <c r="V80" i="4" s="1"/>
  <c r="V80" i="5" s="1"/>
  <c r="AM80" i="3"/>
  <c r="AM80" i="4" s="1"/>
  <c r="AM80" i="5" s="1"/>
  <c r="B14" i="3"/>
  <c r="AH80" i="3"/>
  <c r="AH80" i="4" s="1"/>
  <c r="AH80" i="5" s="1"/>
  <c r="R80" i="3"/>
  <c r="R80" i="4" s="1"/>
  <c r="R80" i="5" s="1"/>
  <c r="N80" i="3"/>
  <c r="N80" i="4" s="1"/>
  <c r="N80" i="5" s="1"/>
  <c r="J80" i="3"/>
  <c r="J80" i="4" s="1"/>
  <c r="J80" i="5" s="1"/>
  <c r="H80" i="3"/>
  <c r="H80" i="4" s="1"/>
  <c r="H80" i="5" s="1"/>
  <c r="F80" i="3"/>
  <c r="I80" i="3"/>
  <c r="I80" i="4" s="1"/>
  <c r="I80" i="5" s="1"/>
  <c r="B80" i="5"/>
  <c r="AL77" i="3"/>
  <c r="AL77" i="4" s="1"/>
  <c r="AL77" i="5" s="1"/>
  <c r="AJ77" i="3"/>
  <c r="AJ77" i="4" s="1"/>
  <c r="AJ77" i="5" s="1"/>
  <c r="AI77" i="3"/>
  <c r="AI77" i="4" s="1"/>
  <c r="AI77" i="5" s="1"/>
  <c r="AC77" i="3"/>
  <c r="AC77" i="4" s="1"/>
  <c r="AC77" i="5" s="1"/>
  <c r="AA77" i="3"/>
  <c r="AA77" i="4" s="1"/>
  <c r="AA77" i="5" s="1"/>
  <c r="Y77" i="3"/>
  <c r="Y77" i="4" s="1"/>
  <c r="Y77" i="5" s="1"/>
  <c r="W77" i="3"/>
  <c r="W77" i="4" s="1"/>
  <c r="W77" i="5" s="1"/>
  <c r="AD77" i="3"/>
  <c r="AD77" i="4" s="1"/>
  <c r="AD77" i="5" s="1"/>
  <c r="Z77" i="3"/>
  <c r="Z77" i="4" s="1"/>
  <c r="Z77" i="5" s="1"/>
  <c r="V77" i="3"/>
  <c r="V77" i="4" s="1"/>
  <c r="V77" i="5" s="1"/>
  <c r="T77" i="3"/>
  <c r="T77" i="4" s="1"/>
  <c r="T77" i="5" s="1"/>
  <c r="D77" i="3"/>
  <c r="D77" i="4" s="1"/>
  <c r="D77" i="5" s="1"/>
  <c r="AP77" i="3"/>
  <c r="AP77" i="4" s="1"/>
  <c r="AP77" i="5" s="1"/>
  <c r="AN77" i="3"/>
  <c r="AN77" i="4" s="1"/>
  <c r="AN77" i="5" s="1"/>
  <c r="B11" i="3"/>
  <c r="AB77" i="3"/>
  <c r="AB77" i="4" s="1"/>
  <c r="AB77" i="5" s="1"/>
  <c r="X77" i="3"/>
  <c r="X77" i="4" s="1"/>
  <c r="X77" i="5" s="1"/>
  <c r="S77" i="3"/>
  <c r="S77" i="4" s="1"/>
  <c r="S77" i="5" s="1"/>
  <c r="C77" i="3"/>
  <c r="C77" i="4" s="1"/>
  <c r="C77" i="5" s="1"/>
  <c r="AO77" i="3"/>
  <c r="AO77" i="4" s="1"/>
  <c r="AO77" i="5" s="1"/>
  <c r="AG77" i="3"/>
  <c r="AG77" i="4" s="1"/>
  <c r="AG77" i="5" s="1"/>
  <c r="AE77" i="3"/>
  <c r="AE77" i="4" s="1"/>
  <c r="AE77" i="5" s="1"/>
  <c r="Q77" i="3"/>
  <c r="Q77" i="4" s="1"/>
  <c r="Q77" i="5" s="1"/>
  <c r="O77" i="3"/>
  <c r="O77" i="4" s="1"/>
  <c r="O77" i="5" s="1"/>
  <c r="M77" i="3"/>
  <c r="M77" i="4" s="1"/>
  <c r="M77" i="5" s="1"/>
  <c r="K77" i="3"/>
  <c r="K77" i="4" s="1"/>
  <c r="K77" i="5" s="1"/>
  <c r="U77" i="3"/>
  <c r="U77" i="4" s="1"/>
  <c r="U77" i="5" s="1"/>
  <c r="E77" i="3"/>
  <c r="E77" i="4" s="1"/>
  <c r="E77" i="5" s="1"/>
  <c r="AH77" i="3"/>
  <c r="AH77" i="4" s="1"/>
  <c r="AH77" i="5" s="1"/>
  <c r="R77" i="3"/>
  <c r="R77" i="4" s="1"/>
  <c r="R77" i="5" s="1"/>
  <c r="N77" i="3"/>
  <c r="N77" i="4" s="1"/>
  <c r="N77" i="5" s="1"/>
  <c r="J77" i="3"/>
  <c r="J77" i="4" s="1"/>
  <c r="J77" i="5" s="1"/>
  <c r="H77" i="3"/>
  <c r="H77" i="4" s="1"/>
  <c r="H77" i="5" s="1"/>
  <c r="F77" i="3"/>
  <c r="F77" i="4" s="1"/>
  <c r="F77" i="5" s="1"/>
  <c r="AK77" i="3"/>
  <c r="AK77" i="4" s="1"/>
  <c r="AK77" i="5" s="1"/>
  <c r="AM77" i="3"/>
  <c r="AM77" i="4" s="1"/>
  <c r="AM77" i="5" s="1"/>
  <c r="AF77" i="3"/>
  <c r="AF77" i="4" s="1"/>
  <c r="AF77" i="5" s="1"/>
  <c r="P77" i="3"/>
  <c r="P77" i="4" s="1"/>
  <c r="P77" i="5" s="1"/>
  <c r="L77" i="3"/>
  <c r="L77" i="4" s="1"/>
  <c r="L77" i="5" s="1"/>
  <c r="I77" i="3"/>
  <c r="I77" i="4" s="1"/>
  <c r="I77" i="5" s="1"/>
  <c r="B77" i="5"/>
  <c r="AL75" i="3"/>
  <c r="AL75" i="4" s="1"/>
  <c r="AL75" i="5" s="1"/>
  <c r="AJ75" i="3"/>
  <c r="AJ75" i="4" s="1"/>
  <c r="AJ75" i="5" s="1"/>
  <c r="AK75" i="3"/>
  <c r="AK75" i="4" s="1"/>
  <c r="AK75" i="5" s="1"/>
  <c r="AI75" i="3"/>
  <c r="AI75" i="4" s="1"/>
  <c r="AI75" i="5" s="1"/>
  <c r="AC75" i="3"/>
  <c r="AC75" i="4" s="1"/>
  <c r="AC75" i="5" s="1"/>
  <c r="AA75" i="3"/>
  <c r="AA75" i="4" s="1"/>
  <c r="AA75" i="5" s="1"/>
  <c r="Y75" i="3"/>
  <c r="Y75" i="4" s="1"/>
  <c r="Y75" i="5" s="1"/>
  <c r="W75" i="3"/>
  <c r="W75" i="4" s="1"/>
  <c r="W75" i="5" s="1"/>
  <c r="AB75" i="3"/>
  <c r="AB75" i="4" s="1"/>
  <c r="AB75" i="5" s="1"/>
  <c r="X75" i="3"/>
  <c r="X75" i="4" s="1"/>
  <c r="X75" i="5" s="1"/>
  <c r="V75" i="3"/>
  <c r="V75" i="4" s="1"/>
  <c r="V75" i="5" s="1"/>
  <c r="T75" i="3"/>
  <c r="T75" i="4" s="1"/>
  <c r="T75" i="5" s="1"/>
  <c r="D75" i="3"/>
  <c r="D75" i="4" s="1"/>
  <c r="D75" i="5" s="1"/>
  <c r="AP75" i="3"/>
  <c r="AP75" i="4" s="1"/>
  <c r="AP75" i="5" s="1"/>
  <c r="AN75" i="3"/>
  <c r="AN75" i="4" s="1"/>
  <c r="AN75" i="5" s="1"/>
  <c r="AD75" i="3"/>
  <c r="AD75" i="4" s="1"/>
  <c r="AD75" i="5" s="1"/>
  <c r="Z75" i="3"/>
  <c r="Z75" i="4" s="1"/>
  <c r="Z75" i="5" s="1"/>
  <c r="U75" i="3"/>
  <c r="U75" i="4" s="1"/>
  <c r="U75" i="5" s="1"/>
  <c r="E75" i="3"/>
  <c r="E75" i="4" s="1"/>
  <c r="E75" i="5" s="1"/>
  <c r="AO75" i="3"/>
  <c r="AO75" i="4" s="1"/>
  <c r="AO75" i="5" s="1"/>
  <c r="AG75" i="3"/>
  <c r="AG75" i="4" s="1"/>
  <c r="AG75" i="5" s="1"/>
  <c r="AE75" i="3"/>
  <c r="AE75" i="4" s="1"/>
  <c r="AE75" i="5" s="1"/>
  <c r="Q75" i="3"/>
  <c r="Q75" i="4" s="1"/>
  <c r="Q75" i="5" s="1"/>
  <c r="O75" i="3"/>
  <c r="O75" i="4" s="1"/>
  <c r="O75" i="5" s="1"/>
  <c r="M75" i="3"/>
  <c r="M75" i="4" s="1"/>
  <c r="M75" i="5" s="1"/>
  <c r="K75" i="3"/>
  <c r="K75" i="4" s="1"/>
  <c r="K75" i="5" s="1"/>
  <c r="AH75" i="3"/>
  <c r="AH75" i="4" s="1"/>
  <c r="AH75" i="5" s="1"/>
  <c r="R75" i="3"/>
  <c r="R75" i="4" s="1"/>
  <c r="R75" i="5" s="1"/>
  <c r="N75" i="3"/>
  <c r="N75" i="4" s="1"/>
  <c r="N75" i="5" s="1"/>
  <c r="J75" i="3"/>
  <c r="J75" i="4" s="1"/>
  <c r="J75" i="5" s="1"/>
  <c r="H75" i="3"/>
  <c r="H75" i="4" s="1"/>
  <c r="H75" i="5" s="1"/>
  <c r="F75" i="3"/>
  <c r="F75" i="4" s="1"/>
  <c r="F75" i="5" s="1"/>
  <c r="AF75" i="3"/>
  <c r="AF75" i="4" s="1"/>
  <c r="AF75" i="5" s="1"/>
  <c r="P75" i="3"/>
  <c r="P75" i="4" s="1"/>
  <c r="P75" i="5" s="1"/>
  <c r="L75" i="3"/>
  <c r="L75" i="4" s="1"/>
  <c r="L75" i="5" s="1"/>
  <c r="I75" i="3"/>
  <c r="I75" i="4" s="1"/>
  <c r="I75" i="5" s="1"/>
  <c r="B75" i="4"/>
  <c r="AL73" i="3"/>
  <c r="AL73" i="4" s="1"/>
  <c r="AL73" i="5" s="1"/>
  <c r="AJ73" i="3"/>
  <c r="AJ73" i="4" s="1"/>
  <c r="AJ73" i="5" s="1"/>
  <c r="AI73" i="3"/>
  <c r="AI73" i="4" s="1"/>
  <c r="AI73" i="5" s="1"/>
  <c r="AK73" i="3"/>
  <c r="AK73" i="4" s="1"/>
  <c r="AK73" i="5" s="1"/>
  <c r="AC73" i="3"/>
  <c r="AC73" i="4" s="1"/>
  <c r="AC73" i="5" s="1"/>
  <c r="AA73" i="3"/>
  <c r="AA73" i="4" s="1"/>
  <c r="AA73" i="5" s="1"/>
  <c r="Y73" i="3"/>
  <c r="Y73" i="4" s="1"/>
  <c r="Y73" i="5" s="1"/>
  <c r="W73" i="3"/>
  <c r="W73" i="4" s="1"/>
  <c r="W73" i="5" s="1"/>
  <c r="AD73" i="3"/>
  <c r="AD73" i="4" s="1"/>
  <c r="AD73" i="5" s="1"/>
  <c r="Z73" i="3"/>
  <c r="Z73" i="4" s="1"/>
  <c r="Z73" i="5" s="1"/>
  <c r="V73" i="3"/>
  <c r="V73" i="4" s="1"/>
  <c r="V73" i="5" s="1"/>
  <c r="T73" i="3"/>
  <c r="T73" i="4" s="1"/>
  <c r="T73" i="5" s="1"/>
  <c r="D73" i="3"/>
  <c r="D73" i="4" s="1"/>
  <c r="D73" i="5" s="1"/>
  <c r="AP73" i="3"/>
  <c r="AP73" i="4" s="1"/>
  <c r="AP73" i="5" s="1"/>
  <c r="AN73" i="3"/>
  <c r="AN73" i="4" s="1"/>
  <c r="AN73" i="5" s="1"/>
  <c r="S73" i="3"/>
  <c r="S73" i="4" s="1"/>
  <c r="S73" i="5" s="1"/>
  <c r="C73" i="3"/>
  <c r="C73" i="4" s="1"/>
  <c r="C73" i="5" s="1"/>
  <c r="AO73" i="3"/>
  <c r="AO73" i="4" s="1"/>
  <c r="AO73" i="5" s="1"/>
  <c r="AG73" i="3"/>
  <c r="AG73" i="4" s="1"/>
  <c r="AG73" i="5" s="1"/>
  <c r="AE73" i="3"/>
  <c r="AE73" i="4" s="1"/>
  <c r="AE73" i="5" s="1"/>
  <c r="Q73" i="3"/>
  <c r="Q73" i="4" s="1"/>
  <c r="Q73" i="5" s="1"/>
  <c r="O73" i="3"/>
  <c r="O73" i="4" s="1"/>
  <c r="O73" i="5" s="1"/>
  <c r="M73" i="3"/>
  <c r="M73" i="4" s="1"/>
  <c r="M73" i="5" s="1"/>
  <c r="K73" i="3"/>
  <c r="K73" i="4" s="1"/>
  <c r="K73" i="5" s="1"/>
  <c r="AB73" i="3"/>
  <c r="X73" i="3"/>
  <c r="X73" i="4" s="1"/>
  <c r="X73" i="5" s="1"/>
  <c r="AH73" i="3"/>
  <c r="AH73" i="4" s="1"/>
  <c r="AH73" i="5" s="1"/>
  <c r="R73" i="3"/>
  <c r="R73" i="4" s="1"/>
  <c r="R73" i="5" s="1"/>
  <c r="N73" i="3"/>
  <c r="N73" i="4" s="1"/>
  <c r="N73" i="5" s="1"/>
  <c r="J73" i="3"/>
  <c r="J73" i="4" s="1"/>
  <c r="J73" i="5" s="1"/>
  <c r="H73" i="3"/>
  <c r="H73" i="4" s="1"/>
  <c r="H73" i="5" s="1"/>
  <c r="F73" i="3"/>
  <c r="F73" i="4" s="1"/>
  <c r="F73" i="5" s="1"/>
  <c r="U73" i="3"/>
  <c r="U73" i="4" s="1"/>
  <c r="U73" i="5" s="1"/>
  <c r="E73" i="3"/>
  <c r="E73" i="4" s="1"/>
  <c r="E73" i="5" s="1"/>
  <c r="AM73" i="3"/>
  <c r="AM73" i="4" s="1"/>
  <c r="AM73" i="5" s="1"/>
  <c r="AF73" i="3"/>
  <c r="P73" i="3"/>
  <c r="P73" i="4" s="1"/>
  <c r="P73" i="5" s="1"/>
  <c r="L73" i="3"/>
  <c r="L73" i="4" s="1"/>
  <c r="L73" i="5" s="1"/>
  <c r="I73" i="3"/>
  <c r="B73" i="4"/>
  <c r="C7" i="3"/>
  <c r="C7" i="4" s="1"/>
  <c r="C7" i="5" s="1"/>
  <c r="G72" i="4"/>
  <c r="G73" i="3"/>
  <c r="G75" i="3"/>
  <c r="G77" i="3"/>
  <c r="G80" i="3"/>
  <c r="G84" i="3"/>
  <c r="G88" i="3"/>
  <c r="G92" i="3"/>
  <c r="G96" i="3"/>
  <c r="G100" i="3"/>
  <c r="G103" i="4"/>
  <c r="G104" i="3"/>
  <c r="G108" i="3"/>
  <c r="G111" i="4"/>
  <c r="G112" i="3"/>
  <c r="G116" i="3"/>
  <c r="G119" i="4"/>
  <c r="G120" i="3"/>
  <c r="G124" i="3"/>
  <c r="G128" i="3"/>
  <c r="L42" i="3"/>
  <c r="L42" i="4" s="1"/>
  <c r="L42" i="5" s="1"/>
  <c r="L76" i="3"/>
  <c r="L76" i="4" s="1"/>
  <c r="L76" i="5" s="1"/>
  <c r="P74" i="3"/>
  <c r="P74" i="4" s="1"/>
  <c r="P74" i="5" s="1"/>
  <c r="P78" i="3"/>
  <c r="P78" i="4" s="1"/>
  <c r="P78" i="5" s="1"/>
  <c r="P80" i="3"/>
  <c r="P80" i="4" s="1"/>
  <c r="P80" i="5" s="1"/>
  <c r="P82" i="3"/>
  <c r="P82" i="4" s="1"/>
  <c r="P82" i="5" s="1"/>
  <c r="P84" i="3"/>
  <c r="P84" i="4" s="1"/>
  <c r="P84" i="5" s="1"/>
  <c r="P86" i="3"/>
  <c r="P86" i="4" s="1"/>
  <c r="P86" i="5" s="1"/>
  <c r="P88" i="3"/>
  <c r="P88" i="4" s="1"/>
  <c r="P88" i="5" s="1"/>
  <c r="P90" i="3"/>
  <c r="P90" i="4" s="1"/>
  <c r="P90" i="5" s="1"/>
  <c r="P92" i="3"/>
  <c r="P92" i="4" s="1"/>
  <c r="P92" i="5" s="1"/>
  <c r="P94" i="3"/>
  <c r="P94" i="4" s="1"/>
  <c r="P94" i="5" s="1"/>
  <c r="P96" i="3"/>
  <c r="P96" i="4" s="1"/>
  <c r="P96" i="5" s="1"/>
  <c r="P98" i="3"/>
  <c r="P98" i="4" s="1"/>
  <c r="P98" i="5" s="1"/>
  <c r="P100" i="3"/>
  <c r="P100" i="4" s="1"/>
  <c r="P100" i="5" s="1"/>
  <c r="P102" i="3"/>
  <c r="P102" i="4" s="1"/>
  <c r="P102" i="5" s="1"/>
  <c r="P104" i="3"/>
  <c r="P104" i="4" s="1"/>
  <c r="P104" i="5" s="1"/>
  <c r="P106" i="3"/>
  <c r="P106" i="4" s="1"/>
  <c r="P106" i="5" s="1"/>
  <c r="P108" i="3"/>
  <c r="P108" i="4" s="1"/>
  <c r="P108" i="5" s="1"/>
  <c r="P110" i="3"/>
  <c r="P110" i="4" s="1"/>
  <c r="P110" i="5" s="1"/>
  <c r="P112" i="3"/>
  <c r="P112" i="4" s="1"/>
  <c r="P112" i="5" s="1"/>
  <c r="P114" i="3"/>
  <c r="P114" i="4" s="1"/>
  <c r="P114" i="5" s="1"/>
  <c r="P116" i="3"/>
  <c r="P116" i="4" s="1"/>
  <c r="P116" i="5" s="1"/>
  <c r="P118" i="3"/>
  <c r="P118" i="4" s="1"/>
  <c r="P118" i="5" s="1"/>
  <c r="P120" i="3"/>
  <c r="P120" i="4" s="1"/>
  <c r="P120" i="5" s="1"/>
  <c r="P122" i="3"/>
  <c r="P122" i="4" s="1"/>
  <c r="P122" i="5" s="1"/>
  <c r="P124" i="3"/>
  <c r="P124" i="4" s="1"/>
  <c r="P124" i="5" s="1"/>
  <c r="P126" i="3"/>
  <c r="P126" i="4" s="1"/>
  <c r="P126" i="5" s="1"/>
  <c r="P128" i="3"/>
  <c r="P128" i="4" s="1"/>
  <c r="P128" i="5" s="1"/>
  <c r="P130" i="3"/>
  <c r="P130" i="4" s="1"/>
  <c r="P130" i="5" s="1"/>
  <c r="T6" i="4"/>
  <c r="V9" i="3"/>
  <c r="V9" i="4" s="1"/>
  <c r="V9" i="5" s="1"/>
  <c r="Y42" i="3"/>
  <c r="Y42" i="4" s="1"/>
  <c r="Y42" i="5" s="1"/>
  <c r="AF42" i="3"/>
  <c r="AF42" i="4" s="1"/>
  <c r="AF42" i="5" s="1"/>
  <c r="AF76" i="3"/>
  <c r="AF76" i="4" s="1"/>
  <c r="AF76" i="5" s="1"/>
  <c r="B26" i="3"/>
  <c r="B58" i="3"/>
  <c r="C107" i="5"/>
  <c r="AQ107" i="5" s="1"/>
  <c r="C91" i="5"/>
  <c r="AQ91" i="5" s="1"/>
  <c r="C91" i="4"/>
  <c r="C75" i="3"/>
  <c r="C75" i="4" s="1"/>
  <c r="C75" i="5" s="1"/>
  <c r="D102" i="3"/>
  <c r="E129" i="5"/>
  <c r="E113" i="5"/>
  <c r="E113" i="4"/>
  <c r="E97" i="5"/>
  <c r="E97" i="4"/>
  <c r="F42" i="3"/>
  <c r="F42" i="4" s="1"/>
  <c r="F42" i="5" s="1"/>
  <c r="S75" i="3"/>
  <c r="S75" i="4" s="1"/>
  <c r="S75" i="5" s="1"/>
  <c r="T102" i="3"/>
  <c r="T102" i="4" s="1"/>
  <c r="T102" i="5" s="1"/>
  <c r="V108" i="3"/>
  <c r="V108" i="4" s="1"/>
  <c r="V108" i="5" s="1"/>
  <c r="V76" i="3"/>
  <c r="V76" i="4" s="1"/>
  <c r="V76" i="5" s="1"/>
  <c r="W102" i="3"/>
  <c r="W102" i="4" s="1"/>
  <c r="W102" i="5" s="1"/>
  <c r="Y92" i="3"/>
  <c r="Y92" i="4" s="1"/>
  <c r="Y92" i="5" s="1"/>
  <c r="AA86" i="3"/>
  <c r="AA86" i="4" s="1"/>
  <c r="AA86" i="5" s="1"/>
  <c r="AC76" i="3"/>
  <c r="AC76" i="4" s="1"/>
  <c r="AC76" i="5" s="1"/>
  <c r="AJ82" i="3"/>
  <c r="AJ82" i="4" s="1"/>
  <c r="AJ82" i="5" s="1"/>
  <c r="AK6" i="3"/>
  <c r="AI6" i="3"/>
  <c r="AL6" i="3"/>
  <c r="AO6" i="3"/>
  <c r="AM6" i="3"/>
  <c r="AG6" i="3"/>
  <c r="AE6" i="3"/>
  <c r="AC6" i="3"/>
  <c r="AA6" i="3"/>
  <c r="Y6" i="3"/>
  <c r="W6" i="3"/>
  <c r="U6" i="3"/>
  <c r="S6" i="3"/>
  <c r="Q6" i="3"/>
  <c r="O6" i="3"/>
  <c r="AP6" i="3"/>
  <c r="AH6" i="3"/>
  <c r="AD6" i="3"/>
  <c r="Z6" i="3"/>
  <c r="V6" i="3"/>
  <c r="R6" i="3"/>
  <c r="N6" i="3"/>
  <c r="L6" i="3"/>
  <c r="J6" i="3"/>
  <c r="H6" i="3"/>
  <c r="F6" i="3"/>
  <c r="D6" i="3"/>
  <c r="C6" i="3"/>
  <c r="E6" i="3"/>
  <c r="I6" i="3"/>
  <c r="M6" i="3"/>
  <c r="X6" i="3"/>
  <c r="AL131" i="3"/>
  <c r="AL131" i="4" s="1"/>
  <c r="AL131" i="5" s="1"/>
  <c r="AK131" i="3"/>
  <c r="AK131" i="4" s="1"/>
  <c r="AK131" i="5" s="1"/>
  <c r="AI131" i="3"/>
  <c r="AI131" i="4" s="1"/>
  <c r="AI131" i="5" s="1"/>
  <c r="AC131" i="3"/>
  <c r="AC131" i="4" s="1"/>
  <c r="AC131" i="5" s="1"/>
  <c r="AA131" i="3"/>
  <c r="AA131" i="4" s="1"/>
  <c r="AA131" i="5" s="1"/>
  <c r="Y131" i="3"/>
  <c r="Y131" i="4" s="1"/>
  <c r="Y131" i="5" s="1"/>
  <c r="AJ131" i="3"/>
  <c r="AJ131" i="4" s="1"/>
  <c r="AJ131" i="5" s="1"/>
  <c r="AB131" i="3"/>
  <c r="AB131" i="4" s="1"/>
  <c r="AB131" i="5" s="1"/>
  <c r="X131" i="3"/>
  <c r="X131" i="4" s="1"/>
  <c r="X131" i="5" s="1"/>
  <c r="V131" i="3"/>
  <c r="V131" i="4" s="1"/>
  <c r="V131" i="5" s="1"/>
  <c r="T131" i="3"/>
  <c r="T131" i="4" s="1"/>
  <c r="T131" i="5" s="1"/>
  <c r="D131" i="3"/>
  <c r="AP131" i="3"/>
  <c r="AP131" i="4" s="1"/>
  <c r="AP131" i="5" s="1"/>
  <c r="AN131" i="3"/>
  <c r="AN131" i="4" s="1"/>
  <c r="AN131" i="5" s="1"/>
  <c r="B65" i="3"/>
  <c r="AD131" i="3"/>
  <c r="AD131" i="4" s="1"/>
  <c r="AD131" i="5" s="1"/>
  <c r="Z131" i="3"/>
  <c r="Z131" i="4" s="1"/>
  <c r="Z131" i="5" s="1"/>
  <c r="U131" i="3"/>
  <c r="U131" i="4" s="1"/>
  <c r="U131" i="5" s="1"/>
  <c r="E131" i="3"/>
  <c r="AO131" i="3"/>
  <c r="AO131" i="4" s="1"/>
  <c r="AO131" i="5" s="1"/>
  <c r="AG131" i="3"/>
  <c r="AG131" i="4" s="1"/>
  <c r="AG131" i="5" s="1"/>
  <c r="AE131" i="3"/>
  <c r="AE131" i="4" s="1"/>
  <c r="AE131" i="5" s="1"/>
  <c r="Q131" i="3"/>
  <c r="Q131" i="4" s="1"/>
  <c r="Q131" i="5" s="1"/>
  <c r="O131" i="3"/>
  <c r="O131" i="4" s="1"/>
  <c r="O131" i="5" s="1"/>
  <c r="M131" i="3"/>
  <c r="M131" i="4" s="1"/>
  <c r="M131" i="5" s="1"/>
  <c r="K131" i="3"/>
  <c r="K131" i="4" s="1"/>
  <c r="K131" i="5" s="1"/>
  <c r="AL129" i="3"/>
  <c r="AL129" i="4" s="1"/>
  <c r="AL129" i="5" s="1"/>
  <c r="AI129" i="3"/>
  <c r="AI129" i="4" s="1"/>
  <c r="AI129" i="5" s="1"/>
  <c r="AK129" i="3"/>
  <c r="AK129" i="4" s="1"/>
  <c r="AK129" i="5" s="1"/>
  <c r="AJ129" i="3"/>
  <c r="AJ129" i="4" s="1"/>
  <c r="AJ129" i="5" s="1"/>
  <c r="AC129" i="3"/>
  <c r="AC129" i="4" s="1"/>
  <c r="AC129" i="5" s="1"/>
  <c r="AA129" i="3"/>
  <c r="AA129" i="4" s="1"/>
  <c r="AA129" i="5" s="1"/>
  <c r="Y129" i="3"/>
  <c r="Y129" i="4" s="1"/>
  <c r="Y129" i="5" s="1"/>
  <c r="AD129" i="3"/>
  <c r="AD129" i="4" s="1"/>
  <c r="AD129" i="5" s="1"/>
  <c r="Z129" i="3"/>
  <c r="Z129" i="4" s="1"/>
  <c r="Z129" i="5" s="1"/>
  <c r="V129" i="3"/>
  <c r="V129" i="4" s="1"/>
  <c r="V129" i="5" s="1"/>
  <c r="T129" i="3"/>
  <c r="T129" i="4" s="1"/>
  <c r="T129" i="5" s="1"/>
  <c r="D129" i="3"/>
  <c r="AP129" i="3"/>
  <c r="AP129" i="4" s="1"/>
  <c r="AP129" i="5" s="1"/>
  <c r="AN129" i="3"/>
  <c r="AN129" i="4" s="1"/>
  <c r="AN129" i="5" s="1"/>
  <c r="B63" i="3"/>
  <c r="W129" i="3"/>
  <c r="W129" i="4" s="1"/>
  <c r="W129" i="5" s="1"/>
  <c r="S129" i="3"/>
  <c r="S129" i="4" s="1"/>
  <c r="S129" i="5" s="1"/>
  <c r="C129" i="3"/>
  <c r="AO129" i="3"/>
  <c r="AO129" i="4" s="1"/>
  <c r="AO129" i="5" s="1"/>
  <c r="AG129" i="3"/>
  <c r="AG129" i="4" s="1"/>
  <c r="AG129" i="5" s="1"/>
  <c r="AE129" i="3"/>
  <c r="AE129" i="4" s="1"/>
  <c r="AE129" i="5" s="1"/>
  <c r="Q129" i="3"/>
  <c r="Q129" i="4" s="1"/>
  <c r="Q129" i="5" s="1"/>
  <c r="O129" i="3"/>
  <c r="O129" i="4" s="1"/>
  <c r="O129" i="5" s="1"/>
  <c r="M129" i="3"/>
  <c r="M129" i="4" s="1"/>
  <c r="M129" i="5" s="1"/>
  <c r="K129" i="3"/>
  <c r="K129" i="4" s="1"/>
  <c r="K129" i="5" s="1"/>
  <c r="AL127" i="3"/>
  <c r="AL127" i="4" s="1"/>
  <c r="AL127" i="5" s="1"/>
  <c r="AK127" i="3"/>
  <c r="AK127" i="4" s="1"/>
  <c r="AK127" i="5" s="1"/>
  <c r="AI127" i="3"/>
  <c r="AI127" i="4" s="1"/>
  <c r="AI127" i="5" s="1"/>
  <c r="AC127" i="3"/>
  <c r="AC127" i="4" s="1"/>
  <c r="AC127" i="5" s="1"/>
  <c r="AA127" i="3"/>
  <c r="AA127" i="4" s="1"/>
  <c r="AA127" i="5" s="1"/>
  <c r="Y127" i="3"/>
  <c r="Y127" i="4" s="1"/>
  <c r="Y127" i="5" s="1"/>
  <c r="AB127" i="3"/>
  <c r="AB127" i="4" s="1"/>
  <c r="AB127" i="5" s="1"/>
  <c r="X127" i="3"/>
  <c r="X127" i="4" s="1"/>
  <c r="X127" i="5" s="1"/>
  <c r="V127" i="3"/>
  <c r="V127" i="4" s="1"/>
  <c r="V127" i="5" s="1"/>
  <c r="T127" i="3"/>
  <c r="T127" i="4" s="1"/>
  <c r="T127" i="5" s="1"/>
  <c r="D127" i="3"/>
  <c r="AP127" i="3"/>
  <c r="AP127" i="4" s="1"/>
  <c r="AP127" i="5" s="1"/>
  <c r="AN127" i="3"/>
  <c r="AN127" i="4" s="1"/>
  <c r="AN127" i="5" s="1"/>
  <c r="B61" i="3"/>
  <c r="AJ127" i="3"/>
  <c r="AJ127" i="4" s="1"/>
  <c r="AJ127" i="5" s="1"/>
  <c r="U127" i="3"/>
  <c r="U127" i="4" s="1"/>
  <c r="U127" i="5" s="1"/>
  <c r="E127" i="3"/>
  <c r="AO127" i="3"/>
  <c r="AO127" i="4" s="1"/>
  <c r="AO127" i="5" s="1"/>
  <c r="AG127" i="3"/>
  <c r="AG127" i="4" s="1"/>
  <c r="AG127" i="5" s="1"/>
  <c r="AE127" i="3"/>
  <c r="AE127" i="4" s="1"/>
  <c r="AE127" i="5" s="1"/>
  <c r="Q127" i="3"/>
  <c r="Q127" i="4" s="1"/>
  <c r="Q127" i="5" s="1"/>
  <c r="O127" i="3"/>
  <c r="O127" i="4" s="1"/>
  <c r="O127" i="5" s="1"/>
  <c r="M127" i="3"/>
  <c r="M127" i="4" s="1"/>
  <c r="M127" i="5" s="1"/>
  <c r="K127" i="3"/>
  <c r="K127" i="4" s="1"/>
  <c r="K127" i="5" s="1"/>
  <c r="AL125" i="3"/>
  <c r="AL125" i="4" s="1"/>
  <c r="AL125" i="5" s="1"/>
  <c r="AI125" i="3"/>
  <c r="AI125" i="4" s="1"/>
  <c r="AI125" i="5" s="1"/>
  <c r="AJ125" i="3"/>
  <c r="AJ125" i="4" s="1"/>
  <c r="AJ125" i="5" s="1"/>
  <c r="AC125" i="3"/>
  <c r="AC125" i="4" s="1"/>
  <c r="AC125" i="5" s="1"/>
  <c r="AA125" i="3"/>
  <c r="AA125" i="4" s="1"/>
  <c r="AA125" i="5" s="1"/>
  <c r="Y125" i="3"/>
  <c r="Y125" i="4" s="1"/>
  <c r="Y125" i="5" s="1"/>
  <c r="AD125" i="3"/>
  <c r="AD125" i="4" s="1"/>
  <c r="AD125" i="5" s="1"/>
  <c r="Z125" i="3"/>
  <c r="Z125" i="4" s="1"/>
  <c r="Z125" i="5" s="1"/>
  <c r="V125" i="3"/>
  <c r="V125" i="4" s="1"/>
  <c r="V125" i="5" s="1"/>
  <c r="T125" i="3"/>
  <c r="T125" i="4" s="1"/>
  <c r="T125" i="5" s="1"/>
  <c r="D125" i="3"/>
  <c r="AP125" i="3"/>
  <c r="AP125" i="4" s="1"/>
  <c r="AP125" i="5" s="1"/>
  <c r="AN125" i="3"/>
  <c r="AN125" i="4" s="1"/>
  <c r="AN125" i="5" s="1"/>
  <c r="B59" i="3"/>
  <c r="AK125" i="3"/>
  <c r="AK125" i="4" s="1"/>
  <c r="AK125" i="5" s="1"/>
  <c r="AB125" i="3"/>
  <c r="AB125" i="4" s="1"/>
  <c r="AB125" i="5" s="1"/>
  <c r="X125" i="3"/>
  <c r="X125" i="4" s="1"/>
  <c r="X125" i="5" s="1"/>
  <c r="W125" i="3"/>
  <c r="W125" i="4" s="1"/>
  <c r="W125" i="5" s="1"/>
  <c r="S125" i="3"/>
  <c r="S125" i="4" s="1"/>
  <c r="S125" i="5" s="1"/>
  <c r="C125" i="3"/>
  <c r="AO125" i="3"/>
  <c r="AO125" i="4" s="1"/>
  <c r="AO125" i="5" s="1"/>
  <c r="AG125" i="3"/>
  <c r="AG125" i="4" s="1"/>
  <c r="AG125" i="5" s="1"/>
  <c r="AE125" i="3"/>
  <c r="AE125" i="4" s="1"/>
  <c r="AE125" i="5" s="1"/>
  <c r="Q125" i="3"/>
  <c r="Q125" i="4" s="1"/>
  <c r="Q125" i="5" s="1"/>
  <c r="O125" i="3"/>
  <c r="O125" i="4" s="1"/>
  <c r="O125" i="5" s="1"/>
  <c r="M125" i="3"/>
  <c r="M125" i="4" s="1"/>
  <c r="M125" i="5" s="1"/>
  <c r="K125" i="3"/>
  <c r="K125" i="4" s="1"/>
  <c r="K125" i="5" s="1"/>
  <c r="AL123" i="3"/>
  <c r="AL123" i="4" s="1"/>
  <c r="AL123" i="5" s="1"/>
  <c r="AJ123" i="3"/>
  <c r="AJ123" i="4" s="1"/>
  <c r="AJ123" i="5" s="1"/>
  <c r="AK123" i="3"/>
  <c r="AK123" i="4" s="1"/>
  <c r="AK123" i="5" s="1"/>
  <c r="AI123" i="3"/>
  <c r="AI123" i="4" s="1"/>
  <c r="AI123" i="5" s="1"/>
  <c r="AC123" i="3"/>
  <c r="AC123" i="4" s="1"/>
  <c r="AC123" i="5" s="1"/>
  <c r="AA123" i="3"/>
  <c r="AA123" i="4" s="1"/>
  <c r="AA123" i="5" s="1"/>
  <c r="Y123" i="3"/>
  <c r="Y123" i="4" s="1"/>
  <c r="Y123" i="5" s="1"/>
  <c r="AB123" i="3"/>
  <c r="AB123" i="4" s="1"/>
  <c r="AB123" i="5" s="1"/>
  <c r="X123" i="3"/>
  <c r="X123" i="4" s="1"/>
  <c r="X123" i="5" s="1"/>
  <c r="V123" i="3"/>
  <c r="V123" i="4" s="1"/>
  <c r="V123" i="5" s="1"/>
  <c r="T123" i="3"/>
  <c r="T123" i="4" s="1"/>
  <c r="T123" i="5" s="1"/>
  <c r="D123" i="3"/>
  <c r="AP123" i="3"/>
  <c r="AP123" i="4" s="1"/>
  <c r="AP123" i="5" s="1"/>
  <c r="AN123" i="3"/>
  <c r="AN123" i="4" s="1"/>
  <c r="AN123" i="5" s="1"/>
  <c r="B57" i="3"/>
  <c r="AD123" i="3"/>
  <c r="AD123" i="4" s="1"/>
  <c r="AD123" i="5" s="1"/>
  <c r="Z123" i="3"/>
  <c r="Z123" i="4" s="1"/>
  <c r="Z123" i="5" s="1"/>
  <c r="U123" i="3"/>
  <c r="U123" i="4" s="1"/>
  <c r="U123" i="5" s="1"/>
  <c r="E123" i="3"/>
  <c r="AO123" i="3"/>
  <c r="AO123" i="4" s="1"/>
  <c r="AO123" i="5" s="1"/>
  <c r="AG123" i="3"/>
  <c r="AG123" i="4" s="1"/>
  <c r="AG123" i="5" s="1"/>
  <c r="AE123" i="3"/>
  <c r="AE123" i="4" s="1"/>
  <c r="AE123" i="5" s="1"/>
  <c r="Q123" i="3"/>
  <c r="Q123" i="4" s="1"/>
  <c r="Q123" i="5" s="1"/>
  <c r="O123" i="3"/>
  <c r="O123" i="4" s="1"/>
  <c r="O123" i="5" s="1"/>
  <c r="M123" i="3"/>
  <c r="M123" i="4" s="1"/>
  <c r="M123" i="5" s="1"/>
  <c r="K123" i="3"/>
  <c r="K123" i="4" s="1"/>
  <c r="K123" i="5" s="1"/>
  <c r="AL121" i="3"/>
  <c r="AL121" i="4" s="1"/>
  <c r="AL121" i="5" s="1"/>
  <c r="AJ121" i="3"/>
  <c r="AJ121" i="4" s="1"/>
  <c r="AJ121" i="5" s="1"/>
  <c r="AI121" i="3"/>
  <c r="AI121" i="4" s="1"/>
  <c r="AI121" i="5" s="1"/>
  <c r="AK121" i="3"/>
  <c r="AK121" i="4" s="1"/>
  <c r="AK121" i="5" s="1"/>
  <c r="AC121" i="3"/>
  <c r="AC121" i="4" s="1"/>
  <c r="AC121" i="5" s="1"/>
  <c r="AA121" i="3"/>
  <c r="AA121" i="4" s="1"/>
  <c r="AA121" i="5" s="1"/>
  <c r="Y121" i="3"/>
  <c r="Y121" i="4" s="1"/>
  <c r="Y121" i="5" s="1"/>
  <c r="AD121" i="3"/>
  <c r="AD121" i="4" s="1"/>
  <c r="AD121" i="5" s="1"/>
  <c r="Z121" i="3"/>
  <c r="Z121" i="4" s="1"/>
  <c r="Z121" i="5" s="1"/>
  <c r="V121" i="3"/>
  <c r="V121" i="4" s="1"/>
  <c r="V121" i="5" s="1"/>
  <c r="T121" i="3"/>
  <c r="T121" i="4" s="1"/>
  <c r="T121" i="5" s="1"/>
  <c r="D121" i="3"/>
  <c r="AP121" i="3"/>
  <c r="AP121" i="4" s="1"/>
  <c r="AP121" i="5" s="1"/>
  <c r="AN121" i="3"/>
  <c r="AN121" i="4" s="1"/>
  <c r="AN121" i="5" s="1"/>
  <c r="B55" i="3"/>
  <c r="W121" i="3"/>
  <c r="W121" i="4" s="1"/>
  <c r="W121" i="5" s="1"/>
  <c r="S121" i="3"/>
  <c r="S121" i="4" s="1"/>
  <c r="S121" i="5" s="1"/>
  <c r="C121" i="3"/>
  <c r="AO121" i="3"/>
  <c r="AO121" i="4" s="1"/>
  <c r="AO121" i="5" s="1"/>
  <c r="AG121" i="3"/>
  <c r="AG121" i="4" s="1"/>
  <c r="AG121" i="5" s="1"/>
  <c r="AE121" i="3"/>
  <c r="AE121" i="4" s="1"/>
  <c r="AE121" i="5" s="1"/>
  <c r="Q121" i="3"/>
  <c r="Q121" i="4" s="1"/>
  <c r="Q121" i="5" s="1"/>
  <c r="O121" i="3"/>
  <c r="O121" i="4" s="1"/>
  <c r="O121" i="5" s="1"/>
  <c r="M121" i="3"/>
  <c r="M121" i="4" s="1"/>
  <c r="M121" i="5" s="1"/>
  <c r="K121" i="3"/>
  <c r="K121" i="4" s="1"/>
  <c r="K121" i="5" s="1"/>
  <c r="AL119" i="3"/>
  <c r="AL119" i="4" s="1"/>
  <c r="AL119" i="5" s="1"/>
  <c r="AJ119" i="3"/>
  <c r="AJ119" i="4" s="1"/>
  <c r="AJ119" i="5" s="1"/>
  <c r="AK119" i="3"/>
  <c r="AK119" i="4" s="1"/>
  <c r="AK119" i="5" s="1"/>
  <c r="AI119" i="3"/>
  <c r="AI119" i="4" s="1"/>
  <c r="AI119" i="5" s="1"/>
  <c r="AC119" i="3"/>
  <c r="AC119" i="4" s="1"/>
  <c r="AC119" i="5" s="1"/>
  <c r="AA119" i="3"/>
  <c r="AA119" i="4" s="1"/>
  <c r="AA119" i="5" s="1"/>
  <c r="Y119" i="3"/>
  <c r="Y119" i="4" s="1"/>
  <c r="Y119" i="5" s="1"/>
  <c r="AB119" i="3"/>
  <c r="AB119" i="4" s="1"/>
  <c r="AB119" i="5" s="1"/>
  <c r="X119" i="3"/>
  <c r="X119" i="4" s="1"/>
  <c r="X119" i="5" s="1"/>
  <c r="V119" i="3"/>
  <c r="V119" i="4" s="1"/>
  <c r="V119" i="5" s="1"/>
  <c r="T119" i="3"/>
  <c r="T119" i="4" s="1"/>
  <c r="T119" i="5" s="1"/>
  <c r="D119" i="3"/>
  <c r="AP119" i="3"/>
  <c r="AP119" i="4" s="1"/>
  <c r="AP119" i="5" s="1"/>
  <c r="AN119" i="3"/>
  <c r="AN119" i="4" s="1"/>
  <c r="AN119" i="5" s="1"/>
  <c r="B53" i="3"/>
  <c r="U119" i="3"/>
  <c r="U119" i="4" s="1"/>
  <c r="U119" i="5" s="1"/>
  <c r="E119" i="3"/>
  <c r="AO119" i="3"/>
  <c r="AO119" i="4" s="1"/>
  <c r="AO119" i="5" s="1"/>
  <c r="AG119" i="3"/>
  <c r="AG119" i="4" s="1"/>
  <c r="AG119" i="5" s="1"/>
  <c r="AE119" i="3"/>
  <c r="AE119" i="4" s="1"/>
  <c r="AE119" i="5" s="1"/>
  <c r="Q119" i="3"/>
  <c r="Q119" i="4" s="1"/>
  <c r="Q119" i="5" s="1"/>
  <c r="O119" i="3"/>
  <c r="O119" i="4" s="1"/>
  <c r="O119" i="5" s="1"/>
  <c r="M119" i="3"/>
  <c r="M119" i="4" s="1"/>
  <c r="M119" i="5" s="1"/>
  <c r="K119" i="3"/>
  <c r="K119" i="4" s="1"/>
  <c r="K119" i="5" s="1"/>
  <c r="AL117" i="3"/>
  <c r="AL117" i="4" s="1"/>
  <c r="AL117" i="5" s="1"/>
  <c r="AJ117" i="3"/>
  <c r="AJ117" i="4" s="1"/>
  <c r="AJ117" i="5" s="1"/>
  <c r="AI117" i="3"/>
  <c r="AI117" i="4" s="1"/>
  <c r="AI117" i="5" s="1"/>
  <c r="AC117" i="3"/>
  <c r="AC117" i="4" s="1"/>
  <c r="AC117" i="5" s="1"/>
  <c r="AA117" i="3"/>
  <c r="AA117" i="4" s="1"/>
  <c r="AA117" i="5" s="1"/>
  <c r="Y117" i="3"/>
  <c r="Y117" i="4" s="1"/>
  <c r="Y117" i="5" s="1"/>
  <c r="AK117" i="3"/>
  <c r="AK117" i="4" s="1"/>
  <c r="AK117" i="5" s="1"/>
  <c r="AD117" i="3"/>
  <c r="AD117" i="4" s="1"/>
  <c r="AD117" i="5" s="1"/>
  <c r="Z117" i="3"/>
  <c r="Z117" i="4" s="1"/>
  <c r="Z117" i="5" s="1"/>
  <c r="V117" i="3"/>
  <c r="V117" i="4" s="1"/>
  <c r="V117" i="5" s="1"/>
  <c r="T117" i="3"/>
  <c r="T117" i="4" s="1"/>
  <c r="T117" i="5" s="1"/>
  <c r="D117" i="3"/>
  <c r="AP117" i="3"/>
  <c r="AP117" i="4" s="1"/>
  <c r="AP117" i="5" s="1"/>
  <c r="AN117" i="3"/>
  <c r="AN117" i="4" s="1"/>
  <c r="AN117" i="5" s="1"/>
  <c r="B51" i="3"/>
  <c r="AB117" i="3"/>
  <c r="AB117" i="4" s="1"/>
  <c r="AB117" i="5" s="1"/>
  <c r="X117" i="3"/>
  <c r="X117" i="4" s="1"/>
  <c r="X117" i="5" s="1"/>
  <c r="W117" i="3"/>
  <c r="W117" i="4" s="1"/>
  <c r="W117" i="5" s="1"/>
  <c r="S117" i="3"/>
  <c r="S117" i="4" s="1"/>
  <c r="S117" i="5" s="1"/>
  <c r="C117" i="3"/>
  <c r="AO117" i="3"/>
  <c r="AO117" i="4" s="1"/>
  <c r="AO117" i="5" s="1"/>
  <c r="AG117" i="3"/>
  <c r="AG117" i="4" s="1"/>
  <c r="AG117" i="5" s="1"/>
  <c r="AE117" i="3"/>
  <c r="AE117" i="4" s="1"/>
  <c r="AE117" i="5" s="1"/>
  <c r="Q117" i="3"/>
  <c r="Q117" i="4" s="1"/>
  <c r="Q117" i="5" s="1"/>
  <c r="O117" i="3"/>
  <c r="O117" i="4" s="1"/>
  <c r="O117" i="5" s="1"/>
  <c r="M117" i="3"/>
  <c r="M117" i="4" s="1"/>
  <c r="M117" i="5" s="1"/>
  <c r="K117" i="3"/>
  <c r="K117" i="4" s="1"/>
  <c r="K117" i="5" s="1"/>
  <c r="AL115" i="3"/>
  <c r="AL115" i="4" s="1"/>
  <c r="AL115" i="5" s="1"/>
  <c r="AJ115" i="3"/>
  <c r="AJ115" i="4" s="1"/>
  <c r="AJ115" i="5" s="1"/>
  <c r="AK115" i="3"/>
  <c r="AK115" i="4" s="1"/>
  <c r="AK115" i="5" s="1"/>
  <c r="AI115" i="3"/>
  <c r="AI115" i="4" s="1"/>
  <c r="AI115" i="5" s="1"/>
  <c r="AC115" i="3"/>
  <c r="AC115" i="4" s="1"/>
  <c r="AC115" i="5" s="1"/>
  <c r="AA115" i="3"/>
  <c r="AA115" i="4" s="1"/>
  <c r="AA115" i="5" s="1"/>
  <c r="Y115" i="3"/>
  <c r="Y115" i="4" s="1"/>
  <c r="Y115" i="5" s="1"/>
  <c r="AB115" i="3"/>
  <c r="AB115" i="4" s="1"/>
  <c r="AB115" i="5" s="1"/>
  <c r="X115" i="3"/>
  <c r="X115" i="4" s="1"/>
  <c r="X115" i="5" s="1"/>
  <c r="V115" i="3"/>
  <c r="V115" i="4" s="1"/>
  <c r="V115" i="5" s="1"/>
  <c r="T115" i="3"/>
  <c r="T115" i="4" s="1"/>
  <c r="T115" i="5" s="1"/>
  <c r="D115" i="3"/>
  <c r="AP115" i="3"/>
  <c r="AP115" i="4" s="1"/>
  <c r="AP115" i="5" s="1"/>
  <c r="AN115" i="3"/>
  <c r="AN115" i="4" s="1"/>
  <c r="AN115" i="5" s="1"/>
  <c r="B49" i="3"/>
  <c r="AD115" i="3"/>
  <c r="AD115" i="4" s="1"/>
  <c r="AD115" i="5" s="1"/>
  <c r="Z115" i="3"/>
  <c r="Z115" i="4" s="1"/>
  <c r="Z115" i="5" s="1"/>
  <c r="U115" i="3"/>
  <c r="U115" i="4" s="1"/>
  <c r="U115" i="5" s="1"/>
  <c r="E115" i="3"/>
  <c r="AO115" i="3"/>
  <c r="AO115" i="4" s="1"/>
  <c r="AO115" i="5" s="1"/>
  <c r="AG115" i="3"/>
  <c r="AG115" i="4" s="1"/>
  <c r="AG115" i="5" s="1"/>
  <c r="AE115" i="3"/>
  <c r="AE115" i="4" s="1"/>
  <c r="AE115" i="5" s="1"/>
  <c r="Q115" i="3"/>
  <c r="Q115" i="4" s="1"/>
  <c r="Q115" i="5" s="1"/>
  <c r="O115" i="3"/>
  <c r="O115" i="4" s="1"/>
  <c r="O115" i="5" s="1"/>
  <c r="M115" i="3"/>
  <c r="M115" i="4" s="1"/>
  <c r="M115" i="5" s="1"/>
  <c r="K115" i="3"/>
  <c r="K115" i="4" s="1"/>
  <c r="K115" i="5" s="1"/>
  <c r="AL113" i="3"/>
  <c r="AL113" i="4" s="1"/>
  <c r="AL113" i="5" s="1"/>
  <c r="AJ113" i="3"/>
  <c r="AJ113" i="4" s="1"/>
  <c r="AJ113" i="5" s="1"/>
  <c r="AI113" i="3"/>
  <c r="AI113" i="4" s="1"/>
  <c r="AI113" i="5" s="1"/>
  <c r="AK113" i="3"/>
  <c r="AK113" i="4" s="1"/>
  <c r="AK113" i="5" s="1"/>
  <c r="AC113" i="3"/>
  <c r="AC113" i="4" s="1"/>
  <c r="AC113" i="5" s="1"/>
  <c r="AA113" i="3"/>
  <c r="AA113" i="4" s="1"/>
  <c r="AA113" i="5" s="1"/>
  <c r="Y113" i="3"/>
  <c r="Y113" i="4" s="1"/>
  <c r="Y113" i="5" s="1"/>
  <c r="AD113" i="3"/>
  <c r="AD113" i="4" s="1"/>
  <c r="AD113" i="5" s="1"/>
  <c r="Z113" i="3"/>
  <c r="Z113" i="4" s="1"/>
  <c r="Z113" i="5" s="1"/>
  <c r="V113" i="3"/>
  <c r="V113" i="4" s="1"/>
  <c r="V113" i="5" s="1"/>
  <c r="T113" i="3"/>
  <c r="T113" i="4" s="1"/>
  <c r="T113" i="5" s="1"/>
  <c r="D113" i="3"/>
  <c r="AP113" i="3"/>
  <c r="AP113" i="4" s="1"/>
  <c r="AP113" i="5" s="1"/>
  <c r="AN113" i="3"/>
  <c r="AN113" i="4" s="1"/>
  <c r="AN113" i="5" s="1"/>
  <c r="B47" i="3"/>
  <c r="W113" i="3"/>
  <c r="W113" i="4" s="1"/>
  <c r="W113" i="5" s="1"/>
  <c r="S113" i="3"/>
  <c r="S113" i="4" s="1"/>
  <c r="S113" i="5" s="1"/>
  <c r="C113" i="3"/>
  <c r="AO113" i="3"/>
  <c r="AO113" i="4" s="1"/>
  <c r="AO113" i="5" s="1"/>
  <c r="AG113" i="3"/>
  <c r="AG113" i="4" s="1"/>
  <c r="AG113" i="5" s="1"/>
  <c r="AE113" i="3"/>
  <c r="AE113" i="4" s="1"/>
  <c r="AE113" i="5" s="1"/>
  <c r="Q113" i="3"/>
  <c r="Q113" i="4" s="1"/>
  <c r="Q113" i="5" s="1"/>
  <c r="O113" i="3"/>
  <c r="O113" i="4" s="1"/>
  <c r="O113" i="5" s="1"/>
  <c r="M113" i="3"/>
  <c r="M113" i="4" s="1"/>
  <c r="M113" i="5" s="1"/>
  <c r="K113" i="3"/>
  <c r="K113" i="4" s="1"/>
  <c r="K113" i="5" s="1"/>
  <c r="AL111" i="3"/>
  <c r="AL111" i="4" s="1"/>
  <c r="AL111" i="5" s="1"/>
  <c r="AJ111" i="3"/>
  <c r="AJ111" i="4" s="1"/>
  <c r="AJ111" i="5" s="1"/>
  <c r="AK111" i="3"/>
  <c r="AK111" i="4" s="1"/>
  <c r="AK111" i="5" s="1"/>
  <c r="AI111" i="3"/>
  <c r="AI111" i="4" s="1"/>
  <c r="AI111" i="5" s="1"/>
  <c r="AC111" i="3"/>
  <c r="AC111" i="4" s="1"/>
  <c r="AC111" i="5" s="1"/>
  <c r="AA111" i="3"/>
  <c r="AA111" i="4" s="1"/>
  <c r="AA111" i="5" s="1"/>
  <c r="Y111" i="3"/>
  <c r="Y111" i="4" s="1"/>
  <c r="Y111" i="5" s="1"/>
  <c r="W111" i="3"/>
  <c r="W111" i="4" s="1"/>
  <c r="W111" i="5" s="1"/>
  <c r="AB111" i="3"/>
  <c r="AB111" i="4" s="1"/>
  <c r="AB111" i="5" s="1"/>
  <c r="X111" i="3"/>
  <c r="X111" i="4" s="1"/>
  <c r="X111" i="5" s="1"/>
  <c r="V111" i="3"/>
  <c r="V111" i="4" s="1"/>
  <c r="V111" i="5" s="1"/>
  <c r="T111" i="3"/>
  <c r="T111" i="4" s="1"/>
  <c r="T111" i="5" s="1"/>
  <c r="D111" i="3"/>
  <c r="AP111" i="3"/>
  <c r="AP111" i="4" s="1"/>
  <c r="AP111" i="5" s="1"/>
  <c r="AN111" i="3"/>
  <c r="AN111" i="4" s="1"/>
  <c r="AN111" i="5" s="1"/>
  <c r="B45" i="3"/>
  <c r="U111" i="3"/>
  <c r="U111" i="4" s="1"/>
  <c r="U111" i="5" s="1"/>
  <c r="E111" i="3"/>
  <c r="AO111" i="3"/>
  <c r="AO111" i="4" s="1"/>
  <c r="AO111" i="5" s="1"/>
  <c r="AG111" i="3"/>
  <c r="AG111" i="4" s="1"/>
  <c r="AG111" i="5" s="1"/>
  <c r="AE111" i="3"/>
  <c r="AE111" i="4" s="1"/>
  <c r="AE111" i="5" s="1"/>
  <c r="Q111" i="3"/>
  <c r="Q111" i="4" s="1"/>
  <c r="Q111" i="5" s="1"/>
  <c r="O111" i="3"/>
  <c r="O111" i="4" s="1"/>
  <c r="O111" i="5" s="1"/>
  <c r="M111" i="3"/>
  <c r="M111" i="4" s="1"/>
  <c r="M111" i="5" s="1"/>
  <c r="K111" i="3"/>
  <c r="K111" i="4" s="1"/>
  <c r="K111" i="5" s="1"/>
  <c r="AL109" i="3"/>
  <c r="AL109" i="4" s="1"/>
  <c r="AL109" i="5" s="1"/>
  <c r="AJ109" i="3"/>
  <c r="AJ109" i="4" s="1"/>
  <c r="AJ109" i="5" s="1"/>
  <c r="AI109" i="3"/>
  <c r="AI109" i="4" s="1"/>
  <c r="AI109" i="5" s="1"/>
  <c r="AC109" i="3"/>
  <c r="AC109" i="4" s="1"/>
  <c r="AC109" i="5" s="1"/>
  <c r="AA109" i="3"/>
  <c r="AA109" i="4" s="1"/>
  <c r="AA109" i="5" s="1"/>
  <c r="Y109" i="3"/>
  <c r="Y109" i="4" s="1"/>
  <c r="Y109" i="5" s="1"/>
  <c r="W109" i="3"/>
  <c r="W109" i="4" s="1"/>
  <c r="W109" i="5" s="1"/>
  <c r="AD109" i="3"/>
  <c r="AD109" i="4" s="1"/>
  <c r="AD109" i="5" s="1"/>
  <c r="Z109" i="3"/>
  <c r="Z109" i="4" s="1"/>
  <c r="Z109" i="5" s="1"/>
  <c r="V109" i="3"/>
  <c r="V109" i="4" s="1"/>
  <c r="V109" i="5" s="1"/>
  <c r="T109" i="3"/>
  <c r="T109" i="4" s="1"/>
  <c r="T109" i="5" s="1"/>
  <c r="D109" i="3"/>
  <c r="AP109" i="3"/>
  <c r="AP109" i="4" s="1"/>
  <c r="AP109" i="5" s="1"/>
  <c r="AN109" i="3"/>
  <c r="AN109" i="4" s="1"/>
  <c r="AN109" i="5" s="1"/>
  <c r="B43" i="3"/>
  <c r="AB109" i="3"/>
  <c r="AB109" i="4" s="1"/>
  <c r="AB109" i="5" s="1"/>
  <c r="X109" i="3"/>
  <c r="X109" i="4" s="1"/>
  <c r="X109" i="5" s="1"/>
  <c r="S109" i="3"/>
  <c r="S109" i="4" s="1"/>
  <c r="S109" i="5" s="1"/>
  <c r="C109" i="3"/>
  <c r="AO109" i="3"/>
  <c r="AO109" i="4" s="1"/>
  <c r="AO109" i="5" s="1"/>
  <c r="AG109" i="3"/>
  <c r="AG109" i="4" s="1"/>
  <c r="AG109" i="5" s="1"/>
  <c r="AE109" i="3"/>
  <c r="AE109" i="4" s="1"/>
  <c r="AE109" i="5" s="1"/>
  <c r="Q109" i="3"/>
  <c r="Q109" i="4" s="1"/>
  <c r="Q109" i="5" s="1"/>
  <c r="O109" i="3"/>
  <c r="O109" i="4" s="1"/>
  <c r="O109" i="5" s="1"/>
  <c r="M109" i="3"/>
  <c r="M109" i="4" s="1"/>
  <c r="M109" i="5" s="1"/>
  <c r="K109" i="3"/>
  <c r="K109" i="4" s="1"/>
  <c r="K109" i="5" s="1"/>
  <c r="AL107" i="3"/>
  <c r="AL107" i="4" s="1"/>
  <c r="AL107" i="5" s="1"/>
  <c r="AJ107" i="3"/>
  <c r="AJ107" i="4" s="1"/>
  <c r="AJ107" i="5" s="1"/>
  <c r="AK107" i="3"/>
  <c r="AK107" i="4" s="1"/>
  <c r="AK107" i="5" s="1"/>
  <c r="AI107" i="3"/>
  <c r="AI107" i="4" s="1"/>
  <c r="AI107" i="5" s="1"/>
  <c r="AC107" i="3"/>
  <c r="AC107" i="4" s="1"/>
  <c r="AC107" i="5" s="1"/>
  <c r="AA107" i="3"/>
  <c r="AA107" i="4" s="1"/>
  <c r="AA107" i="5" s="1"/>
  <c r="Y107" i="3"/>
  <c r="Y107" i="4" s="1"/>
  <c r="Y107" i="5" s="1"/>
  <c r="W107" i="3"/>
  <c r="W107" i="4" s="1"/>
  <c r="W107" i="5" s="1"/>
  <c r="AB107" i="3"/>
  <c r="AB107" i="4" s="1"/>
  <c r="AB107" i="5" s="1"/>
  <c r="X107" i="3"/>
  <c r="X107" i="4" s="1"/>
  <c r="X107" i="5" s="1"/>
  <c r="V107" i="3"/>
  <c r="V107" i="4" s="1"/>
  <c r="V107" i="5" s="1"/>
  <c r="T107" i="3"/>
  <c r="T107" i="4" s="1"/>
  <c r="T107" i="5" s="1"/>
  <c r="D107" i="3"/>
  <c r="AP107" i="3"/>
  <c r="AP107" i="4" s="1"/>
  <c r="AP107" i="5" s="1"/>
  <c r="AN107" i="3"/>
  <c r="AN107" i="4" s="1"/>
  <c r="AN107" i="5" s="1"/>
  <c r="B41" i="3"/>
  <c r="AD107" i="3"/>
  <c r="AD107" i="4" s="1"/>
  <c r="AD107" i="5" s="1"/>
  <c r="Z107" i="3"/>
  <c r="Z107" i="4" s="1"/>
  <c r="Z107" i="5" s="1"/>
  <c r="U107" i="3"/>
  <c r="U107" i="4" s="1"/>
  <c r="U107" i="5" s="1"/>
  <c r="E107" i="3"/>
  <c r="AO107" i="3"/>
  <c r="AO107" i="4" s="1"/>
  <c r="AO107" i="5" s="1"/>
  <c r="AG107" i="3"/>
  <c r="AG107" i="4" s="1"/>
  <c r="AG107" i="5" s="1"/>
  <c r="AE107" i="3"/>
  <c r="AE107" i="4" s="1"/>
  <c r="AE107" i="5" s="1"/>
  <c r="Q107" i="3"/>
  <c r="Q107" i="4" s="1"/>
  <c r="Q107" i="5" s="1"/>
  <c r="O107" i="3"/>
  <c r="O107" i="4" s="1"/>
  <c r="O107" i="5" s="1"/>
  <c r="M107" i="3"/>
  <c r="M107" i="4" s="1"/>
  <c r="M107" i="5" s="1"/>
  <c r="K107" i="3"/>
  <c r="K107" i="4" s="1"/>
  <c r="K107" i="5" s="1"/>
  <c r="AL105" i="3"/>
  <c r="AL105" i="4" s="1"/>
  <c r="AL105" i="5" s="1"/>
  <c r="AJ105" i="3"/>
  <c r="AJ105" i="4" s="1"/>
  <c r="AJ105" i="5" s="1"/>
  <c r="AI105" i="3"/>
  <c r="AI105" i="4" s="1"/>
  <c r="AI105" i="5" s="1"/>
  <c r="AK105" i="3"/>
  <c r="AK105" i="4" s="1"/>
  <c r="AK105" i="5" s="1"/>
  <c r="AC105" i="3"/>
  <c r="AC105" i="4" s="1"/>
  <c r="AC105" i="5" s="1"/>
  <c r="AA105" i="3"/>
  <c r="AA105" i="4" s="1"/>
  <c r="AA105" i="5" s="1"/>
  <c r="Y105" i="3"/>
  <c r="Y105" i="4" s="1"/>
  <c r="Y105" i="5" s="1"/>
  <c r="W105" i="3"/>
  <c r="W105" i="4" s="1"/>
  <c r="W105" i="5" s="1"/>
  <c r="AD105" i="3"/>
  <c r="AD105" i="4" s="1"/>
  <c r="AD105" i="5" s="1"/>
  <c r="Z105" i="3"/>
  <c r="Z105" i="4" s="1"/>
  <c r="Z105" i="5" s="1"/>
  <c r="V105" i="3"/>
  <c r="V105" i="4" s="1"/>
  <c r="V105" i="5" s="1"/>
  <c r="T105" i="3"/>
  <c r="T105" i="4" s="1"/>
  <c r="T105" i="5" s="1"/>
  <c r="D105" i="3"/>
  <c r="AP105" i="3"/>
  <c r="AP105" i="4" s="1"/>
  <c r="AP105" i="5" s="1"/>
  <c r="AN105" i="3"/>
  <c r="AN105" i="4" s="1"/>
  <c r="AN105" i="5" s="1"/>
  <c r="B39" i="3"/>
  <c r="S105" i="3"/>
  <c r="S105" i="4" s="1"/>
  <c r="S105" i="5" s="1"/>
  <c r="C105" i="3"/>
  <c r="AO105" i="3"/>
  <c r="AO105" i="4" s="1"/>
  <c r="AO105" i="5" s="1"/>
  <c r="AG105" i="3"/>
  <c r="AG105" i="4" s="1"/>
  <c r="AG105" i="5" s="1"/>
  <c r="AE105" i="3"/>
  <c r="AE105" i="4" s="1"/>
  <c r="AE105" i="5" s="1"/>
  <c r="Q105" i="3"/>
  <c r="Q105" i="4" s="1"/>
  <c r="Q105" i="5" s="1"/>
  <c r="O105" i="3"/>
  <c r="O105" i="4" s="1"/>
  <c r="O105" i="5" s="1"/>
  <c r="M105" i="3"/>
  <c r="M105" i="4" s="1"/>
  <c r="M105" i="5" s="1"/>
  <c r="K105" i="3"/>
  <c r="K105" i="4" s="1"/>
  <c r="K105" i="5" s="1"/>
  <c r="AL103" i="3"/>
  <c r="AL103" i="4" s="1"/>
  <c r="AL103" i="5" s="1"/>
  <c r="AJ103" i="3"/>
  <c r="AJ103" i="4" s="1"/>
  <c r="AJ103" i="5" s="1"/>
  <c r="AK103" i="3"/>
  <c r="AK103" i="4" s="1"/>
  <c r="AK103" i="5" s="1"/>
  <c r="AI103" i="3"/>
  <c r="AI103" i="4" s="1"/>
  <c r="AI103" i="5" s="1"/>
  <c r="AC103" i="3"/>
  <c r="AC103" i="4" s="1"/>
  <c r="AC103" i="5" s="1"/>
  <c r="AA103" i="3"/>
  <c r="AA103" i="4" s="1"/>
  <c r="AA103" i="5" s="1"/>
  <c r="Y103" i="3"/>
  <c r="Y103" i="4" s="1"/>
  <c r="Y103" i="5" s="1"/>
  <c r="W103" i="3"/>
  <c r="W103" i="4" s="1"/>
  <c r="W103" i="5" s="1"/>
  <c r="AB103" i="3"/>
  <c r="AB103" i="4" s="1"/>
  <c r="AB103" i="5" s="1"/>
  <c r="X103" i="3"/>
  <c r="X103" i="4" s="1"/>
  <c r="X103" i="5" s="1"/>
  <c r="V103" i="3"/>
  <c r="V103" i="4" s="1"/>
  <c r="V103" i="5" s="1"/>
  <c r="T103" i="3"/>
  <c r="T103" i="4" s="1"/>
  <c r="T103" i="5" s="1"/>
  <c r="D103" i="3"/>
  <c r="AP103" i="3"/>
  <c r="AP103" i="4" s="1"/>
  <c r="AP103" i="5" s="1"/>
  <c r="AN103" i="3"/>
  <c r="AN103" i="4" s="1"/>
  <c r="AN103" i="5" s="1"/>
  <c r="B37" i="3"/>
  <c r="U103" i="3"/>
  <c r="U103" i="4" s="1"/>
  <c r="U103" i="5" s="1"/>
  <c r="E103" i="3"/>
  <c r="AO103" i="3"/>
  <c r="AO103" i="4" s="1"/>
  <c r="AO103" i="5" s="1"/>
  <c r="AG103" i="3"/>
  <c r="AG103" i="4" s="1"/>
  <c r="AG103" i="5" s="1"/>
  <c r="AE103" i="3"/>
  <c r="AE103" i="4" s="1"/>
  <c r="AE103" i="5" s="1"/>
  <c r="Q103" i="3"/>
  <c r="Q103" i="4" s="1"/>
  <c r="Q103" i="5" s="1"/>
  <c r="O103" i="3"/>
  <c r="O103" i="4" s="1"/>
  <c r="O103" i="5" s="1"/>
  <c r="M103" i="3"/>
  <c r="M103" i="4" s="1"/>
  <c r="M103" i="5" s="1"/>
  <c r="K103" i="3"/>
  <c r="K103" i="4" s="1"/>
  <c r="K103" i="5" s="1"/>
  <c r="AL101" i="3"/>
  <c r="AL101" i="4" s="1"/>
  <c r="AL101" i="5" s="1"/>
  <c r="AJ101" i="3"/>
  <c r="AJ101" i="4" s="1"/>
  <c r="AJ101" i="5" s="1"/>
  <c r="AI101" i="3"/>
  <c r="AI101" i="4" s="1"/>
  <c r="AI101" i="5" s="1"/>
  <c r="AC101" i="3"/>
  <c r="AC101" i="4" s="1"/>
  <c r="AC101" i="5" s="1"/>
  <c r="AA101" i="3"/>
  <c r="AA101" i="4" s="1"/>
  <c r="AA101" i="5" s="1"/>
  <c r="Y101" i="3"/>
  <c r="Y101" i="4" s="1"/>
  <c r="Y101" i="5" s="1"/>
  <c r="W101" i="3"/>
  <c r="W101" i="4" s="1"/>
  <c r="W101" i="5" s="1"/>
  <c r="AK101" i="3"/>
  <c r="AK101" i="4" s="1"/>
  <c r="AK101" i="5" s="1"/>
  <c r="AD101" i="3"/>
  <c r="AD101" i="4" s="1"/>
  <c r="AD101" i="5" s="1"/>
  <c r="Z101" i="3"/>
  <c r="Z101" i="4" s="1"/>
  <c r="Z101" i="5" s="1"/>
  <c r="V101" i="3"/>
  <c r="V101" i="4" s="1"/>
  <c r="V101" i="5" s="1"/>
  <c r="T101" i="3"/>
  <c r="T101" i="4" s="1"/>
  <c r="T101" i="5" s="1"/>
  <c r="D101" i="3"/>
  <c r="AP101" i="3"/>
  <c r="AP101" i="4" s="1"/>
  <c r="AP101" i="5" s="1"/>
  <c r="AN101" i="3"/>
  <c r="AN101" i="4" s="1"/>
  <c r="AN101" i="5" s="1"/>
  <c r="B35" i="3"/>
  <c r="AB101" i="3"/>
  <c r="AB101" i="4" s="1"/>
  <c r="AB101" i="5" s="1"/>
  <c r="X101" i="3"/>
  <c r="X101" i="4" s="1"/>
  <c r="X101" i="5" s="1"/>
  <c r="S101" i="3"/>
  <c r="S101" i="4" s="1"/>
  <c r="S101" i="5" s="1"/>
  <c r="C101" i="3"/>
  <c r="AO101" i="3"/>
  <c r="AO101" i="4" s="1"/>
  <c r="AO101" i="5" s="1"/>
  <c r="AG101" i="3"/>
  <c r="AG101" i="4" s="1"/>
  <c r="AG101" i="5" s="1"/>
  <c r="AE101" i="3"/>
  <c r="AE101" i="4" s="1"/>
  <c r="AE101" i="5" s="1"/>
  <c r="Q101" i="3"/>
  <c r="Q101" i="4" s="1"/>
  <c r="Q101" i="5" s="1"/>
  <c r="O101" i="3"/>
  <c r="O101" i="4" s="1"/>
  <c r="O101" i="5" s="1"/>
  <c r="M101" i="3"/>
  <c r="M101" i="4" s="1"/>
  <c r="M101" i="5" s="1"/>
  <c r="K101" i="3"/>
  <c r="K101" i="4" s="1"/>
  <c r="K101" i="5" s="1"/>
  <c r="AL99" i="3"/>
  <c r="AL99" i="4" s="1"/>
  <c r="AL99" i="5" s="1"/>
  <c r="AJ99" i="3"/>
  <c r="AJ99" i="4" s="1"/>
  <c r="AJ99" i="5" s="1"/>
  <c r="AK99" i="3"/>
  <c r="AK99" i="4" s="1"/>
  <c r="AK99" i="5" s="1"/>
  <c r="AI99" i="3"/>
  <c r="AI99" i="4" s="1"/>
  <c r="AI99" i="5" s="1"/>
  <c r="AC99" i="3"/>
  <c r="AC99" i="4" s="1"/>
  <c r="AC99" i="5" s="1"/>
  <c r="AA99" i="3"/>
  <c r="AA99" i="4" s="1"/>
  <c r="AA99" i="5" s="1"/>
  <c r="Y99" i="3"/>
  <c r="Y99" i="4" s="1"/>
  <c r="Y99" i="5" s="1"/>
  <c r="W99" i="3"/>
  <c r="W99" i="4" s="1"/>
  <c r="W99" i="5" s="1"/>
  <c r="AB99" i="3"/>
  <c r="AB99" i="4" s="1"/>
  <c r="AB99" i="5" s="1"/>
  <c r="X99" i="3"/>
  <c r="X99" i="4" s="1"/>
  <c r="X99" i="5" s="1"/>
  <c r="V99" i="3"/>
  <c r="V99" i="4" s="1"/>
  <c r="V99" i="5" s="1"/>
  <c r="T99" i="3"/>
  <c r="T99" i="4" s="1"/>
  <c r="T99" i="5" s="1"/>
  <c r="D99" i="3"/>
  <c r="AP99" i="3"/>
  <c r="AP99" i="4" s="1"/>
  <c r="AP99" i="5" s="1"/>
  <c r="AN99" i="3"/>
  <c r="AN99" i="4" s="1"/>
  <c r="AN99" i="5" s="1"/>
  <c r="B33" i="3"/>
  <c r="AD99" i="3"/>
  <c r="AD99" i="4" s="1"/>
  <c r="AD99" i="5" s="1"/>
  <c r="Z99" i="3"/>
  <c r="Z99" i="4" s="1"/>
  <c r="Z99" i="5" s="1"/>
  <c r="U99" i="3"/>
  <c r="U99" i="4" s="1"/>
  <c r="U99" i="5" s="1"/>
  <c r="E99" i="3"/>
  <c r="AO99" i="3"/>
  <c r="AO99" i="4" s="1"/>
  <c r="AO99" i="5" s="1"/>
  <c r="AG99" i="3"/>
  <c r="AG99" i="4" s="1"/>
  <c r="AG99" i="5" s="1"/>
  <c r="AE99" i="3"/>
  <c r="AE99" i="4" s="1"/>
  <c r="AE99" i="5" s="1"/>
  <c r="Q99" i="3"/>
  <c r="Q99" i="4" s="1"/>
  <c r="Q99" i="5" s="1"/>
  <c r="O99" i="3"/>
  <c r="O99" i="4" s="1"/>
  <c r="O99" i="5" s="1"/>
  <c r="M99" i="3"/>
  <c r="M99" i="4" s="1"/>
  <c r="M99" i="5" s="1"/>
  <c r="K99" i="3"/>
  <c r="K99" i="4" s="1"/>
  <c r="K99" i="5" s="1"/>
  <c r="AL97" i="3"/>
  <c r="AL97" i="4" s="1"/>
  <c r="AL97" i="5" s="1"/>
  <c r="AJ97" i="3"/>
  <c r="AJ97" i="4" s="1"/>
  <c r="AJ97" i="5" s="1"/>
  <c r="AI97" i="3"/>
  <c r="AI97" i="4" s="1"/>
  <c r="AI97" i="5" s="1"/>
  <c r="AK97" i="3"/>
  <c r="AK97" i="4" s="1"/>
  <c r="AK97" i="5" s="1"/>
  <c r="AC97" i="3"/>
  <c r="AC97" i="4" s="1"/>
  <c r="AC97" i="5" s="1"/>
  <c r="AA97" i="3"/>
  <c r="AA97" i="4" s="1"/>
  <c r="AA97" i="5" s="1"/>
  <c r="Y97" i="3"/>
  <c r="Y97" i="4" s="1"/>
  <c r="Y97" i="5" s="1"/>
  <c r="W97" i="3"/>
  <c r="W97" i="4" s="1"/>
  <c r="W97" i="5" s="1"/>
  <c r="AD97" i="3"/>
  <c r="AD97" i="4" s="1"/>
  <c r="AD97" i="5" s="1"/>
  <c r="Z97" i="3"/>
  <c r="Z97" i="4" s="1"/>
  <c r="Z97" i="5" s="1"/>
  <c r="V97" i="3"/>
  <c r="V97" i="4" s="1"/>
  <c r="V97" i="5" s="1"/>
  <c r="T97" i="3"/>
  <c r="T97" i="4" s="1"/>
  <c r="T97" i="5" s="1"/>
  <c r="D97" i="3"/>
  <c r="AP97" i="3"/>
  <c r="AP97" i="4" s="1"/>
  <c r="AP97" i="5" s="1"/>
  <c r="AN97" i="3"/>
  <c r="AN97" i="4" s="1"/>
  <c r="AN97" i="5" s="1"/>
  <c r="B31" i="3"/>
  <c r="S97" i="3"/>
  <c r="S97" i="4" s="1"/>
  <c r="S97" i="5" s="1"/>
  <c r="C97" i="3"/>
  <c r="AO97" i="3"/>
  <c r="AO97" i="4" s="1"/>
  <c r="AO97" i="5" s="1"/>
  <c r="AG97" i="3"/>
  <c r="AG97" i="4" s="1"/>
  <c r="AG97" i="5" s="1"/>
  <c r="AE97" i="3"/>
  <c r="AE97" i="4" s="1"/>
  <c r="AE97" i="5" s="1"/>
  <c r="Q97" i="3"/>
  <c r="Q97" i="4" s="1"/>
  <c r="Q97" i="5" s="1"/>
  <c r="O97" i="3"/>
  <c r="O97" i="4" s="1"/>
  <c r="O97" i="5" s="1"/>
  <c r="M97" i="3"/>
  <c r="M97" i="4" s="1"/>
  <c r="M97" i="5" s="1"/>
  <c r="K97" i="3"/>
  <c r="K97" i="4" s="1"/>
  <c r="K97" i="5" s="1"/>
  <c r="AL95" i="3"/>
  <c r="AL95" i="4" s="1"/>
  <c r="AL95" i="5" s="1"/>
  <c r="AJ95" i="3"/>
  <c r="AJ95" i="4" s="1"/>
  <c r="AJ95" i="5" s="1"/>
  <c r="AK95" i="3"/>
  <c r="AK95" i="4" s="1"/>
  <c r="AK95" i="5" s="1"/>
  <c r="AI95" i="3"/>
  <c r="AI95" i="4" s="1"/>
  <c r="AI95" i="5" s="1"/>
  <c r="AC95" i="3"/>
  <c r="AC95" i="4" s="1"/>
  <c r="AC95" i="5" s="1"/>
  <c r="AA95" i="3"/>
  <c r="AA95" i="4" s="1"/>
  <c r="AA95" i="5" s="1"/>
  <c r="Y95" i="3"/>
  <c r="Y95" i="4" s="1"/>
  <c r="Y95" i="5" s="1"/>
  <c r="W95" i="3"/>
  <c r="W95" i="4" s="1"/>
  <c r="W95" i="5" s="1"/>
  <c r="AB95" i="3"/>
  <c r="AB95" i="4" s="1"/>
  <c r="AB95" i="5" s="1"/>
  <c r="X95" i="3"/>
  <c r="X95" i="4" s="1"/>
  <c r="X95" i="5" s="1"/>
  <c r="V95" i="3"/>
  <c r="V95" i="4" s="1"/>
  <c r="V95" i="5" s="1"/>
  <c r="T95" i="3"/>
  <c r="T95" i="4" s="1"/>
  <c r="T95" i="5" s="1"/>
  <c r="D95" i="3"/>
  <c r="AP95" i="3"/>
  <c r="AP95" i="4" s="1"/>
  <c r="AP95" i="5" s="1"/>
  <c r="AN95" i="3"/>
  <c r="AN95" i="4" s="1"/>
  <c r="AN95" i="5" s="1"/>
  <c r="B29" i="3"/>
  <c r="U95" i="3"/>
  <c r="U95" i="4" s="1"/>
  <c r="U95" i="5" s="1"/>
  <c r="E95" i="3"/>
  <c r="AO95" i="3"/>
  <c r="AO95" i="4" s="1"/>
  <c r="AO95" i="5" s="1"/>
  <c r="AG95" i="3"/>
  <c r="AG95" i="4" s="1"/>
  <c r="AG95" i="5" s="1"/>
  <c r="AE95" i="3"/>
  <c r="AE95" i="4" s="1"/>
  <c r="AE95" i="5" s="1"/>
  <c r="Q95" i="3"/>
  <c r="Q95" i="4" s="1"/>
  <c r="Q95" i="5" s="1"/>
  <c r="O95" i="3"/>
  <c r="O95" i="4" s="1"/>
  <c r="O95" i="5" s="1"/>
  <c r="M95" i="3"/>
  <c r="M95" i="4" s="1"/>
  <c r="M95" i="5" s="1"/>
  <c r="K95" i="3"/>
  <c r="K95" i="4" s="1"/>
  <c r="K95" i="5" s="1"/>
  <c r="AL93" i="3"/>
  <c r="AL93" i="4" s="1"/>
  <c r="AL93" i="5" s="1"/>
  <c r="AJ93" i="3"/>
  <c r="AJ93" i="4" s="1"/>
  <c r="AJ93" i="5" s="1"/>
  <c r="AI93" i="3"/>
  <c r="AI93" i="4" s="1"/>
  <c r="AI93" i="5" s="1"/>
  <c r="AC93" i="3"/>
  <c r="AC93" i="4" s="1"/>
  <c r="AC93" i="5" s="1"/>
  <c r="AA93" i="3"/>
  <c r="AA93" i="4" s="1"/>
  <c r="AA93" i="5" s="1"/>
  <c r="Y93" i="3"/>
  <c r="Y93" i="4" s="1"/>
  <c r="Y93" i="5" s="1"/>
  <c r="W93" i="3"/>
  <c r="W93" i="4" s="1"/>
  <c r="W93" i="5" s="1"/>
  <c r="AD93" i="3"/>
  <c r="AD93" i="4" s="1"/>
  <c r="AD93" i="5" s="1"/>
  <c r="Z93" i="3"/>
  <c r="Z93" i="4" s="1"/>
  <c r="Z93" i="5" s="1"/>
  <c r="V93" i="3"/>
  <c r="V93" i="4" s="1"/>
  <c r="V93" i="5" s="1"/>
  <c r="T93" i="3"/>
  <c r="T93" i="4" s="1"/>
  <c r="T93" i="5" s="1"/>
  <c r="D93" i="3"/>
  <c r="AP93" i="3"/>
  <c r="AP93" i="4" s="1"/>
  <c r="AP93" i="5" s="1"/>
  <c r="AN93" i="3"/>
  <c r="AN93" i="4" s="1"/>
  <c r="AN93" i="5" s="1"/>
  <c r="B27" i="3"/>
  <c r="AK93" i="3"/>
  <c r="AK93" i="4" s="1"/>
  <c r="AK93" i="5" s="1"/>
  <c r="AB93" i="3"/>
  <c r="AB93" i="4" s="1"/>
  <c r="AB93" i="5" s="1"/>
  <c r="X93" i="3"/>
  <c r="X93" i="4" s="1"/>
  <c r="X93" i="5" s="1"/>
  <c r="S93" i="3"/>
  <c r="S93" i="4" s="1"/>
  <c r="S93" i="5" s="1"/>
  <c r="C93" i="3"/>
  <c r="AO93" i="3"/>
  <c r="AO93" i="4" s="1"/>
  <c r="AO93" i="5" s="1"/>
  <c r="AG93" i="3"/>
  <c r="AG93" i="4" s="1"/>
  <c r="AG93" i="5" s="1"/>
  <c r="AE93" i="3"/>
  <c r="AE93" i="4" s="1"/>
  <c r="AE93" i="5" s="1"/>
  <c r="Q93" i="3"/>
  <c r="Q93" i="4" s="1"/>
  <c r="Q93" i="5" s="1"/>
  <c r="O93" i="3"/>
  <c r="O93" i="4" s="1"/>
  <c r="O93" i="5" s="1"/>
  <c r="M93" i="3"/>
  <c r="M93" i="4" s="1"/>
  <c r="M93" i="5" s="1"/>
  <c r="K93" i="3"/>
  <c r="K93" i="4" s="1"/>
  <c r="K93" i="5" s="1"/>
  <c r="AL91" i="3"/>
  <c r="AL91" i="4" s="1"/>
  <c r="AL91" i="5" s="1"/>
  <c r="AJ91" i="3"/>
  <c r="AJ91" i="4" s="1"/>
  <c r="AJ91" i="5" s="1"/>
  <c r="AK91" i="3"/>
  <c r="AK91" i="4" s="1"/>
  <c r="AK91" i="5" s="1"/>
  <c r="AI91" i="3"/>
  <c r="AI91" i="4" s="1"/>
  <c r="AI91" i="5" s="1"/>
  <c r="AC91" i="3"/>
  <c r="AC91" i="4" s="1"/>
  <c r="AC91" i="5" s="1"/>
  <c r="AA91" i="3"/>
  <c r="AA91" i="4" s="1"/>
  <c r="AA91" i="5" s="1"/>
  <c r="Y91" i="3"/>
  <c r="Y91" i="4" s="1"/>
  <c r="Y91" i="5" s="1"/>
  <c r="W91" i="3"/>
  <c r="W91" i="4" s="1"/>
  <c r="W91" i="5" s="1"/>
  <c r="AB91" i="3"/>
  <c r="AB91" i="4" s="1"/>
  <c r="AB91" i="5" s="1"/>
  <c r="X91" i="3"/>
  <c r="X91" i="4" s="1"/>
  <c r="X91" i="5" s="1"/>
  <c r="V91" i="3"/>
  <c r="V91" i="4" s="1"/>
  <c r="V91" i="5" s="1"/>
  <c r="T91" i="3"/>
  <c r="T91" i="4" s="1"/>
  <c r="T91" i="5" s="1"/>
  <c r="D91" i="3"/>
  <c r="AP91" i="3"/>
  <c r="AP91" i="4" s="1"/>
  <c r="AP91" i="5" s="1"/>
  <c r="AN91" i="3"/>
  <c r="AN91" i="4" s="1"/>
  <c r="AN91" i="5" s="1"/>
  <c r="B25" i="3"/>
  <c r="AD91" i="3"/>
  <c r="AD91" i="4" s="1"/>
  <c r="AD91" i="5" s="1"/>
  <c r="Z91" i="3"/>
  <c r="Z91" i="4" s="1"/>
  <c r="Z91" i="5" s="1"/>
  <c r="U91" i="3"/>
  <c r="U91" i="4" s="1"/>
  <c r="U91" i="5" s="1"/>
  <c r="E91" i="3"/>
  <c r="AO91" i="3"/>
  <c r="AO91" i="4" s="1"/>
  <c r="AO91" i="5" s="1"/>
  <c r="AG91" i="3"/>
  <c r="AG91" i="4" s="1"/>
  <c r="AG91" i="5" s="1"/>
  <c r="AE91" i="3"/>
  <c r="AE91" i="4" s="1"/>
  <c r="AE91" i="5" s="1"/>
  <c r="Q91" i="3"/>
  <c r="Q91" i="4" s="1"/>
  <c r="Q91" i="5" s="1"/>
  <c r="O91" i="3"/>
  <c r="O91" i="4" s="1"/>
  <c r="O91" i="5" s="1"/>
  <c r="M91" i="3"/>
  <c r="M91" i="4" s="1"/>
  <c r="M91" i="5" s="1"/>
  <c r="K91" i="3"/>
  <c r="K91" i="4" s="1"/>
  <c r="K91" i="5" s="1"/>
  <c r="AL89" i="3"/>
  <c r="AL89" i="4" s="1"/>
  <c r="AL89" i="5" s="1"/>
  <c r="AJ89" i="3"/>
  <c r="AJ89" i="4" s="1"/>
  <c r="AJ89" i="5" s="1"/>
  <c r="AI89" i="3"/>
  <c r="AI89" i="4" s="1"/>
  <c r="AI89" i="5" s="1"/>
  <c r="AK89" i="3"/>
  <c r="AK89" i="4" s="1"/>
  <c r="AK89" i="5" s="1"/>
  <c r="AC89" i="3"/>
  <c r="AC89" i="4" s="1"/>
  <c r="AC89" i="5" s="1"/>
  <c r="AA89" i="3"/>
  <c r="AA89" i="4" s="1"/>
  <c r="AA89" i="5" s="1"/>
  <c r="Y89" i="3"/>
  <c r="Y89" i="4" s="1"/>
  <c r="Y89" i="5" s="1"/>
  <c r="W89" i="3"/>
  <c r="W89" i="4" s="1"/>
  <c r="W89" i="5" s="1"/>
  <c r="AD89" i="3"/>
  <c r="AD89" i="4" s="1"/>
  <c r="AD89" i="5" s="1"/>
  <c r="Z89" i="3"/>
  <c r="Z89" i="4" s="1"/>
  <c r="Z89" i="5" s="1"/>
  <c r="V89" i="3"/>
  <c r="V89" i="4" s="1"/>
  <c r="V89" i="5" s="1"/>
  <c r="T89" i="3"/>
  <c r="T89" i="4" s="1"/>
  <c r="T89" i="5" s="1"/>
  <c r="D89" i="3"/>
  <c r="AP89" i="3"/>
  <c r="AP89" i="4" s="1"/>
  <c r="AP89" i="5" s="1"/>
  <c r="AN89" i="3"/>
  <c r="AN89" i="4" s="1"/>
  <c r="AN89" i="5" s="1"/>
  <c r="B23" i="3"/>
  <c r="S89" i="3"/>
  <c r="S89" i="4" s="1"/>
  <c r="S89" i="5" s="1"/>
  <c r="C89" i="3"/>
  <c r="AO89" i="3"/>
  <c r="AO89" i="4" s="1"/>
  <c r="AO89" i="5" s="1"/>
  <c r="AG89" i="3"/>
  <c r="AG89" i="4" s="1"/>
  <c r="AG89" i="5" s="1"/>
  <c r="AE89" i="3"/>
  <c r="AE89" i="4" s="1"/>
  <c r="AE89" i="5" s="1"/>
  <c r="Q89" i="3"/>
  <c r="Q89" i="4" s="1"/>
  <c r="Q89" i="5" s="1"/>
  <c r="O89" i="3"/>
  <c r="O89" i="4" s="1"/>
  <c r="O89" i="5" s="1"/>
  <c r="M89" i="3"/>
  <c r="M89" i="4" s="1"/>
  <c r="M89" i="5" s="1"/>
  <c r="K89" i="3"/>
  <c r="K89" i="4" s="1"/>
  <c r="K89" i="5" s="1"/>
  <c r="AL87" i="3"/>
  <c r="AL87" i="4" s="1"/>
  <c r="AL87" i="5" s="1"/>
  <c r="AJ87" i="3"/>
  <c r="AJ87" i="4" s="1"/>
  <c r="AJ87" i="5" s="1"/>
  <c r="AK87" i="3"/>
  <c r="AK87" i="4" s="1"/>
  <c r="AK87" i="5" s="1"/>
  <c r="AI87" i="3"/>
  <c r="AI87" i="4" s="1"/>
  <c r="AI87" i="5" s="1"/>
  <c r="AC87" i="3"/>
  <c r="AC87" i="4" s="1"/>
  <c r="AC87" i="5" s="1"/>
  <c r="AA87" i="3"/>
  <c r="AA87" i="4" s="1"/>
  <c r="AA87" i="5" s="1"/>
  <c r="Y87" i="3"/>
  <c r="Y87" i="4" s="1"/>
  <c r="Y87" i="5" s="1"/>
  <c r="W87" i="3"/>
  <c r="W87" i="4" s="1"/>
  <c r="W87" i="5" s="1"/>
  <c r="AB87" i="3"/>
  <c r="AB87" i="4" s="1"/>
  <c r="AB87" i="5" s="1"/>
  <c r="X87" i="3"/>
  <c r="X87" i="4" s="1"/>
  <c r="X87" i="5" s="1"/>
  <c r="V87" i="3"/>
  <c r="V87" i="4" s="1"/>
  <c r="V87" i="5" s="1"/>
  <c r="T87" i="3"/>
  <c r="T87" i="4" s="1"/>
  <c r="T87" i="5" s="1"/>
  <c r="D87" i="3"/>
  <c r="AP87" i="3"/>
  <c r="AP87" i="4" s="1"/>
  <c r="AP87" i="5" s="1"/>
  <c r="AN87" i="3"/>
  <c r="AN87" i="4" s="1"/>
  <c r="AN87" i="5" s="1"/>
  <c r="B21" i="3"/>
  <c r="U87" i="3"/>
  <c r="U87" i="4" s="1"/>
  <c r="U87" i="5" s="1"/>
  <c r="E87" i="3"/>
  <c r="AO87" i="3"/>
  <c r="AO87" i="4" s="1"/>
  <c r="AO87" i="5" s="1"/>
  <c r="AG87" i="3"/>
  <c r="AG87" i="4" s="1"/>
  <c r="AG87" i="5" s="1"/>
  <c r="AE87" i="3"/>
  <c r="AE87" i="4" s="1"/>
  <c r="AE87" i="5" s="1"/>
  <c r="Q87" i="3"/>
  <c r="Q87" i="4" s="1"/>
  <c r="Q87" i="5" s="1"/>
  <c r="O87" i="3"/>
  <c r="O87" i="4" s="1"/>
  <c r="O87" i="5" s="1"/>
  <c r="M87" i="3"/>
  <c r="M87" i="4" s="1"/>
  <c r="M87" i="5" s="1"/>
  <c r="K87" i="3"/>
  <c r="K87" i="4" s="1"/>
  <c r="K87" i="5" s="1"/>
  <c r="AL85" i="3"/>
  <c r="AL85" i="4" s="1"/>
  <c r="AL85" i="5" s="1"/>
  <c r="AJ85" i="3"/>
  <c r="AJ85" i="4" s="1"/>
  <c r="AJ85" i="5" s="1"/>
  <c r="AI85" i="3"/>
  <c r="AI85" i="4" s="1"/>
  <c r="AI85" i="5" s="1"/>
  <c r="AC85" i="3"/>
  <c r="AC85" i="4" s="1"/>
  <c r="AC85" i="5" s="1"/>
  <c r="AA85" i="3"/>
  <c r="AA85" i="4" s="1"/>
  <c r="AA85" i="5" s="1"/>
  <c r="Y85" i="3"/>
  <c r="Y85" i="4" s="1"/>
  <c r="Y85" i="5" s="1"/>
  <c r="W85" i="3"/>
  <c r="W85" i="4" s="1"/>
  <c r="W85" i="5" s="1"/>
  <c r="AK85" i="3"/>
  <c r="AK85" i="4" s="1"/>
  <c r="AK85" i="5" s="1"/>
  <c r="AD85" i="3"/>
  <c r="AD85" i="4" s="1"/>
  <c r="AD85" i="5" s="1"/>
  <c r="Z85" i="3"/>
  <c r="Z85" i="4" s="1"/>
  <c r="Z85" i="5" s="1"/>
  <c r="V85" i="3"/>
  <c r="V85" i="4" s="1"/>
  <c r="V85" i="5" s="1"/>
  <c r="T85" i="3"/>
  <c r="T85" i="4" s="1"/>
  <c r="T85" i="5" s="1"/>
  <c r="D85" i="3"/>
  <c r="AP85" i="3"/>
  <c r="AP85" i="4" s="1"/>
  <c r="AP85" i="5" s="1"/>
  <c r="AN85" i="3"/>
  <c r="AN85" i="4" s="1"/>
  <c r="AN85" i="5" s="1"/>
  <c r="B19" i="3"/>
  <c r="AB85" i="3"/>
  <c r="AB85" i="4" s="1"/>
  <c r="AB85" i="5" s="1"/>
  <c r="X85" i="3"/>
  <c r="X85" i="4" s="1"/>
  <c r="X85" i="5" s="1"/>
  <c r="S85" i="3"/>
  <c r="S85" i="4" s="1"/>
  <c r="S85" i="5" s="1"/>
  <c r="C85" i="3"/>
  <c r="AO85" i="3"/>
  <c r="AO85" i="4" s="1"/>
  <c r="AO85" i="5" s="1"/>
  <c r="AG85" i="3"/>
  <c r="AG85" i="4" s="1"/>
  <c r="AG85" i="5" s="1"/>
  <c r="AE85" i="3"/>
  <c r="AE85" i="4" s="1"/>
  <c r="AE85" i="5" s="1"/>
  <c r="Q85" i="3"/>
  <c r="Q85" i="4" s="1"/>
  <c r="Q85" i="5" s="1"/>
  <c r="O85" i="3"/>
  <c r="O85" i="4" s="1"/>
  <c r="O85" i="5" s="1"/>
  <c r="M85" i="3"/>
  <c r="M85" i="4" s="1"/>
  <c r="M85" i="5" s="1"/>
  <c r="K85" i="3"/>
  <c r="K85" i="4" s="1"/>
  <c r="K85" i="5" s="1"/>
  <c r="AL83" i="3"/>
  <c r="AL83" i="4" s="1"/>
  <c r="AL83" i="5" s="1"/>
  <c r="AJ83" i="3"/>
  <c r="AJ83" i="4" s="1"/>
  <c r="AJ83" i="5" s="1"/>
  <c r="AK83" i="3"/>
  <c r="AK83" i="4" s="1"/>
  <c r="AK83" i="5" s="1"/>
  <c r="AI83" i="3"/>
  <c r="AI83" i="4" s="1"/>
  <c r="AI83" i="5" s="1"/>
  <c r="AC83" i="3"/>
  <c r="AC83" i="4" s="1"/>
  <c r="AC83" i="5" s="1"/>
  <c r="AA83" i="3"/>
  <c r="AA83" i="4" s="1"/>
  <c r="AA83" i="5" s="1"/>
  <c r="Y83" i="3"/>
  <c r="Y83" i="4" s="1"/>
  <c r="Y83" i="5" s="1"/>
  <c r="W83" i="3"/>
  <c r="W83" i="4" s="1"/>
  <c r="W83" i="5" s="1"/>
  <c r="AB83" i="3"/>
  <c r="AB83" i="4" s="1"/>
  <c r="AB83" i="5" s="1"/>
  <c r="X83" i="3"/>
  <c r="X83" i="4" s="1"/>
  <c r="X83" i="5" s="1"/>
  <c r="V83" i="3"/>
  <c r="V83" i="4" s="1"/>
  <c r="V83" i="5" s="1"/>
  <c r="T83" i="3"/>
  <c r="T83" i="4" s="1"/>
  <c r="T83" i="5" s="1"/>
  <c r="D83" i="3"/>
  <c r="AP83" i="3"/>
  <c r="AP83" i="4" s="1"/>
  <c r="AP83" i="5" s="1"/>
  <c r="AN83" i="3"/>
  <c r="AN83" i="4" s="1"/>
  <c r="AN83" i="5" s="1"/>
  <c r="B17" i="3"/>
  <c r="AD83" i="3"/>
  <c r="AD83" i="4" s="1"/>
  <c r="AD83" i="5" s="1"/>
  <c r="Z83" i="3"/>
  <c r="Z83" i="4" s="1"/>
  <c r="Z83" i="5" s="1"/>
  <c r="U83" i="3"/>
  <c r="U83" i="4" s="1"/>
  <c r="U83" i="5" s="1"/>
  <c r="E83" i="3"/>
  <c r="AO83" i="3"/>
  <c r="AO83" i="4" s="1"/>
  <c r="AO83" i="5" s="1"/>
  <c r="AG83" i="3"/>
  <c r="AG83" i="4" s="1"/>
  <c r="AG83" i="5" s="1"/>
  <c r="AE83" i="3"/>
  <c r="AE83" i="4" s="1"/>
  <c r="AE83" i="5" s="1"/>
  <c r="Q83" i="3"/>
  <c r="Q83" i="4" s="1"/>
  <c r="Q83" i="5" s="1"/>
  <c r="O83" i="3"/>
  <c r="O83" i="4" s="1"/>
  <c r="O83" i="5" s="1"/>
  <c r="M83" i="3"/>
  <c r="M83" i="4" s="1"/>
  <c r="M83" i="5" s="1"/>
  <c r="K83" i="3"/>
  <c r="K83" i="4" s="1"/>
  <c r="K83" i="5" s="1"/>
  <c r="AL81" i="3"/>
  <c r="AL81" i="4" s="1"/>
  <c r="AL81" i="5" s="1"/>
  <c r="AJ81" i="3"/>
  <c r="AJ81" i="4" s="1"/>
  <c r="AJ81" i="5" s="1"/>
  <c r="AI81" i="3"/>
  <c r="AI81" i="4" s="1"/>
  <c r="AI81" i="5" s="1"/>
  <c r="AK81" i="3"/>
  <c r="AK81" i="4" s="1"/>
  <c r="AK81" i="5" s="1"/>
  <c r="AC81" i="3"/>
  <c r="AC81" i="4" s="1"/>
  <c r="AC81" i="5" s="1"/>
  <c r="AA81" i="3"/>
  <c r="AA81" i="4" s="1"/>
  <c r="AA81" i="5" s="1"/>
  <c r="Y81" i="3"/>
  <c r="Y81" i="4" s="1"/>
  <c r="Y81" i="5" s="1"/>
  <c r="W81" i="3"/>
  <c r="W81" i="4" s="1"/>
  <c r="W81" i="5" s="1"/>
  <c r="AD81" i="3"/>
  <c r="AD81" i="4" s="1"/>
  <c r="AD81" i="5" s="1"/>
  <c r="Z81" i="3"/>
  <c r="Z81" i="4" s="1"/>
  <c r="Z81" i="5" s="1"/>
  <c r="V81" i="3"/>
  <c r="V81" i="4" s="1"/>
  <c r="V81" i="5" s="1"/>
  <c r="T81" i="3"/>
  <c r="T81" i="4" s="1"/>
  <c r="T81" i="5" s="1"/>
  <c r="D81" i="3"/>
  <c r="AP81" i="3"/>
  <c r="AP81" i="4" s="1"/>
  <c r="AP81" i="5" s="1"/>
  <c r="AN81" i="3"/>
  <c r="AN81" i="4" s="1"/>
  <c r="AN81" i="5" s="1"/>
  <c r="B15" i="3"/>
  <c r="S81" i="3"/>
  <c r="S81" i="4" s="1"/>
  <c r="S81" i="5" s="1"/>
  <c r="C81" i="3"/>
  <c r="AO81" i="3"/>
  <c r="AO81" i="4" s="1"/>
  <c r="AO81" i="5" s="1"/>
  <c r="AG81" i="3"/>
  <c r="AG81" i="4" s="1"/>
  <c r="AG81" i="5" s="1"/>
  <c r="AE81" i="3"/>
  <c r="AE81" i="4" s="1"/>
  <c r="AE81" i="5" s="1"/>
  <c r="Q81" i="3"/>
  <c r="Q81" i="4" s="1"/>
  <c r="Q81" i="5" s="1"/>
  <c r="O81" i="3"/>
  <c r="O81" i="4" s="1"/>
  <c r="O81" i="5" s="1"/>
  <c r="M81" i="3"/>
  <c r="M81" i="4" s="1"/>
  <c r="M81" i="5" s="1"/>
  <c r="K81" i="3"/>
  <c r="K81" i="4" s="1"/>
  <c r="K81" i="5" s="1"/>
  <c r="AL79" i="3"/>
  <c r="AL79" i="4" s="1"/>
  <c r="AL79" i="5" s="1"/>
  <c r="AJ79" i="3"/>
  <c r="AJ79" i="4" s="1"/>
  <c r="AJ79" i="5" s="1"/>
  <c r="AK79" i="3"/>
  <c r="AK79" i="4" s="1"/>
  <c r="AK79" i="5" s="1"/>
  <c r="AI79" i="3"/>
  <c r="AI79" i="4" s="1"/>
  <c r="AI79" i="5" s="1"/>
  <c r="AC79" i="3"/>
  <c r="AC79" i="4" s="1"/>
  <c r="AC79" i="5" s="1"/>
  <c r="AA79" i="3"/>
  <c r="AA79" i="4" s="1"/>
  <c r="AA79" i="5" s="1"/>
  <c r="Y79" i="3"/>
  <c r="Y79" i="4" s="1"/>
  <c r="Y79" i="5" s="1"/>
  <c r="W79" i="3"/>
  <c r="W79" i="4" s="1"/>
  <c r="W79" i="5" s="1"/>
  <c r="AB79" i="3"/>
  <c r="AB79" i="4" s="1"/>
  <c r="AB79" i="5" s="1"/>
  <c r="X79" i="3"/>
  <c r="X79" i="4" s="1"/>
  <c r="X79" i="5" s="1"/>
  <c r="V79" i="3"/>
  <c r="V79" i="4" s="1"/>
  <c r="V79" i="5" s="1"/>
  <c r="T79" i="3"/>
  <c r="T79" i="4" s="1"/>
  <c r="T79" i="5" s="1"/>
  <c r="D79" i="3"/>
  <c r="AP79" i="3"/>
  <c r="AP79" i="4" s="1"/>
  <c r="AP79" i="5" s="1"/>
  <c r="AN79" i="3"/>
  <c r="AN79" i="4" s="1"/>
  <c r="AN79" i="5" s="1"/>
  <c r="B13" i="3"/>
  <c r="U79" i="3"/>
  <c r="U79" i="4" s="1"/>
  <c r="U79" i="5" s="1"/>
  <c r="E79" i="3"/>
  <c r="AO79" i="3"/>
  <c r="AO79" i="4" s="1"/>
  <c r="AO79" i="5" s="1"/>
  <c r="AG79" i="3"/>
  <c r="AG79" i="4" s="1"/>
  <c r="AG79" i="5" s="1"/>
  <c r="AE79" i="3"/>
  <c r="AE79" i="4" s="1"/>
  <c r="AE79" i="5" s="1"/>
  <c r="Q79" i="3"/>
  <c r="Q79" i="4" s="1"/>
  <c r="Q79" i="5" s="1"/>
  <c r="O79" i="3"/>
  <c r="O79" i="4" s="1"/>
  <c r="O79" i="5" s="1"/>
  <c r="M79" i="3"/>
  <c r="M79" i="4" s="1"/>
  <c r="M79" i="5" s="1"/>
  <c r="K79" i="3"/>
  <c r="K79" i="4" s="1"/>
  <c r="K79" i="5" s="1"/>
  <c r="AK72" i="3"/>
  <c r="AI72" i="3"/>
  <c r="AJ72" i="3"/>
  <c r="AC72" i="3"/>
  <c r="AA72" i="3"/>
  <c r="AD72" i="3"/>
  <c r="Z72" i="3"/>
  <c r="X72" i="3"/>
  <c r="V72" i="3"/>
  <c r="T72" i="3"/>
  <c r="F72" i="3"/>
  <c r="D72" i="3"/>
  <c r="AP72" i="3"/>
  <c r="AN72" i="3"/>
  <c r="AL72" i="3"/>
  <c r="Y72" i="3"/>
  <c r="U72" i="3"/>
  <c r="E72" i="3"/>
  <c r="AO72" i="3"/>
  <c r="AG72" i="3"/>
  <c r="AE72" i="3"/>
  <c r="Q72" i="3"/>
  <c r="O72" i="3"/>
  <c r="M72" i="3"/>
  <c r="K72" i="3"/>
  <c r="H72" i="3"/>
  <c r="J72" i="3"/>
  <c r="H79" i="3"/>
  <c r="J79" i="3"/>
  <c r="J79" i="4" s="1"/>
  <c r="J79" i="5" s="1"/>
  <c r="H81" i="3"/>
  <c r="H81" i="4" s="1"/>
  <c r="H81" i="5" s="1"/>
  <c r="J81" i="3"/>
  <c r="J81" i="4" s="1"/>
  <c r="J81" i="5" s="1"/>
  <c r="H83" i="3"/>
  <c r="J83" i="3"/>
  <c r="J83" i="4" s="1"/>
  <c r="J83" i="5" s="1"/>
  <c r="H85" i="3"/>
  <c r="H85" i="4" s="1"/>
  <c r="H85" i="5" s="1"/>
  <c r="J85" i="3"/>
  <c r="J85" i="4" s="1"/>
  <c r="J85" i="5" s="1"/>
  <c r="H87" i="3"/>
  <c r="J87" i="3"/>
  <c r="J87" i="4" s="1"/>
  <c r="J87" i="5" s="1"/>
  <c r="H89" i="3"/>
  <c r="H89" i="4" s="1"/>
  <c r="H89" i="5" s="1"/>
  <c r="J89" i="3"/>
  <c r="J89" i="4" s="1"/>
  <c r="J89" i="5" s="1"/>
  <c r="H91" i="3"/>
  <c r="J91" i="3"/>
  <c r="J91" i="4" s="1"/>
  <c r="J91" i="5" s="1"/>
  <c r="H93" i="3"/>
  <c r="H93" i="4" s="1"/>
  <c r="H93" i="5" s="1"/>
  <c r="J93" i="3"/>
  <c r="J93" i="4" s="1"/>
  <c r="J93" i="5" s="1"/>
  <c r="H95" i="3"/>
  <c r="J95" i="3"/>
  <c r="J95" i="4" s="1"/>
  <c r="J95" i="5" s="1"/>
  <c r="H97" i="3"/>
  <c r="H97" i="4" s="1"/>
  <c r="H97" i="5" s="1"/>
  <c r="J97" i="3"/>
  <c r="J97" i="4" s="1"/>
  <c r="J97" i="5" s="1"/>
  <c r="H99" i="3"/>
  <c r="J99" i="3"/>
  <c r="J99" i="4" s="1"/>
  <c r="J99" i="5" s="1"/>
  <c r="H101" i="3"/>
  <c r="H101" i="4" s="1"/>
  <c r="J101" i="3"/>
  <c r="J101" i="4" s="1"/>
  <c r="J101" i="5" s="1"/>
  <c r="H103" i="3"/>
  <c r="H103" i="4" s="1"/>
  <c r="H103" i="5" s="1"/>
  <c r="J103" i="3"/>
  <c r="J103" i="4" s="1"/>
  <c r="J103" i="5" s="1"/>
  <c r="H105" i="3"/>
  <c r="H105" i="4" s="1"/>
  <c r="H105" i="5" s="1"/>
  <c r="J105" i="3"/>
  <c r="J105" i="4" s="1"/>
  <c r="J105" i="5" s="1"/>
  <c r="H107" i="3"/>
  <c r="J107" i="3"/>
  <c r="J107" i="4" s="1"/>
  <c r="J107" i="5" s="1"/>
  <c r="H109" i="3"/>
  <c r="H109" i="4" s="1"/>
  <c r="H109" i="5" s="1"/>
  <c r="J109" i="3"/>
  <c r="J109" i="4" s="1"/>
  <c r="J109" i="5" s="1"/>
  <c r="H111" i="3"/>
  <c r="H111" i="4" s="1"/>
  <c r="H111" i="5" s="1"/>
  <c r="J111" i="3"/>
  <c r="J111" i="4" s="1"/>
  <c r="J111" i="5" s="1"/>
  <c r="H113" i="3"/>
  <c r="H113" i="4" s="1"/>
  <c r="H113" i="5" s="1"/>
  <c r="J113" i="3"/>
  <c r="J113" i="4" s="1"/>
  <c r="J113" i="5" s="1"/>
  <c r="H115" i="3"/>
  <c r="J115" i="3"/>
  <c r="J115" i="4" s="1"/>
  <c r="J115" i="5" s="1"/>
  <c r="H117" i="3"/>
  <c r="H117" i="4" s="1"/>
  <c r="J117" i="3"/>
  <c r="J117" i="4" s="1"/>
  <c r="J117" i="5" s="1"/>
  <c r="H119" i="3"/>
  <c r="H119" i="4" s="1"/>
  <c r="H119" i="5" s="1"/>
  <c r="J119" i="3"/>
  <c r="J119" i="4" s="1"/>
  <c r="J119" i="5" s="1"/>
  <c r="H121" i="3"/>
  <c r="H121" i="4" s="1"/>
  <c r="H121" i="5" s="1"/>
  <c r="J121" i="3"/>
  <c r="J121" i="4" s="1"/>
  <c r="J121" i="5" s="1"/>
  <c r="H123" i="3"/>
  <c r="J123" i="3"/>
  <c r="J123" i="4" s="1"/>
  <c r="J123" i="5" s="1"/>
  <c r="H125" i="3"/>
  <c r="J125" i="3"/>
  <c r="J125" i="4" s="1"/>
  <c r="J125" i="5" s="1"/>
  <c r="H127" i="3"/>
  <c r="J127" i="3"/>
  <c r="J127" i="4" s="1"/>
  <c r="J127" i="5" s="1"/>
  <c r="H129" i="3"/>
  <c r="H129" i="4" s="1"/>
  <c r="H129" i="5" s="1"/>
  <c r="J129" i="3"/>
  <c r="J129" i="4" s="1"/>
  <c r="J129" i="5" s="1"/>
  <c r="H131" i="3"/>
  <c r="J131" i="3"/>
  <c r="J131" i="4" s="1"/>
  <c r="J131" i="5" s="1"/>
  <c r="N72" i="3"/>
  <c r="N79" i="3"/>
  <c r="N79" i="4" s="1"/>
  <c r="N79" i="5" s="1"/>
  <c r="N81" i="3"/>
  <c r="N81" i="4" s="1"/>
  <c r="N81" i="5" s="1"/>
  <c r="N83" i="3"/>
  <c r="N83" i="4" s="1"/>
  <c r="N83" i="5" s="1"/>
  <c r="N85" i="3"/>
  <c r="N85" i="4" s="1"/>
  <c r="N85" i="5" s="1"/>
  <c r="N87" i="3"/>
  <c r="N87" i="4" s="1"/>
  <c r="N87" i="5" s="1"/>
  <c r="N89" i="3"/>
  <c r="N89" i="4" s="1"/>
  <c r="N89" i="5" s="1"/>
  <c r="N91" i="3"/>
  <c r="N91" i="4" s="1"/>
  <c r="N91" i="5" s="1"/>
  <c r="N93" i="3"/>
  <c r="N93" i="4" s="1"/>
  <c r="N93" i="5" s="1"/>
  <c r="N95" i="3"/>
  <c r="N95" i="4" s="1"/>
  <c r="N95" i="5" s="1"/>
  <c r="N97" i="3"/>
  <c r="N97" i="4" s="1"/>
  <c r="N97" i="5" s="1"/>
  <c r="N99" i="3"/>
  <c r="N99" i="4" s="1"/>
  <c r="N99" i="5" s="1"/>
  <c r="N101" i="3"/>
  <c r="N101" i="4" s="1"/>
  <c r="N101" i="5" s="1"/>
  <c r="N103" i="3"/>
  <c r="N103" i="4" s="1"/>
  <c r="N103" i="5" s="1"/>
  <c r="N105" i="3"/>
  <c r="N105" i="4" s="1"/>
  <c r="N105" i="5" s="1"/>
  <c r="N107" i="3"/>
  <c r="N107" i="4" s="1"/>
  <c r="N107" i="5" s="1"/>
  <c r="N109" i="3"/>
  <c r="N109" i="4" s="1"/>
  <c r="N109" i="5" s="1"/>
  <c r="N111" i="3"/>
  <c r="N111" i="4" s="1"/>
  <c r="N111" i="5" s="1"/>
  <c r="N113" i="3"/>
  <c r="N113" i="4" s="1"/>
  <c r="N113" i="5" s="1"/>
  <c r="N115" i="3"/>
  <c r="N115" i="4" s="1"/>
  <c r="N115" i="5" s="1"/>
  <c r="N117" i="3"/>
  <c r="N117" i="4" s="1"/>
  <c r="N117" i="5" s="1"/>
  <c r="N119" i="3"/>
  <c r="N119" i="4" s="1"/>
  <c r="N119" i="5" s="1"/>
  <c r="N121" i="3"/>
  <c r="N121" i="4" s="1"/>
  <c r="N121" i="5" s="1"/>
  <c r="N123" i="3"/>
  <c r="N123" i="4" s="1"/>
  <c r="N123" i="5" s="1"/>
  <c r="N125" i="3"/>
  <c r="N125" i="4" s="1"/>
  <c r="N125" i="5" s="1"/>
  <c r="N127" i="3"/>
  <c r="N127" i="4" s="1"/>
  <c r="N127" i="5" s="1"/>
  <c r="N129" i="3"/>
  <c r="N129" i="4" s="1"/>
  <c r="N129" i="5" s="1"/>
  <c r="N131" i="3"/>
  <c r="N131" i="4" s="1"/>
  <c r="N131" i="5" s="1"/>
  <c r="R72" i="3"/>
  <c r="R79" i="3"/>
  <c r="R79" i="4" s="1"/>
  <c r="R79" i="5" s="1"/>
  <c r="R81" i="3"/>
  <c r="R81" i="4" s="1"/>
  <c r="R81" i="5" s="1"/>
  <c r="R83" i="3"/>
  <c r="R83" i="4" s="1"/>
  <c r="R83" i="5" s="1"/>
  <c r="R85" i="3"/>
  <c r="R85" i="4" s="1"/>
  <c r="R85" i="5" s="1"/>
  <c r="R87" i="3"/>
  <c r="R87" i="4" s="1"/>
  <c r="R87" i="5" s="1"/>
  <c r="R89" i="3"/>
  <c r="R89" i="4" s="1"/>
  <c r="R89" i="5" s="1"/>
  <c r="R91" i="3"/>
  <c r="R91" i="4" s="1"/>
  <c r="R91" i="5" s="1"/>
  <c r="R93" i="3"/>
  <c r="R93" i="4" s="1"/>
  <c r="R93" i="5" s="1"/>
  <c r="R95" i="3"/>
  <c r="R95" i="4" s="1"/>
  <c r="R95" i="5" s="1"/>
  <c r="R97" i="3"/>
  <c r="R97" i="4" s="1"/>
  <c r="R97" i="5" s="1"/>
  <c r="R99" i="3"/>
  <c r="R99" i="4" s="1"/>
  <c r="R99" i="5" s="1"/>
  <c r="R101" i="3"/>
  <c r="R101" i="4" s="1"/>
  <c r="R101" i="5" s="1"/>
  <c r="R103" i="3"/>
  <c r="R103" i="4" s="1"/>
  <c r="R103" i="5" s="1"/>
  <c r="R105" i="3"/>
  <c r="R105" i="4" s="1"/>
  <c r="R105" i="5" s="1"/>
  <c r="R107" i="3"/>
  <c r="R107" i="4" s="1"/>
  <c r="R107" i="5" s="1"/>
  <c r="R109" i="3"/>
  <c r="R109" i="4" s="1"/>
  <c r="R109" i="5" s="1"/>
  <c r="R111" i="3"/>
  <c r="R111" i="4" s="1"/>
  <c r="R111" i="5" s="1"/>
  <c r="R113" i="3"/>
  <c r="R113" i="4" s="1"/>
  <c r="R113" i="5" s="1"/>
  <c r="R115" i="3"/>
  <c r="R115" i="4" s="1"/>
  <c r="R115" i="5" s="1"/>
  <c r="R117" i="3"/>
  <c r="R117" i="4" s="1"/>
  <c r="R117" i="5" s="1"/>
  <c r="R119" i="3"/>
  <c r="R119" i="4" s="1"/>
  <c r="R119" i="5" s="1"/>
  <c r="R121" i="3"/>
  <c r="R121" i="4" s="1"/>
  <c r="R121" i="5" s="1"/>
  <c r="R123" i="3"/>
  <c r="R123" i="4" s="1"/>
  <c r="R123" i="5" s="1"/>
  <c r="R125" i="3"/>
  <c r="R125" i="4" s="1"/>
  <c r="R125" i="5" s="1"/>
  <c r="R127" i="3"/>
  <c r="R127" i="4" s="1"/>
  <c r="R127" i="5" s="1"/>
  <c r="R129" i="3"/>
  <c r="R129" i="4" s="1"/>
  <c r="R129" i="5" s="1"/>
  <c r="R131" i="3"/>
  <c r="R131" i="4" s="1"/>
  <c r="R131" i="5" s="1"/>
  <c r="AH72" i="3"/>
  <c r="AH79" i="3"/>
  <c r="AH79" i="4" s="1"/>
  <c r="AH79" i="5" s="1"/>
  <c r="AH81" i="3"/>
  <c r="AH81" i="4" s="1"/>
  <c r="AH81" i="5" s="1"/>
  <c r="AH83" i="3"/>
  <c r="AH83" i="4" s="1"/>
  <c r="AH83" i="5" s="1"/>
  <c r="AH85" i="3"/>
  <c r="AH85" i="4" s="1"/>
  <c r="AH85" i="5" s="1"/>
  <c r="AH87" i="3"/>
  <c r="AH87" i="4" s="1"/>
  <c r="AH87" i="5" s="1"/>
  <c r="AH89" i="3"/>
  <c r="AH89" i="4" s="1"/>
  <c r="AH89" i="5" s="1"/>
  <c r="AH91" i="3"/>
  <c r="AH91" i="4" s="1"/>
  <c r="AH91" i="5" s="1"/>
  <c r="AH93" i="3"/>
  <c r="AH93" i="4" s="1"/>
  <c r="AH93" i="5" s="1"/>
  <c r="AH95" i="3"/>
  <c r="AH95" i="4" s="1"/>
  <c r="AH95" i="5" s="1"/>
  <c r="AH97" i="3"/>
  <c r="AH97" i="4" s="1"/>
  <c r="AH97" i="5" s="1"/>
  <c r="AH99" i="3"/>
  <c r="AH99" i="4" s="1"/>
  <c r="AH99" i="5" s="1"/>
  <c r="AH101" i="3"/>
  <c r="AH101" i="4" s="1"/>
  <c r="AH101" i="5" s="1"/>
  <c r="AH103" i="3"/>
  <c r="AH103" i="4" s="1"/>
  <c r="AH103" i="5" s="1"/>
  <c r="AH105" i="3"/>
  <c r="AH105" i="4" s="1"/>
  <c r="AH105" i="5" s="1"/>
  <c r="AH107" i="3"/>
  <c r="AH107" i="4" s="1"/>
  <c r="AH107" i="5" s="1"/>
  <c r="AH109" i="3"/>
  <c r="AH109" i="4" s="1"/>
  <c r="AH109" i="5" s="1"/>
  <c r="AH111" i="3"/>
  <c r="AH111" i="4" s="1"/>
  <c r="AH111" i="5" s="1"/>
  <c r="AH113" i="3"/>
  <c r="AH113" i="4" s="1"/>
  <c r="AH113" i="5" s="1"/>
  <c r="AH115" i="3"/>
  <c r="AH115" i="4" s="1"/>
  <c r="AH115" i="5" s="1"/>
  <c r="AH117" i="3"/>
  <c r="AH117" i="4" s="1"/>
  <c r="AH117" i="5" s="1"/>
  <c r="AH119" i="3"/>
  <c r="AH119" i="4" s="1"/>
  <c r="AH119" i="5" s="1"/>
  <c r="AH121" i="3"/>
  <c r="AH121" i="4" s="1"/>
  <c r="AH121" i="5" s="1"/>
  <c r="AH123" i="3"/>
  <c r="AH123" i="4" s="1"/>
  <c r="AH123" i="5" s="1"/>
  <c r="AH125" i="3"/>
  <c r="AH125" i="4" s="1"/>
  <c r="AH125" i="5" s="1"/>
  <c r="AH127" i="3"/>
  <c r="AH127" i="4" s="1"/>
  <c r="AH127" i="5" s="1"/>
  <c r="AH129" i="3"/>
  <c r="AH129" i="4" s="1"/>
  <c r="AH129" i="5" s="1"/>
  <c r="AH131" i="3"/>
  <c r="AH131" i="4" s="1"/>
  <c r="AH131" i="5" s="1"/>
  <c r="AM72" i="3"/>
  <c r="C72" i="3"/>
  <c r="C127" i="3"/>
  <c r="C119" i="3"/>
  <c r="C111" i="3"/>
  <c r="C103" i="3"/>
  <c r="C95" i="3"/>
  <c r="C87" i="3"/>
  <c r="C79" i="3"/>
  <c r="E125" i="3"/>
  <c r="E117" i="3"/>
  <c r="E109" i="3"/>
  <c r="E101" i="3"/>
  <c r="E93" i="3"/>
  <c r="E85" i="3"/>
  <c r="S72" i="3"/>
  <c r="S127" i="3"/>
  <c r="S127" i="4" s="1"/>
  <c r="S127" i="5" s="1"/>
  <c r="S119" i="3"/>
  <c r="S119" i="4" s="1"/>
  <c r="S119" i="5" s="1"/>
  <c r="S111" i="3"/>
  <c r="S111" i="4" s="1"/>
  <c r="S111" i="5" s="1"/>
  <c r="S103" i="3"/>
  <c r="S103" i="4" s="1"/>
  <c r="S103" i="5" s="1"/>
  <c r="S95" i="3"/>
  <c r="S95" i="4" s="1"/>
  <c r="S95" i="5" s="1"/>
  <c r="S87" i="3"/>
  <c r="S87" i="4" s="1"/>
  <c r="S87" i="5" s="1"/>
  <c r="S79" i="3"/>
  <c r="S79" i="4" s="1"/>
  <c r="S79" i="5" s="1"/>
  <c r="U125" i="3"/>
  <c r="U125" i="4" s="1"/>
  <c r="U125" i="5" s="1"/>
  <c r="U117" i="3"/>
  <c r="U117" i="4" s="1"/>
  <c r="U117" i="5" s="1"/>
  <c r="U109" i="3"/>
  <c r="U109" i="4" s="1"/>
  <c r="U109" i="5" s="1"/>
  <c r="U101" i="3"/>
  <c r="U101" i="4" s="1"/>
  <c r="U101" i="5" s="1"/>
  <c r="U93" i="3"/>
  <c r="U93" i="4" s="1"/>
  <c r="U93" i="5" s="1"/>
  <c r="U85" i="3"/>
  <c r="U85" i="4" s="1"/>
  <c r="U85" i="5" s="1"/>
  <c r="W72" i="3"/>
  <c r="W127" i="3"/>
  <c r="W127" i="4" s="1"/>
  <c r="W127" i="5" s="1"/>
  <c r="W119" i="3"/>
  <c r="W119" i="4" s="1"/>
  <c r="W119" i="5" s="1"/>
  <c r="X121" i="3"/>
  <c r="X121" i="4" s="1"/>
  <c r="X121" i="5" s="1"/>
  <c r="X105" i="3"/>
  <c r="X105" i="4" s="1"/>
  <c r="X105" i="5" s="1"/>
  <c r="X89" i="3"/>
  <c r="X89" i="4" s="1"/>
  <c r="X89" i="5" s="1"/>
  <c r="Z127" i="3"/>
  <c r="Z127" i="4" s="1"/>
  <c r="Z127" i="5" s="1"/>
  <c r="Z111" i="3"/>
  <c r="Z111" i="4" s="1"/>
  <c r="Z111" i="5" s="1"/>
  <c r="Z95" i="3"/>
  <c r="Z95" i="4" s="1"/>
  <c r="Z95" i="5" s="1"/>
  <c r="Z79" i="3"/>
  <c r="Z79" i="4" s="1"/>
  <c r="Z79" i="5" s="1"/>
  <c r="AB121" i="3"/>
  <c r="AB121" i="4" s="1"/>
  <c r="AB121" i="5" s="1"/>
  <c r="AB105" i="3"/>
  <c r="AB105" i="4" s="1"/>
  <c r="AB105" i="5" s="1"/>
  <c r="AB89" i="3"/>
  <c r="AB89" i="4" s="1"/>
  <c r="AB89" i="5" s="1"/>
  <c r="AD127" i="3"/>
  <c r="AD127" i="4" s="1"/>
  <c r="AD127" i="5" s="1"/>
  <c r="AD111" i="3"/>
  <c r="AD111" i="4" s="1"/>
  <c r="AD111" i="5" s="1"/>
  <c r="AD95" i="3"/>
  <c r="AD95" i="4" s="1"/>
  <c r="AD95" i="5" s="1"/>
  <c r="AD79" i="3"/>
  <c r="AD79" i="4" s="1"/>
  <c r="AD79" i="5" s="1"/>
  <c r="AK109" i="3"/>
  <c r="AK109" i="4" s="1"/>
  <c r="AK109" i="5" s="1"/>
  <c r="F83" i="5" l="1"/>
  <c r="F83" i="4"/>
  <c r="F103" i="5"/>
  <c r="F103" i="4"/>
  <c r="AC42" i="3"/>
  <c r="AC42" i="4" s="1"/>
  <c r="AC42" i="5" s="1"/>
  <c r="G42" i="3"/>
  <c r="G42" i="4" s="1"/>
  <c r="G42" i="5" s="1"/>
  <c r="E42" i="3"/>
  <c r="E42" i="4" s="1"/>
  <c r="E42" i="5" s="1"/>
  <c r="U42" i="3"/>
  <c r="U42" i="4" s="1"/>
  <c r="U42" i="5" s="1"/>
  <c r="H42" i="3"/>
  <c r="N42" i="3"/>
  <c r="N42" i="4" s="1"/>
  <c r="N42" i="5" s="1"/>
  <c r="S42" i="3"/>
  <c r="S42" i="4" s="1"/>
  <c r="S42" i="5" s="1"/>
  <c r="AA42" i="3"/>
  <c r="AA42" i="4" s="1"/>
  <c r="AA42" i="5" s="1"/>
  <c r="AM42" i="3"/>
  <c r="AM42" i="4" s="1"/>
  <c r="AM42" i="5" s="1"/>
  <c r="M42" i="3"/>
  <c r="M42" i="4" s="1"/>
  <c r="M42" i="5" s="1"/>
  <c r="Q42" i="3"/>
  <c r="Q42" i="4" s="1"/>
  <c r="Q42" i="5" s="1"/>
  <c r="V42" i="3"/>
  <c r="V42" i="4" s="1"/>
  <c r="V42" i="5" s="1"/>
  <c r="Z42" i="3"/>
  <c r="Z42" i="4" s="1"/>
  <c r="Z42" i="5" s="1"/>
  <c r="AD42" i="3"/>
  <c r="AD42" i="4" s="1"/>
  <c r="AD42" i="5" s="1"/>
  <c r="AG42" i="3"/>
  <c r="AG42" i="4" s="1"/>
  <c r="AG42" i="5" s="1"/>
  <c r="AL42" i="3"/>
  <c r="AL42" i="4" s="1"/>
  <c r="AL42" i="5" s="1"/>
  <c r="AP42" i="3"/>
  <c r="AP42" i="4" s="1"/>
  <c r="AP42" i="5" s="1"/>
  <c r="F79" i="4"/>
  <c r="F107" i="5"/>
  <c r="F107" i="4"/>
  <c r="F111" i="5"/>
  <c r="F111" i="4"/>
  <c r="C131" i="5"/>
  <c r="AQ131" i="5" s="1"/>
  <c r="C131" i="4"/>
  <c r="C83" i="5"/>
  <c r="AQ83" i="5" s="1"/>
  <c r="C83" i="4"/>
  <c r="F85" i="5"/>
  <c r="F85" i="4"/>
  <c r="F101" i="5"/>
  <c r="F101" i="4"/>
  <c r="F117" i="5"/>
  <c r="F117" i="4"/>
  <c r="F125" i="5"/>
  <c r="F125" i="4"/>
  <c r="F81" i="5"/>
  <c r="F81" i="4"/>
  <c r="F89" i="5"/>
  <c r="F89" i="4"/>
  <c r="F113" i="5"/>
  <c r="F113" i="4"/>
  <c r="F129" i="5"/>
  <c r="F129" i="4"/>
  <c r="C115" i="4"/>
  <c r="C115" i="5"/>
  <c r="AQ115" i="5" s="1"/>
  <c r="P42" i="3"/>
  <c r="P42" i="4" s="1"/>
  <c r="P42" i="5" s="1"/>
  <c r="D42" i="3"/>
  <c r="D42" i="4" s="1"/>
  <c r="D42" i="5" s="1"/>
  <c r="B42" i="4"/>
  <c r="C123" i="5"/>
  <c r="AQ123" i="5" s="1"/>
  <c r="C123" i="4"/>
  <c r="E121" i="4"/>
  <c r="E121" i="5"/>
  <c r="F93" i="5"/>
  <c r="F93" i="4"/>
  <c r="F109" i="5"/>
  <c r="F109" i="4"/>
  <c r="E89" i="5"/>
  <c r="E89" i="4"/>
  <c r="E81" i="5"/>
  <c r="E81" i="4"/>
  <c r="F97" i="5"/>
  <c r="F97" i="4"/>
  <c r="F105" i="5"/>
  <c r="F105" i="4"/>
  <c r="E105" i="5"/>
  <c r="E105" i="4"/>
  <c r="F121" i="5"/>
  <c r="F121" i="4"/>
  <c r="E85" i="5"/>
  <c r="E85" i="4"/>
  <c r="E101" i="5"/>
  <c r="E101" i="4"/>
  <c r="E117" i="5"/>
  <c r="E117" i="4"/>
  <c r="C79" i="5"/>
  <c r="AQ79" i="5" s="1"/>
  <c r="C79" i="4"/>
  <c r="C95" i="5"/>
  <c r="AQ95" i="5" s="1"/>
  <c r="C95" i="4"/>
  <c r="C111" i="5"/>
  <c r="AQ111" i="5" s="1"/>
  <c r="C111" i="4"/>
  <c r="C127" i="5"/>
  <c r="AQ127" i="5" s="1"/>
  <c r="C127" i="4"/>
  <c r="AM72" i="4"/>
  <c r="AM132" i="3"/>
  <c r="AH72" i="4"/>
  <c r="AH132" i="3"/>
  <c r="R72" i="4"/>
  <c r="R132" i="3"/>
  <c r="N72" i="4"/>
  <c r="N132" i="3"/>
  <c r="H131" i="4"/>
  <c r="AQ131" i="3"/>
  <c r="H127" i="4"/>
  <c r="AQ127" i="3"/>
  <c r="H125" i="4"/>
  <c r="AQ125" i="3"/>
  <c r="H123" i="4"/>
  <c r="AQ123" i="3"/>
  <c r="H117" i="5"/>
  <c r="AQ117" i="4"/>
  <c r="H115" i="4"/>
  <c r="AQ115" i="3"/>
  <c r="H107" i="4"/>
  <c r="AQ107" i="3"/>
  <c r="H101" i="5"/>
  <c r="AQ101" i="4"/>
  <c r="H99" i="4"/>
  <c r="AQ99" i="3"/>
  <c r="H95" i="4"/>
  <c r="AQ95" i="3"/>
  <c r="H91" i="4"/>
  <c r="AQ91" i="3"/>
  <c r="H87" i="4"/>
  <c r="AQ87" i="3"/>
  <c r="H83" i="4"/>
  <c r="AQ83" i="3"/>
  <c r="H79" i="4"/>
  <c r="AQ79" i="3"/>
  <c r="H72" i="4"/>
  <c r="H132" i="3"/>
  <c r="AQ72" i="3"/>
  <c r="M72" i="4"/>
  <c r="M132" i="3"/>
  <c r="Q72" i="4"/>
  <c r="Q132" i="3"/>
  <c r="AG72" i="4"/>
  <c r="AG132" i="3"/>
  <c r="E72" i="4"/>
  <c r="E132" i="3"/>
  <c r="AX75" i="3" s="1"/>
  <c r="Y72" i="4"/>
  <c r="Y132" i="3"/>
  <c r="AN72" i="4"/>
  <c r="AN132" i="3"/>
  <c r="D72" i="4"/>
  <c r="D132" i="3"/>
  <c r="AX74" i="3" s="1"/>
  <c r="T72" i="4"/>
  <c r="T132" i="3"/>
  <c r="X72" i="4"/>
  <c r="X132" i="3"/>
  <c r="AD72" i="4"/>
  <c r="AD132" i="3"/>
  <c r="AC72" i="4"/>
  <c r="AC132" i="3"/>
  <c r="AI132" i="3"/>
  <c r="AI133" i="3" s="1"/>
  <c r="AI72" i="4"/>
  <c r="D79" i="5"/>
  <c r="D79" i="4"/>
  <c r="C81" i="5"/>
  <c r="AQ81" i="5" s="1"/>
  <c r="C81" i="4"/>
  <c r="AK15" i="3"/>
  <c r="AK15" i="4" s="1"/>
  <c r="AK15" i="5" s="1"/>
  <c r="AI15" i="3"/>
  <c r="AI15" i="4" s="1"/>
  <c r="AI15" i="5" s="1"/>
  <c r="AL15" i="3"/>
  <c r="AL15" i="4" s="1"/>
  <c r="AL15" i="5" s="1"/>
  <c r="F15" i="3"/>
  <c r="F15" i="4" s="1"/>
  <c r="F15" i="5" s="1"/>
  <c r="AO15" i="3"/>
  <c r="AO15" i="4" s="1"/>
  <c r="AO15" i="5" s="1"/>
  <c r="AM15" i="3"/>
  <c r="AM15" i="4" s="1"/>
  <c r="AM15" i="5" s="1"/>
  <c r="AJ15" i="3"/>
  <c r="AJ15" i="4" s="1"/>
  <c r="AJ15" i="5" s="1"/>
  <c r="AN15" i="3"/>
  <c r="AN15" i="4" s="1"/>
  <c r="AN15" i="5" s="1"/>
  <c r="AG15" i="3"/>
  <c r="AG15" i="4" s="1"/>
  <c r="AG15" i="5" s="1"/>
  <c r="AE15" i="3"/>
  <c r="AE15" i="4" s="1"/>
  <c r="AE15" i="5" s="1"/>
  <c r="AC15" i="3"/>
  <c r="AC15" i="4" s="1"/>
  <c r="AC15" i="5" s="1"/>
  <c r="AA15" i="3"/>
  <c r="AA15" i="4" s="1"/>
  <c r="AA15" i="5" s="1"/>
  <c r="Y15" i="3"/>
  <c r="Y15" i="4" s="1"/>
  <c r="Y15" i="5" s="1"/>
  <c r="W15" i="3"/>
  <c r="W15" i="4" s="1"/>
  <c r="W15" i="5" s="1"/>
  <c r="U15" i="3"/>
  <c r="U15" i="4" s="1"/>
  <c r="U15" i="5" s="1"/>
  <c r="S15" i="3"/>
  <c r="S15" i="4" s="1"/>
  <c r="S15" i="5" s="1"/>
  <c r="Q15" i="3"/>
  <c r="Q15" i="4" s="1"/>
  <c r="Q15" i="5" s="1"/>
  <c r="O15" i="3"/>
  <c r="O15" i="4" s="1"/>
  <c r="O15" i="5" s="1"/>
  <c r="AH15" i="3"/>
  <c r="AH15" i="4" s="1"/>
  <c r="AH15" i="5" s="1"/>
  <c r="AD15" i="3"/>
  <c r="AD15" i="4" s="1"/>
  <c r="AD15" i="5" s="1"/>
  <c r="Z15" i="3"/>
  <c r="Z15" i="4" s="1"/>
  <c r="Z15" i="5" s="1"/>
  <c r="V15" i="3"/>
  <c r="V15" i="4" s="1"/>
  <c r="V15" i="5" s="1"/>
  <c r="R15" i="3"/>
  <c r="R15" i="4" s="1"/>
  <c r="R15" i="5" s="1"/>
  <c r="N15" i="3"/>
  <c r="N15" i="4" s="1"/>
  <c r="N15" i="5" s="1"/>
  <c r="L15" i="3"/>
  <c r="L15" i="4" s="1"/>
  <c r="L15" i="5" s="1"/>
  <c r="J15" i="3"/>
  <c r="H15" i="3"/>
  <c r="D15" i="3"/>
  <c r="D15" i="4" s="1"/>
  <c r="D15" i="5" s="1"/>
  <c r="E15" i="3"/>
  <c r="E15" i="4" s="1"/>
  <c r="E15" i="5" s="1"/>
  <c r="AP15" i="3"/>
  <c r="AP15" i="4" s="1"/>
  <c r="AP15" i="5" s="1"/>
  <c r="AF15" i="3"/>
  <c r="AF15" i="4" s="1"/>
  <c r="AF15" i="5" s="1"/>
  <c r="T15" i="3"/>
  <c r="T15" i="4" s="1"/>
  <c r="T15" i="5" s="1"/>
  <c r="P15" i="3"/>
  <c r="P15" i="4" s="1"/>
  <c r="P15" i="5" s="1"/>
  <c r="M15" i="3"/>
  <c r="M15" i="4" s="1"/>
  <c r="M15" i="5" s="1"/>
  <c r="I15" i="3"/>
  <c r="B15" i="4"/>
  <c r="AB15" i="3"/>
  <c r="AB15" i="4" s="1"/>
  <c r="AB15" i="5" s="1"/>
  <c r="X15" i="3"/>
  <c r="X15" i="4" s="1"/>
  <c r="X15" i="5" s="1"/>
  <c r="C15" i="3"/>
  <c r="C15" i="4" s="1"/>
  <c r="C15" i="5" s="1"/>
  <c r="K15" i="3"/>
  <c r="K15" i="4" s="1"/>
  <c r="K15" i="5" s="1"/>
  <c r="G15" i="3"/>
  <c r="B15" i="5"/>
  <c r="D83" i="5"/>
  <c r="D83" i="4"/>
  <c r="C85" i="5"/>
  <c r="AQ85" i="5" s="1"/>
  <c r="C85" i="4"/>
  <c r="AK19" i="3"/>
  <c r="AK19" i="4" s="1"/>
  <c r="AK19" i="5" s="1"/>
  <c r="AI19" i="3"/>
  <c r="AI19" i="4" s="1"/>
  <c r="AI19" i="5" s="1"/>
  <c r="AL19" i="3"/>
  <c r="AL19" i="4" s="1"/>
  <c r="AL19" i="5" s="1"/>
  <c r="F19" i="3"/>
  <c r="F19" i="4" s="1"/>
  <c r="F19" i="5" s="1"/>
  <c r="AO19" i="3"/>
  <c r="AO19" i="4" s="1"/>
  <c r="AO19" i="5" s="1"/>
  <c r="AM19" i="3"/>
  <c r="AM19" i="4" s="1"/>
  <c r="AM19" i="5" s="1"/>
  <c r="AJ19" i="3"/>
  <c r="AJ19" i="4" s="1"/>
  <c r="AJ19" i="5" s="1"/>
  <c r="AN19" i="3"/>
  <c r="AN19" i="4" s="1"/>
  <c r="AN19" i="5" s="1"/>
  <c r="AG19" i="3"/>
  <c r="AG19" i="4" s="1"/>
  <c r="AG19" i="5" s="1"/>
  <c r="AE19" i="3"/>
  <c r="AE19" i="4" s="1"/>
  <c r="AE19" i="5" s="1"/>
  <c r="AC19" i="3"/>
  <c r="AC19" i="4" s="1"/>
  <c r="AC19" i="5" s="1"/>
  <c r="AA19" i="3"/>
  <c r="AA19" i="4" s="1"/>
  <c r="AA19" i="5" s="1"/>
  <c r="Y19" i="3"/>
  <c r="Y19" i="4" s="1"/>
  <c r="Y19" i="5" s="1"/>
  <c r="W19" i="3"/>
  <c r="W19" i="4" s="1"/>
  <c r="W19" i="5" s="1"/>
  <c r="U19" i="3"/>
  <c r="U19" i="4" s="1"/>
  <c r="U19" i="5" s="1"/>
  <c r="S19" i="3"/>
  <c r="S19" i="4" s="1"/>
  <c r="S19" i="5" s="1"/>
  <c r="Q19" i="3"/>
  <c r="Q19" i="4" s="1"/>
  <c r="Q19" i="5" s="1"/>
  <c r="O19" i="3"/>
  <c r="O19" i="4" s="1"/>
  <c r="O19" i="5" s="1"/>
  <c r="AP19" i="3"/>
  <c r="AP19" i="4" s="1"/>
  <c r="AP19" i="5" s="1"/>
  <c r="AH19" i="3"/>
  <c r="AH19" i="4" s="1"/>
  <c r="AH19" i="5" s="1"/>
  <c r="AD19" i="3"/>
  <c r="AD19" i="4" s="1"/>
  <c r="AD19" i="5" s="1"/>
  <c r="Z19" i="3"/>
  <c r="Z19" i="4" s="1"/>
  <c r="Z19" i="5" s="1"/>
  <c r="V19" i="3"/>
  <c r="V19" i="4" s="1"/>
  <c r="V19" i="5" s="1"/>
  <c r="R19" i="3"/>
  <c r="R19" i="4" s="1"/>
  <c r="R19" i="5" s="1"/>
  <c r="N19" i="3"/>
  <c r="N19" i="4" s="1"/>
  <c r="N19" i="5" s="1"/>
  <c r="L19" i="3"/>
  <c r="L19" i="4" s="1"/>
  <c r="L19" i="5" s="1"/>
  <c r="J19" i="3"/>
  <c r="H19" i="3"/>
  <c r="D19" i="3"/>
  <c r="D19" i="4" s="1"/>
  <c r="D19" i="5" s="1"/>
  <c r="E19" i="3"/>
  <c r="E19" i="4" s="1"/>
  <c r="E19" i="5" s="1"/>
  <c r="AF19" i="3"/>
  <c r="AF19" i="4" s="1"/>
  <c r="AF19" i="5" s="1"/>
  <c r="AB19" i="3"/>
  <c r="AB19" i="4" s="1"/>
  <c r="AB19" i="5" s="1"/>
  <c r="X19" i="3"/>
  <c r="X19" i="4" s="1"/>
  <c r="X19" i="5" s="1"/>
  <c r="P19" i="3"/>
  <c r="P19" i="4" s="1"/>
  <c r="P19" i="5" s="1"/>
  <c r="M19" i="3"/>
  <c r="M19" i="4" s="1"/>
  <c r="M19" i="5" s="1"/>
  <c r="I19" i="3"/>
  <c r="B19" i="5"/>
  <c r="T19" i="3"/>
  <c r="T19" i="4" s="1"/>
  <c r="T19" i="5" s="1"/>
  <c r="B19" i="4"/>
  <c r="K19" i="3"/>
  <c r="K19" i="4" s="1"/>
  <c r="K19" i="5" s="1"/>
  <c r="G19" i="3"/>
  <c r="C19" i="3"/>
  <c r="C19" i="4" s="1"/>
  <c r="C19" i="5" s="1"/>
  <c r="D87" i="5"/>
  <c r="D87" i="4"/>
  <c r="C89" i="5"/>
  <c r="AQ89" i="5" s="1"/>
  <c r="C89" i="4"/>
  <c r="AK23" i="3"/>
  <c r="AK23" i="4" s="1"/>
  <c r="AK23" i="5" s="1"/>
  <c r="AI23" i="3"/>
  <c r="AI23" i="4" s="1"/>
  <c r="AI23" i="5" s="1"/>
  <c r="AJ23" i="3"/>
  <c r="AJ23" i="4" s="1"/>
  <c r="AJ23" i="5" s="1"/>
  <c r="AL23" i="3"/>
  <c r="AL23" i="4" s="1"/>
  <c r="AL23" i="5" s="1"/>
  <c r="F23" i="3"/>
  <c r="F23" i="4" s="1"/>
  <c r="F23" i="5" s="1"/>
  <c r="AO23" i="3"/>
  <c r="AO23" i="4" s="1"/>
  <c r="AO23" i="5" s="1"/>
  <c r="AM23" i="3"/>
  <c r="AM23" i="4" s="1"/>
  <c r="AM23" i="5" s="1"/>
  <c r="AN23" i="3"/>
  <c r="AN23" i="4" s="1"/>
  <c r="AN23" i="5" s="1"/>
  <c r="AG23" i="3"/>
  <c r="AG23" i="4" s="1"/>
  <c r="AG23" i="5" s="1"/>
  <c r="AE23" i="3"/>
  <c r="AE23" i="4" s="1"/>
  <c r="AE23" i="5" s="1"/>
  <c r="AC23" i="3"/>
  <c r="AC23" i="4" s="1"/>
  <c r="AC23" i="5" s="1"/>
  <c r="AA23" i="3"/>
  <c r="AA23" i="4" s="1"/>
  <c r="AA23" i="5" s="1"/>
  <c r="Y23" i="3"/>
  <c r="Y23" i="4" s="1"/>
  <c r="Y23" i="5" s="1"/>
  <c r="W23" i="3"/>
  <c r="W23" i="4" s="1"/>
  <c r="W23" i="5" s="1"/>
  <c r="U23" i="3"/>
  <c r="U23" i="4" s="1"/>
  <c r="U23" i="5" s="1"/>
  <c r="S23" i="3"/>
  <c r="S23" i="4" s="1"/>
  <c r="S23" i="5" s="1"/>
  <c r="Q23" i="3"/>
  <c r="Q23" i="4" s="1"/>
  <c r="Q23" i="5" s="1"/>
  <c r="O23" i="3"/>
  <c r="O23" i="4" s="1"/>
  <c r="O23" i="5" s="1"/>
  <c r="AH23" i="3"/>
  <c r="AH23" i="4" s="1"/>
  <c r="AH23" i="5" s="1"/>
  <c r="AD23" i="3"/>
  <c r="AD23" i="4" s="1"/>
  <c r="AD23" i="5" s="1"/>
  <c r="Z23" i="3"/>
  <c r="Z23" i="4" s="1"/>
  <c r="Z23" i="5" s="1"/>
  <c r="V23" i="3"/>
  <c r="V23" i="4" s="1"/>
  <c r="V23" i="5" s="1"/>
  <c r="R23" i="3"/>
  <c r="R23" i="4" s="1"/>
  <c r="R23" i="5" s="1"/>
  <c r="N23" i="3"/>
  <c r="N23" i="4" s="1"/>
  <c r="N23" i="5" s="1"/>
  <c r="L23" i="3"/>
  <c r="L23" i="4" s="1"/>
  <c r="L23" i="5" s="1"/>
  <c r="J23" i="3"/>
  <c r="H23" i="3"/>
  <c r="D23" i="3"/>
  <c r="D23" i="4" s="1"/>
  <c r="D23" i="5" s="1"/>
  <c r="E23" i="3"/>
  <c r="E23" i="4" s="1"/>
  <c r="E23" i="5" s="1"/>
  <c r="AF23" i="3"/>
  <c r="AF23" i="4" s="1"/>
  <c r="AF23" i="5" s="1"/>
  <c r="T23" i="3"/>
  <c r="T23" i="4" s="1"/>
  <c r="T23" i="5" s="1"/>
  <c r="P23" i="3"/>
  <c r="P23" i="4" s="1"/>
  <c r="P23" i="5" s="1"/>
  <c r="M23" i="3"/>
  <c r="M23" i="4" s="1"/>
  <c r="M23" i="5" s="1"/>
  <c r="I23" i="3"/>
  <c r="B23" i="5"/>
  <c r="C23" i="3"/>
  <c r="C23" i="4" s="1"/>
  <c r="C23" i="5" s="1"/>
  <c r="B23" i="4"/>
  <c r="AP23" i="3"/>
  <c r="AP23" i="4" s="1"/>
  <c r="AP23" i="5" s="1"/>
  <c r="AB23" i="3"/>
  <c r="AB23" i="4" s="1"/>
  <c r="AB23" i="5" s="1"/>
  <c r="X23" i="3"/>
  <c r="X23" i="4" s="1"/>
  <c r="X23" i="5" s="1"/>
  <c r="K23" i="3"/>
  <c r="K23" i="4" s="1"/>
  <c r="K23" i="5" s="1"/>
  <c r="G23" i="3"/>
  <c r="D91" i="5"/>
  <c r="D91" i="4"/>
  <c r="C93" i="5"/>
  <c r="AQ93" i="5" s="1"/>
  <c r="C93" i="4"/>
  <c r="D93" i="5"/>
  <c r="D93" i="4"/>
  <c r="D95" i="5"/>
  <c r="D95" i="4"/>
  <c r="C97" i="5"/>
  <c r="AQ97" i="5" s="1"/>
  <c r="C97" i="4"/>
  <c r="AK31" i="3"/>
  <c r="AK31" i="4" s="1"/>
  <c r="AK31" i="5" s="1"/>
  <c r="AI31" i="3"/>
  <c r="AI31" i="4" s="1"/>
  <c r="AI31" i="5" s="1"/>
  <c r="AJ31" i="3"/>
  <c r="AJ31" i="4" s="1"/>
  <c r="AJ31" i="5" s="1"/>
  <c r="AL31" i="3"/>
  <c r="AL31" i="4" s="1"/>
  <c r="AL31" i="5" s="1"/>
  <c r="F31" i="3"/>
  <c r="F31" i="4" s="1"/>
  <c r="F31" i="5" s="1"/>
  <c r="AO31" i="3"/>
  <c r="AO31" i="4" s="1"/>
  <c r="AO31" i="5" s="1"/>
  <c r="AM31" i="3"/>
  <c r="AM31" i="4" s="1"/>
  <c r="AM31" i="5" s="1"/>
  <c r="AN31" i="3"/>
  <c r="AN31" i="4" s="1"/>
  <c r="AN31" i="5" s="1"/>
  <c r="AG31" i="3"/>
  <c r="AG31" i="4" s="1"/>
  <c r="AG31" i="5" s="1"/>
  <c r="AE31" i="3"/>
  <c r="AE31" i="4" s="1"/>
  <c r="AE31" i="5" s="1"/>
  <c r="AC31" i="3"/>
  <c r="AC31" i="4" s="1"/>
  <c r="AC31" i="5" s="1"/>
  <c r="AA31" i="3"/>
  <c r="AA31" i="4" s="1"/>
  <c r="AA31" i="5" s="1"/>
  <c r="Y31" i="3"/>
  <c r="Y31" i="4" s="1"/>
  <c r="Y31" i="5" s="1"/>
  <c r="W31" i="3"/>
  <c r="W31" i="4" s="1"/>
  <c r="W31" i="5" s="1"/>
  <c r="U31" i="3"/>
  <c r="U31" i="4" s="1"/>
  <c r="U31" i="5" s="1"/>
  <c r="S31" i="3"/>
  <c r="S31" i="4" s="1"/>
  <c r="S31" i="5" s="1"/>
  <c r="Q31" i="3"/>
  <c r="Q31" i="4" s="1"/>
  <c r="Q31" i="5" s="1"/>
  <c r="O31" i="3"/>
  <c r="O31" i="4" s="1"/>
  <c r="O31" i="5" s="1"/>
  <c r="AH31" i="3"/>
  <c r="AH31" i="4" s="1"/>
  <c r="AH31" i="5" s="1"/>
  <c r="AD31" i="3"/>
  <c r="AD31" i="4" s="1"/>
  <c r="AD31" i="5" s="1"/>
  <c r="Z31" i="3"/>
  <c r="Z31" i="4" s="1"/>
  <c r="Z31" i="5" s="1"/>
  <c r="V31" i="3"/>
  <c r="V31" i="4" s="1"/>
  <c r="V31" i="5" s="1"/>
  <c r="R31" i="3"/>
  <c r="R31" i="4" s="1"/>
  <c r="R31" i="5" s="1"/>
  <c r="N31" i="3"/>
  <c r="N31" i="4" s="1"/>
  <c r="N31" i="5" s="1"/>
  <c r="L31" i="3"/>
  <c r="L31" i="4" s="1"/>
  <c r="L31" i="5" s="1"/>
  <c r="J31" i="3"/>
  <c r="H31" i="3"/>
  <c r="D31" i="3"/>
  <c r="D31" i="4" s="1"/>
  <c r="D31" i="5" s="1"/>
  <c r="E31" i="3"/>
  <c r="E31" i="4" s="1"/>
  <c r="E31" i="5" s="1"/>
  <c r="AP31" i="3"/>
  <c r="AP31" i="4" s="1"/>
  <c r="AP31" i="5" s="1"/>
  <c r="AF31" i="3"/>
  <c r="AF31" i="4" s="1"/>
  <c r="AF31" i="5" s="1"/>
  <c r="T31" i="3"/>
  <c r="T31" i="4" s="1"/>
  <c r="T31" i="5" s="1"/>
  <c r="P31" i="3"/>
  <c r="P31" i="4" s="1"/>
  <c r="P31" i="5" s="1"/>
  <c r="M31" i="3"/>
  <c r="M31" i="4" s="1"/>
  <c r="M31" i="5" s="1"/>
  <c r="I31" i="3"/>
  <c r="B31" i="5"/>
  <c r="AB31" i="3"/>
  <c r="AB31" i="4" s="1"/>
  <c r="AB31" i="5" s="1"/>
  <c r="X31" i="3"/>
  <c r="X31" i="4" s="1"/>
  <c r="X31" i="5" s="1"/>
  <c r="C31" i="3"/>
  <c r="C31" i="4" s="1"/>
  <c r="C31" i="5" s="1"/>
  <c r="B31" i="4"/>
  <c r="K31" i="3"/>
  <c r="K31" i="4" s="1"/>
  <c r="K31" i="5" s="1"/>
  <c r="G31" i="3"/>
  <c r="D99" i="5"/>
  <c r="D99" i="4"/>
  <c r="C101" i="5"/>
  <c r="AQ101" i="5" s="1"/>
  <c r="C101" i="4"/>
  <c r="AK35" i="3"/>
  <c r="AK35" i="4" s="1"/>
  <c r="AK35" i="5" s="1"/>
  <c r="AI35" i="3"/>
  <c r="AI35" i="4" s="1"/>
  <c r="AI35" i="5" s="1"/>
  <c r="AJ35" i="3"/>
  <c r="AJ35" i="4" s="1"/>
  <c r="AJ35" i="5" s="1"/>
  <c r="AL35" i="3"/>
  <c r="AL35" i="4" s="1"/>
  <c r="AL35" i="5" s="1"/>
  <c r="F35" i="3"/>
  <c r="F35" i="4" s="1"/>
  <c r="F35" i="5" s="1"/>
  <c r="AO35" i="3"/>
  <c r="AO35" i="4" s="1"/>
  <c r="AO35" i="5" s="1"/>
  <c r="AM35" i="3"/>
  <c r="AM35" i="4" s="1"/>
  <c r="AM35" i="5" s="1"/>
  <c r="AN35" i="3"/>
  <c r="AN35" i="4" s="1"/>
  <c r="AN35" i="5" s="1"/>
  <c r="AG35" i="3"/>
  <c r="AG35" i="4" s="1"/>
  <c r="AG35" i="5" s="1"/>
  <c r="AE35" i="3"/>
  <c r="AE35" i="4" s="1"/>
  <c r="AE35" i="5" s="1"/>
  <c r="AC35" i="3"/>
  <c r="AC35" i="4" s="1"/>
  <c r="AC35" i="5" s="1"/>
  <c r="AA35" i="3"/>
  <c r="AA35" i="4" s="1"/>
  <c r="AA35" i="5" s="1"/>
  <c r="Y35" i="3"/>
  <c r="Y35" i="4" s="1"/>
  <c r="Y35" i="5" s="1"/>
  <c r="W35" i="3"/>
  <c r="W35" i="4" s="1"/>
  <c r="W35" i="5" s="1"/>
  <c r="U35" i="3"/>
  <c r="U35" i="4" s="1"/>
  <c r="U35" i="5" s="1"/>
  <c r="S35" i="3"/>
  <c r="S35" i="4" s="1"/>
  <c r="S35" i="5" s="1"/>
  <c r="Q35" i="3"/>
  <c r="Q35" i="4" s="1"/>
  <c r="Q35" i="5" s="1"/>
  <c r="O35" i="3"/>
  <c r="O35" i="4" s="1"/>
  <c r="O35" i="5" s="1"/>
  <c r="AP35" i="3"/>
  <c r="AP35" i="4" s="1"/>
  <c r="AP35" i="5" s="1"/>
  <c r="AH35" i="3"/>
  <c r="AH35" i="4" s="1"/>
  <c r="AH35" i="5" s="1"/>
  <c r="AD35" i="3"/>
  <c r="AD35" i="4" s="1"/>
  <c r="AD35" i="5" s="1"/>
  <c r="Z35" i="3"/>
  <c r="Z35" i="4" s="1"/>
  <c r="Z35" i="5" s="1"/>
  <c r="V35" i="3"/>
  <c r="V35" i="4" s="1"/>
  <c r="V35" i="5" s="1"/>
  <c r="R35" i="3"/>
  <c r="R35" i="4" s="1"/>
  <c r="R35" i="5" s="1"/>
  <c r="N35" i="3"/>
  <c r="N35" i="4" s="1"/>
  <c r="N35" i="5" s="1"/>
  <c r="L35" i="3"/>
  <c r="L35" i="4" s="1"/>
  <c r="L35" i="5" s="1"/>
  <c r="J35" i="3"/>
  <c r="H35" i="3"/>
  <c r="D35" i="3"/>
  <c r="D35" i="4" s="1"/>
  <c r="D35" i="5" s="1"/>
  <c r="E35" i="3"/>
  <c r="E35" i="4" s="1"/>
  <c r="E35" i="5" s="1"/>
  <c r="AF35" i="3"/>
  <c r="AF35" i="4" s="1"/>
  <c r="AF35" i="5" s="1"/>
  <c r="AB35" i="3"/>
  <c r="AB35" i="4" s="1"/>
  <c r="AB35" i="5" s="1"/>
  <c r="X35" i="3"/>
  <c r="X35" i="4" s="1"/>
  <c r="X35" i="5" s="1"/>
  <c r="P35" i="3"/>
  <c r="P35" i="4" s="1"/>
  <c r="P35" i="5" s="1"/>
  <c r="M35" i="3"/>
  <c r="M35" i="4" s="1"/>
  <c r="M35" i="5" s="1"/>
  <c r="I35" i="3"/>
  <c r="B35" i="4"/>
  <c r="T35" i="3"/>
  <c r="T35" i="4" s="1"/>
  <c r="T35" i="5" s="1"/>
  <c r="K35" i="3"/>
  <c r="K35" i="4" s="1"/>
  <c r="K35" i="5" s="1"/>
  <c r="G35" i="3"/>
  <c r="C35" i="3"/>
  <c r="C35" i="4" s="1"/>
  <c r="C35" i="5" s="1"/>
  <c r="B35" i="5"/>
  <c r="D103" i="5"/>
  <c r="D103" i="4"/>
  <c r="C105" i="5"/>
  <c r="AQ105" i="5" s="1"/>
  <c r="C105" i="4"/>
  <c r="AK39" i="3"/>
  <c r="AK39" i="4" s="1"/>
  <c r="AK39" i="5" s="1"/>
  <c r="AI39" i="3"/>
  <c r="AI39" i="4" s="1"/>
  <c r="AI39" i="5" s="1"/>
  <c r="AJ39" i="3"/>
  <c r="AJ39" i="4" s="1"/>
  <c r="AJ39" i="5" s="1"/>
  <c r="AL39" i="3"/>
  <c r="AL39" i="4" s="1"/>
  <c r="AL39" i="5" s="1"/>
  <c r="F39" i="3"/>
  <c r="F39" i="4" s="1"/>
  <c r="F39" i="5" s="1"/>
  <c r="AO39" i="3"/>
  <c r="AO39" i="4" s="1"/>
  <c r="AO39" i="5" s="1"/>
  <c r="AM39" i="3"/>
  <c r="AM39" i="4" s="1"/>
  <c r="AM39" i="5" s="1"/>
  <c r="AN39" i="3"/>
  <c r="AN39" i="4" s="1"/>
  <c r="AN39" i="5" s="1"/>
  <c r="AG39" i="3"/>
  <c r="AG39" i="4" s="1"/>
  <c r="AG39" i="5" s="1"/>
  <c r="AE39" i="3"/>
  <c r="AE39" i="4" s="1"/>
  <c r="AE39" i="5" s="1"/>
  <c r="AC39" i="3"/>
  <c r="AC39" i="4" s="1"/>
  <c r="AC39" i="5" s="1"/>
  <c r="AA39" i="3"/>
  <c r="AA39" i="4" s="1"/>
  <c r="AA39" i="5" s="1"/>
  <c r="Y39" i="3"/>
  <c r="Y39" i="4" s="1"/>
  <c r="Y39" i="5" s="1"/>
  <c r="W39" i="3"/>
  <c r="W39" i="4" s="1"/>
  <c r="W39" i="5" s="1"/>
  <c r="U39" i="3"/>
  <c r="U39" i="4" s="1"/>
  <c r="U39" i="5" s="1"/>
  <c r="S39" i="3"/>
  <c r="S39" i="4" s="1"/>
  <c r="S39" i="5" s="1"/>
  <c r="Q39" i="3"/>
  <c r="Q39" i="4" s="1"/>
  <c r="Q39" i="5" s="1"/>
  <c r="O39" i="3"/>
  <c r="O39" i="4" s="1"/>
  <c r="O39" i="5" s="1"/>
  <c r="M39" i="3"/>
  <c r="M39" i="4" s="1"/>
  <c r="M39" i="5" s="1"/>
  <c r="K39" i="3"/>
  <c r="K39" i="4" s="1"/>
  <c r="K39" i="5" s="1"/>
  <c r="AH39" i="3"/>
  <c r="AH39" i="4" s="1"/>
  <c r="AH39" i="5" s="1"/>
  <c r="AD39" i="3"/>
  <c r="AD39" i="4" s="1"/>
  <c r="AD39" i="5" s="1"/>
  <c r="Z39" i="3"/>
  <c r="Z39" i="4" s="1"/>
  <c r="Z39" i="5" s="1"/>
  <c r="V39" i="3"/>
  <c r="V39" i="4" s="1"/>
  <c r="V39" i="5" s="1"/>
  <c r="R39" i="3"/>
  <c r="R39" i="4" s="1"/>
  <c r="R39" i="5" s="1"/>
  <c r="N39" i="3"/>
  <c r="N39" i="4" s="1"/>
  <c r="N39" i="5" s="1"/>
  <c r="J39" i="3"/>
  <c r="H39" i="3"/>
  <c r="D39" i="3"/>
  <c r="D39" i="4" s="1"/>
  <c r="D39" i="5" s="1"/>
  <c r="E39" i="3"/>
  <c r="E39" i="4" s="1"/>
  <c r="E39" i="5" s="1"/>
  <c r="AF39" i="3"/>
  <c r="AF39" i="4" s="1"/>
  <c r="AF39" i="5" s="1"/>
  <c r="T39" i="3"/>
  <c r="T39" i="4" s="1"/>
  <c r="T39" i="5" s="1"/>
  <c r="P39" i="3"/>
  <c r="P39" i="4" s="1"/>
  <c r="P39" i="5" s="1"/>
  <c r="L39" i="3"/>
  <c r="L39" i="4" s="1"/>
  <c r="L39" i="5" s="1"/>
  <c r="I39" i="3"/>
  <c r="B39" i="4"/>
  <c r="AP39" i="3"/>
  <c r="AP39" i="4" s="1"/>
  <c r="AP39" i="5" s="1"/>
  <c r="C39" i="3"/>
  <c r="C39" i="4" s="1"/>
  <c r="C39" i="5" s="1"/>
  <c r="AB39" i="3"/>
  <c r="AB39" i="4" s="1"/>
  <c r="AB39" i="5" s="1"/>
  <c r="X39" i="3"/>
  <c r="X39" i="4" s="1"/>
  <c r="X39" i="5" s="1"/>
  <c r="G39" i="3"/>
  <c r="B39" i="5"/>
  <c r="D107" i="5"/>
  <c r="D107" i="4"/>
  <c r="C109" i="5"/>
  <c r="AQ109" i="5" s="1"/>
  <c r="C109" i="4"/>
  <c r="AK43" i="3"/>
  <c r="AK43" i="4" s="1"/>
  <c r="AK43" i="5" s="1"/>
  <c r="AI43" i="3"/>
  <c r="AI43" i="4" s="1"/>
  <c r="AI43" i="5" s="1"/>
  <c r="AJ43" i="3"/>
  <c r="AJ43" i="4" s="1"/>
  <c r="AJ43" i="5" s="1"/>
  <c r="AL43" i="3"/>
  <c r="AL43" i="4" s="1"/>
  <c r="AL43" i="5" s="1"/>
  <c r="F43" i="3"/>
  <c r="F43" i="4" s="1"/>
  <c r="F43" i="5" s="1"/>
  <c r="AO43" i="3"/>
  <c r="AO43" i="4" s="1"/>
  <c r="AO43" i="5" s="1"/>
  <c r="AM43" i="3"/>
  <c r="AM43" i="4" s="1"/>
  <c r="AM43" i="5" s="1"/>
  <c r="AN43" i="3"/>
  <c r="AN43" i="4" s="1"/>
  <c r="AN43" i="5" s="1"/>
  <c r="AG43" i="3"/>
  <c r="AG43" i="4" s="1"/>
  <c r="AG43" i="5" s="1"/>
  <c r="AE43" i="3"/>
  <c r="AE43" i="4" s="1"/>
  <c r="AE43" i="5" s="1"/>
  <c r="AC43" i="3"/>
  <c r="AC43" i="4" s="1"/>
  <c r="AC43" i="5" s="1"/>
  <c r="AA43" i="3"/>
  <c r="AA43" i="4" s="1"/>
  <c r="AA43" i="5" s="1"/>
  <c r="Y43" i="3"/>
  <c r="Y43" i="4" s="1"/>
  <c r="Y43" i="5" s="1"/>
  <c r="W43" i="3"/>
  <c r="W43" i="4" s="1"/>
  <c r="W43" i="5" s="1"/>
  <c r="U43" i="3"/>
  <c r="U43" i="4" s="1"/>
  <c r="U43" i="5" s="1"/>
  <c r="S43" i="3"/>
  <c r="S43" i="4" s="1"/>
  <c r="S43" i="5" s="1"/>
  <c r="Q43" i="3"/>
  <c r="Q43" i="4" s="1"/>
  <c r="Q43" i="5" s="1"/>
  <c r="O43" i="3"/>
  <c r="O43" i="4" s="1"/>
  <c r="O43" i="5" s="1"/>
  <c r="M43" i="3"/>
  <c r="M43" i="4" s="1"/>
  <c r="M43" i="5" s="1"/>
  <c r="K43" i="3"/>
  <c r="K43" i="4" s="1"/>
  <c r="K43" i="5" s="1"/>
  <c r="AP43" i="3"/>
  <c r="AP43" i="4" s="1"/>
  <c r="AP43" i="5" s="1"/>
  <c r="AH43" i="3"/>
  <c r="AH43" i="4" s="1"/>
  <c r="AH43" i="5" s="1"/>
  <c r="AD43" i="3"/>
  <c r="AD43" i="4" s="1"/>
  <c r="AD43" i="5" s="1"/>
  <c r="Z43" i="3"/>
  <c r="Z43" i="4" s="1"/>
  <c r="Z43" i="5" s="1"/>
  <c r="V43" i="3"/>
  <c r="V43" i="4" s="1"/>
  <c r="V43" i="5" s="1"/>
  <c r="R43" i="3"/>
  <c r="R43" i="4" s="1"/>
  <c r="R43" i="5" s="1"/>
  <c r="N43" i="3"/>
  <c r="N43" i="4" s="1"/>
  <c r="N43" i="5" s="1"/>
  <c r="J43" i="3"/>
  <c r="H43" i="3"/>
  <c r="D43" i="3"/>
  <c r="D43" i="4" s="1"/>
  <c r="D43" i="5" s="1"/>
  <c r="E43" i="3"/>
  <c r="E43" i="4" s="1"/>
  <c r="E43" i="5" s="1"/>
  <c r="AF43" i="3"/>
  <c r="AF43" i="4" s="1"/>
  <c r="AF43" i="5" s="1"/>
  <c r="AB43" i="3"/>
  <c r="AB43" i="4" s="1"/>
  <c r="AB43" i="5" s="1"/>
  <c r="X43" i="3"/>
  <c r="X43" i="4" s="1"/>
  <c r="X43" i="5" s="1"/>
  <c r="P43" i="3"/>
  <c r="P43" i="4" s="1"/>
  <c r="P43" i="5" s="1"/>
  <c r="L43" i="3"/>
  <c r="L43" i="4" s="1"/>
  <c r="L43" i="5" s="1"/>
  <c r="I43" i="3"/>
  <c r="B43" i="5"/>
  <c r="T43" i="3"/>
  <c r="T43" i="4" s="1"/>
  <c r="T43" i="5" s="1"/>
  <c r="G43" i="3"/>
  <c r="C43" i="3"/>
  <c r="C43" i="4" s="1"/>
  <c r="C43" i="5" s="1"/>
  <c r="B43" i="4"/>
  <c r="E111" i="5"/>
  <c r="E111" i="4"/>
  <c r="AK45" i="3"/>
  <c r="AK45" i="4" s="1"/>
  <c r="AK45" i="5" s="1"/>
  <c r="AI45" i="3"/>
  <c r="AI45" i="4" s="1"/>
  <c r="AI45" i="5" s="1"/>
  <c r="AJ45" i="3"/>
  <c r="AJ45" i="4" s="1"/>
  <c r="AJ45" i="5" s="1"/>
  <c r="AL45" i="3"/>
  <c r="AL45" i="4" s="1"/>
  <c r="AL45" i="5" s="1"/>
  <c r="F45" i="3"/>
  <c r="F45" i="4" s="1"/>
  <c r="F45" i="5" s="1"/>
  <c r="AO45" i="3"/>
  <c r="AO45" i="4" s="1"/>
  <c r="AO45" i="5" s="1"/>
  <c r="AM45" i="3"/>
  <c r="AM45" i="4" s="1"/>
  <c r="AM45" i="5" s="1"/>
  <c r="AP45" i="3"/>
  <c r="AP45" i="4" s="1"/>
  <c r="AP45" i="5" s="1"/>
  <c r="AG45" i="3"/>
  <c r="AG45" i="4" s="1"/>
  <c r="AG45" i="5" s="1"/>
  <c r="AE45" i="3"/>
  <c r="AE45" i="4" s="1"/>
  <c r="AE45" i="5" s="1"/>
  <c r="AC45" i="3"/>
  <c r="AC45" i="4" s="1"/>
  <c r="AC45" i="5" s="1"/>
  <c r="AA45" i="3"/>
  <c r="AA45" i="4" s="1"/>
  <c r="AA45" i="5" s="1"/>
  <c r="Y45" i="3"/>
  <c r="Y45" i="4" s="1"/>
  <c r="Y45" i="5" s="1"/>
  <c r="W45" i="3"/>
  <c r="W45" i="4" s="1"/>
  <c r="W45" i="5" s="1"/>
  <c r="U45" i="3"/>
  <c r="U45" i="4" s="1"/>
  <c r="U45" i="5" s="1"/>
  <c r="S45" i="3"/>
  <c r="S45" i="4" s="1"/>
  <c r="S45" i="5" s="1"/>
  <c r="Q45" i="3"/>
  <c r="Q45" i="4" s="1"/>
  <c r="Q45" i="5" s="1"/>
  <c r="O45" i="3"/>
  <c r="O45" i="4" s="1"/>
  <c r="O45" i="5" s="1"/>
  <c r="M45" i="3"/>
  <c r="M45" i="4" s="1"/>
  <c r="M45" i="5" s="1"/>
  <c r="K45" i="3"/>
  <c r="K45" i="4" s="1"/>
  <c r="K45" i="5" s="1"/>
  <c r="AN45" i="3"/>
  <c r="AN45" i="4" s="1"/>
  <c r="AN45" i="5" s="1"/>
  <c r="AH45" i="3"/>
  <c r="AH45" i="4" s="1"/>
  <c r="AH45" i="5" s="1"/>
  <c r="AB45" i="3"/>
  <c r="AB45" i="4" s="1"/>
  <c r="AB45" i="5" s="1"/>
  <c r="X45" i="3"/>
  <c r="X45" i="4" s="1"/>
  <c r="X45" i="5" s="1"/>
  <c r="T45" i="3"/>
  <c r="T45" i="4" s="1"/>
  <c r="T45" i="5" s="1"/>
  <c r="R45" i="3"/>
  <c r="R45" i="4" s="1"/>
  <c r="R45" i="5" s="1"/>
  <c r="N45" i="3"/>
  <c r="N45" i="4" s="1"/>
  <c r="N45" i="5" s="1"/>
  <c r="J45" i="3"/>
  <c r="H45" i="3"/>
  <c r="D45" i="3"/>
  <c r="D45" i="4" s="1"/>
  <c r="D45" i="5" s="1"/>
  <c r="E45" i="3"/>
  <c r="E45" i="4" s="1"/>
  <c r="E45" i="5" s="1"/>
  <c r="AF45" i="3"/>
  <c r="AF45" i="4" s="1"/>
  <c r="AF45" i="5" s="1"/>
  <c r="V45" i="3"/>
  <c r="V45" i="4" s="1"/>
  <c r="V45" i="5" s="1"/>
  <c r="P45" i="3"/>
  <c r="P45" i="4" s="1"/>
  <c r="P45" i="5" s="1"/>
  <c r="L45" i="3"/>
  <c r="L45" i="4" s="1"/>
  <c r="L45" i="5" s="1"/>
  <c r="I45" i="3"/>
  <c r="C45" i="3"/>
  <c r="C45" i="4" s="1"/>
  <c r="C45" i="5" s="1"/>
  <c r="B45" i="4"/>
  <c r="AD45" i="3"/>
  <c r="AD45" i="4" s="1"/>
  <c r="AD45" i="5" s="1"/>
  <c r="Z45" i="3"/>
  <c r="Z45" i="4" s="1"/>
  <c r="Z45" i="5" s="1"/>
  <c r="G45" i="3"/>
  <c r="B45" i="5"/>
  <c r="AK47" i="3"/>
  <c r="AK47" i="4" s="1"/>
  <c r="AK47" i="5" s="1"/>
  <c r="AI47" i="3"/>
  <c r="AI47" i="4" s="1"/>
  <c r="AI47" i="5" s="1"/>
  <c r="AJ47" i="3"/>
  <c r="AJ47" i="4" s="1"/>
  <c r="AJ47" i="5" s="1"/>
  <c r="AL47" i="3"/>
  <c r="AL47" i="4" s="1"/>
  <c r="AL47" i="5" s="1"/>
  <c r="F47" i="3"/>
  <c r="F47" i="4" s="1"/>
  <c r="F47" i="5" s="1"/>
  <c r="AO47" i="3"/>
  <c r="AO47" i="4" s="1"/>
  <c r="AO47" i="5" s="1"/>
  <c r="AM47" i="3"/>
  <c r="AM47" i="4" s="1"/>
  <c r="AM47" i="5" s="1"/>
  <c r="AN47" i="3"/>
  <c r="AN47" i="4" s="1"/>
  <c r="AN47" i="5" s="1"/>
  <c r="AG47" i="3"/>
  <c r="AG47" i="4" s="1"/>
  <c r="AG47" i="5" s="1"/>
  <c r="AE47" i="3"/>
  <c r="AE47" i="4" s="1"/>
  <c r="AE47" i="5" s="1"/>
  <c r="AC47" i="3"/>
  <c r="AC47" i="4" s="1"/>
  <c r="AC47" i="5" s="1"/>
  <c r="AA47" i="3"/>
  <c r="AA47" i="4" s="1"/>
  <c r="AA47" i="5" s="1"/>
  <c r="Y47" i="3"/>
  <c r="Y47" i="4" s="1"/>
  <c r="Y47" i="5" s="1"/>
  <c r="W47" i="3"/>
  <c r="W47" i="4" s="1"/>
  <c r="W47" i="5" s="1"/>
  <c r="U47" i="3"/>
  <c r="U47" i="4" s="1"/>
  <c r="U47" i="5" s="1"/>
  <c r="S47" i="3"/>
  <c r="S47" i="4" s="1"/>
  <c r="S47" i="5" s="1"/>
  <c r="Q47" i="3"/>
  <c r="Q47" i="4" s="1"/>
  <c r="Q47" i="5" s="1"/>
  <c r="O47" i="3"/>
  <c r="O47" i="4" s="1"/>
  <c r="O47" i="5" s="1"/>
  <c r="M47" i="3"/>
  <c r="M47" i="4" s="1"/>
  <c r="M47" i="5" s="1"/>
  <c r="K47" i="3"/>
  <c r="K47" i="4" s="1"/>
  <c r="K47" i="5" s="1"/>
  <c r="AH47" i="3"/>
  <c r="AH47" i="4" s="1"/>
  <c r="AH47" i="5" s="1"/>
  <c r="AD47" i="3"/>
  <c r="AD47" i="4" s="1"/>
  <c r="AD47" i="5" s="1"/>
  <c r="Z47" i="3"/>
  <c r="Z47" i="4" s="1"/>
  <c r="Z47" i="5" s="1"/>
  <c r="V47" i="3"/>
  <c r="V47" i="4" s="1"/>
  <c r="V47" i="5" s="1"/>
  <c r="R47" i="3"/>
  <c r="R47" i="4" s="1"/>
  <c r="R47" i="5" s="1"/>
  <c r="N47" i="3"/>
  <c r="N47" i="4" s="1"/>
  <c r="N47" i="5" s="1"/>
  <c r="J47" i="3"/>
  <c r="H47" i="3"/>
  <c r="D47" i="3"/>
  <c r="D47" i="4" s="1"/>
  <c r="D47" i="5" s="1"/>
  <c r="E47" i="3"/>
  <c r="E47" i="4" s="1"/>
  <c r="E47" i="5" s="1"/>
  <c r="AP47" i="3"/>
  <c r="AP47" i="4" s="1"/>
  <c r="AP47" i="5" s="1"/>
  <c r="AF47" i="3"/>
  <c r="AF47" i="4" s="1"/>
  <c r="AF47" i="5" s="1"/>
  <c r="T47" i="3"/>
  <c r="T47" i="4" s="1"/>
  <c r="T47" i="5" s="1"/>
  <c r="P47" i="3"/>
  <c r="P47" i="4" s="1"/>
  <c r="P47" i="5" s="1"/>
  <c r="L47" i="3"/>
  <c r="L47" i="4" s="1"/>
  <c r="L47" i="5" s="1"/>
  <c r="I47" i="3"/>
  <c r="B47" i="4"/>
  <c r="AB47" i="3"/>
  <c r="AB47" i="4" s="1"/>
  <c r="AB47" i="5" s="1"/>
  <c r="X47" i="3"/>
  <c r="X47" i="4" s="1"/>
  <c r="X47" i="5" s="1"/>
  <c r="C47" i="3"/>
  <c r="C47" i="4" s="1"/>
  <c r="C47" i="5" s="1"/>
  <c r="B47" i="5"/>
  <c r="G47" i="3"/>
  <c r="E115" i="4"/>
  <c r="E115" i="5"/>
  <c r="AK49" i="3"/>
  <c r="AK49" i="4" s="1"/>
  <c r="AK49" i="5" s="1"/>
  <c r="AI49" i="3"/>
  <c r="AI49" i="4" s="1"/>
  <c r="AI49" i="5" s="1"/>
  <c r="AJ49" i="3"/>
  <c r="AJ49" i="4" s="1"/>
  <c r="AJ49" i="5" s="1"/>
  <c r="AL49" i="3"/>
  <c r="AL49" i="4" s="1"/>
  <c r="AL49" i="5" s="1"/>
  <c r="F49" i="3"/>
  <c r="F49" i="4" s="1"/>
  <c r="F49" i="5" s="1"/>
  <c r="AO49" i="3"/>
  <c r="AO49" i="4" s="1"/>
  <c r="AO49" i="5" s="1"/>
  <c r="AM49" i="3"/>
  <c r="AM49" i="4" s="1"/>
  <c r="AM49" i="5" s="1"/>
  <c r="AP49" i="3"/>
  <c r="AP49" i="4" s="1"/>
  <c r="AP49" i="5" s="1"/>
  <c r="AG49" i="3"/>
  <c r="AG49" i="4" s="1"/>
  <c r="AG49" i="5" s="1"/>
  <c r="AE49" i="3"/>
  <c r="AE49" i="4" s="1"/>
  <c r="AE49" i="5" s="1"/>
  <c r="AC49" i="3"/>
  <c r="AC49" i="4" s="1"/>
  <c r="AC49" i="5" s="1"/>
  <c r="AA49" i="3"/>
  <c r="AA49" i="4" s="1"/>
  <c r="AA49" i="5" s="1"/>
  <c r="Y49" i="3"/>
  <c r="Y49" i="4" s="1"/>
  <c r="Y49" i="5" s="1"/>
  <c r="W49" i="3"/>
  <c r="W49" i="4" s="1"/>
  <c r="W49" i="5" s="1"/>
  <c r="U49" i="3"/>
  <c r="U49" i="4" s="1"/>
  <c r="U49" i="5" s="1"/>
  <c r="S49" i="3"/>
  <c r="S49" i="4" s="1"/>
  <c r="S49" i="5" s="1"/>
  <c r="Q49" i="3"/>
  <c r="Q49" i="4" s="1"/>
  <c r="Q49" i="5" s="1"/>
  <c r="O49" i="3"/>
  <c r="O49" i="4" s="1"/>
  <c r="O49" i="5" s="1"/>
  <c r="M49" i="3"/>
  <c r="M49" i="4" s="1"/>
  <c r="M49" i="5" s="1"/>
  <c r="K49" i="3"/>
  <c r="K49" i="4" s="1"/>
  <c r="K49" i="5" s="1"/>
  <c r="AH49" i="3"/>
  <c r="AH49" i="4" s="1"/>
  <c r="AH49" i="5" s="1"/>
  <c r="AB49" i="3"/>
  <c r="AB49" i="4" s="1"/>
  <c r="AB49" i="5" s="1"/>
  <c r="X49" i="3"/>
  <c r="X49" i="4" s="1"/>
  <c r="X49" i="5" s="1"/>
  <c r="T49" i="3"/>
  <c r="T49" i="4" s="1"/>
  <c r="T49" i="5" s="1"/>
  <c r="R49" i="3"/>
  <c r="R49" i="4" s="1"/>
  <c r="R49" i="5" s="1"/>
  <c r="N49" i="3"/>
  <c r="N49" i="4" s="1"/>
  <c r="N49" i="5" s="1"/>
  <c r="J49" i="3"/>
  <c r="H49" i="3"/>
  <c r="D49" i="3"/>
  <c r="D49" i="4" s="1"/>
  <c r="D49" i="5" s="1"/>
  <c r="E49" i="3"/>
  <c r="E49" i="4" s="1"/>
  <c r="E49" i="5" s="1"/>
  <c r="AF49" i="3"/>
  <c r="AF49" i="4" s="1"/>
  <c r="AF49" i="5" s="1"/>
  <c r="AD49" i="3"/>
  <c r="AD49" i="4" s="1"/>
  <c r="AD49" i="5" s="1"/>
  <c r="Z49" i="3"/>
  <c r="Z49" i="4" s="1"/>
  <c r="Z49" i="5" s="1"/>
  <c r="P49" i="3"/>
  <c r="P49" i="4" s="1"/>
  <c r="P49" i="5" s="1"/>
  <c r="L49" i="3"/>
  <c r="L49" i="4" s="1"/>
  <c r="L49" i="5" s="1"/>
  <c r="I49" i="3"/>
  <c r="C49" i="3"/>
  <c r="C49" i="4" s="1"/>
  <c r="C49" i="5" s="1"/>
  <c r="B49" i="5"/>
  <c r="B49" i="4"/>
  <c r="AN49" i="3"/>
  <c r="AN49" i="4" s="1"/>
  <c r="AN49" i="5" s="1"/>
  <c r="V49" i="3"/>
  <c r="V49" i="4" s="1"/>
  <c r="V49" i="5" s="1"/>
  <c r="G49" i="3"/>
  <c r="C117" i="5"/>
  <c r="AQ117" i="5" s="1"/>
  <c r="C117" i="4"/>
  <c r="D117" i="5"/>
  <c r="D117" i="4"/>
  <c r="D119" i="5"/>
  <c r="D119" i="4"/>
  <c r="AK55" i="3"/>
  <c r="AK55" i="4" s="1"/>
  <c r="AK55" i="5" s="1"/>
  <c r="AI55" i="3"/>
  <c r="AI55" i="4" s="1"/>
  <c r="AI55" i="5" s="1"/>
  <c r="AJ55" i="3"/>
  <c r="AJ55" i="4" s="1"/>
  <c r="AJ55" i="5" s="1"/>
  <c r="AL55" i="3"/>
  <c r="AL55" i="4" s="1"/>
  <c r="AL55" i="5" s="1"/>
  <c r="F55" i="3"/>
  <c r="F55" i="4" s="1"/>
  <c r="F55" i="5" s="1"/>
  <c r="AO55" i="3"/>
  <c r="AO55" i="4" s="1"/>
  <c r="AO55" i="5" s="1"/>
  <c r="AM55" i="3"/>
  <c r="AM55" i="4" s="1"/>
  <c r="AM55" i="5" s="1"/>
  <c r="AN55" i="3"/>
  <c r="AN55" i="4" s="1"/>
  <c r="AN55" i="5" s="1"/>
  <c r="AG55" i="3"/>
  <c r="AG55" i="4" s="1"/>
  <c r="AG55" i="5" s="1"/>
  <c r="AE55" i="3"/>
  <c r="AE55" i="4" s="1"/>
  <c r="AE55" i="5" s="1"/>
  <c r="AC55" i="3"/>
  <c r="AC55" i="4" s="1"/>
  <c r="AC55" i="5" s="1"/>
  <c r="AA55" i="3"/>
  <c r="AA55" i="4" s="1"/>
  <c r="AA55" i="5" s="1"/>
  <c r="Y55" i="3"/>
  <c r="Y55" i="4" s="1"/>
  <c r="Y55" i="5" s="1"/>
  <c r="W55" i="3"/>
  <c r="W55" i="4" s="1"/>
  <c r="W55" i="5" s="1"/>
  <c r="U55" i="3"/>
  <c r="U55" i="4" s="1"/>
  <c r="U55" i="5" s="1"/>
  <c r="S55" i="3"/>
  <c r="S55" i="4" s="1"/>
  <c r="S55" i="5" s="1"/>
  <c r="Q55" i="3"/>
  <c r="Q55" i="4" s="1"/>
  <c r="Q55" i="5" s="1"/>
  <c r="O55" i="3"/>
  <c r="O55" i="4" s="1"/>
  <c r="O55" i="5" s="1"/>
  <c r="M55" i="3"/>
  <c r="M55" i="4" s="1"/>
  <c r="M55" i="5" s="1"/>
  <c r="K55" i="3"/>
  <c r="K55" i="4" s="1"/>
  <c r="K55" i="5" s="1"/>
  <c r="AH55" i="3"/>
  <c r="AH55" i="4" s="1"/>
  <c r="AH55" i="5" s="1"/>
  <c r="AD55" i="3"/>
  <c r="AD55" i="4" s="1"/>
  <c r="AD55" i="5" s="1"/>
  <c r="Z55" i="3"/>
  <c r="Z55" i="4" s="1"/>
  <c r="Z55" i="5" s="1"/>
  <c r="V55" i="3"/>
  <c r="V55" i="4" s="1"/>
  <c r="V55" i="5" s="1"/>
  <c r="R55" i="3"/>
  <c r="R55" i="4" s="1"/>
  <c r="R55" i="5" s="1"/>
  <c r="N55" i="3"/>
  <c r="N55" i="4" s="1"/>
  <c r="N55" i="5" s="1"/>
  <c r="J55" i="3"/>
  <c r="H55" i="3"/>
  <c r="D55" i="3"/>
  <c r="D55" i="4" s="1"/>
  <c r="D55" i="5" s="1"/>
  <c r="E55" i="3"/>
  <c r="E55" i="4" s="1"/>
  <c r="E55" i="5" s="1"/>
  <c r="AF55" i="3"/>
  <c r="AF55" i="4" s="1"/>
  <c r="AF55" i="5" s="1"/>
  <c r="T55" i="3"/>
  <c r="T55" i="4" s="1"/>
  <c r="T55" i="5" s="1"/>
  <c r="P55" i="3"/>
  <c r="P55" i="4" s="1"/>
  <c r="P55" i="5" s="1"/>
  <c r="L55" i="3"/>
  <c r="L55" i="4" s="1"/>
  <c r="L55" i="5" s="1"/>
  <c r="I55" i="3"/>
  <c r="B55" i="4"/>
  <c r="C55" i="3"/>
  <c r="C55" i="4" s="1"/>
  <c r="C55" i="5" s="1"/>
  <c r="B55" i="5"/>
  <c r="AP55" i="3"/>
  <c r="AP55" i="4" s="1"/>
  <c r="AP55" i="5" s="1"/>
  <c r="AB55" i="3"/>
  <c r="AB55" i="4" s="1"/>
  <c r="AB55" i="5" s="1"/>
  <c r="X55" i="3"/>
  <c r="X55" i="4" s="1"/>
  <c r="X55" i="5" s="1"/>
  <c r="G55" i="3"/>
  <c r="E123" i="4"/>
  <c r="E123" i="5"/>
  <c r="AK57" i="3"/>
  <c r="AK57" i="4" s="1"/>
  <c r="AK57" i="5" s="1"/>
  <c r="AI57" i="3"/>
  <c r="AI57" i="4" s="1"/>
  <c r="AI57" i="5" s="1"/>
  <c r="AJ57" i="3"/>
  <c r="AJ57" i="4" s="1"/>
  <c r="AJ57" i="5" s="1"/>
  <c r="AL57" i="3"/>
  <c r="AL57" i="4" s="1"/>
  <c r="AL57" i="5" s="1"/>
  <c r="F57" i="3"/>
  <c r="F57" i="4" s="1"/>
  <c r="F57" i="5" s="1"/>
  <c r="AO57" i="3"/>
  <c r="AO57" i="4" s="1"/>
  <c r="AO57" i="5" s="1"/>
  <c r="AM57" i="3"/>
  <c r="AM57" i="4" s="1"/>
  <c r="AM57" i="5" s="1"/>
  <c r="AP57" i="3"/>
  <c r="AP57" i="4" s="1"/>
  <c r="AP57" i="5" s="1"/>
  <c r="AG57" i="3"/>
  <c r="AG57" i="4" s="1"/>
  <c r="AG57" i="5" s="1"/>
  <c r="AE57" i="3"/>
  <c r="AE57" i="4" s="1"/>
  <c r="AE57" i="5" s="1"/>
  <c r="AC57" i="3"/>
  <c r="AC57" i="4" s="1"/>
  <c r="AC57" i="5" s="1"/>
  <c r="AA57" i="3"/>
  <c r="AA57" i="4" s="1"/>
  <c r="AA57" i="5" s="1"/>
  <c r="Y57" i="3"/>
  <c r="Y57" i="4" s="1"/>
  <c r="Y57" i="5" s="1"/>
  <c r="W57" i="3"/>
  <c r="W57" i="4" s="1"/>
  <c r="W57" i="5" s="1"/>
  <c r="U57" i="3"/>
  <c r="U57" i="4" s="1"/>
  <c r="U57" i="5" s="1"/>
  <c r="S57" i="3"/>
  <c r="S57" i="4" s="1"/>
  <c r="S57" i="5" s="1"/>
  <c r="Q57" i="3"/>
  <c r="Q57" i="4" s="1"/>
  <c r="Q57" i="5" s="1"/>
  <c r="O57" i="3"/>
  <c r="O57" i="4" s="1"/>
  <c r="O57" i="5" s="1"/>
  <c r="M57" i="3"/>
  <c r="M57" i="4" s="1"/>
  <c r="M57" i="5" s="1"/>
  <c r="K57" i="3"/>
  <c r="K57" i="4" s="1"/>
  <c r="K57" i="5" s="1"/>
  <c r="AH57" i="3"/>
  <c r="AH57" i="4" s="1"/>
  <c r="AH57" i="5" s="1"/>
  <c r="AB57" i="3"/>
  <c r="AB57" i="4" s="1"/>
  <c r="AB57" i="5" s="1"/>
  <c r="X57" i="3"/>
  <c r="X57" i="4" s="1"/>
  <c r="X57" i="5" s="1"/>
  <c r="T57" i="3"/>
  <c r="T57" i="4" s="1"/>
  <c r="T57" i="5" s="1"/>
  <c r="R57" i="3"/>
  <c r="R57" i="4" s="1"/>
  <c r="R57" i="5" s="1"/>
  <c r="N57" i="3"/>
  <c r="N57" i="4" s="1"/>
  <c r="N57" i="5" s="1"/>
  <c r="J57" i="3"/>
  <c r="H57" i="3"/>
  <c r="D57" i="3"/>
  <c r="D57" i="4" s="1"/>
  <c r="D57" i="5" s="1"/>
  <c r="E57" i="3"/>
  <c r="E57" i="4" s="1"/>
  <c r="E57" i="5" s="1"/>
  <c r="AN57" i="3"/>
  <c r="AN57" i="4" s="1"/>
  <c r="AN57" i="5" s="1"/>
  <c r="AF57" i="3"/>
  <c r="AF57" i="4" s="1"/>
  <c r="AF57" i="5" s="1"/>
  <c r="AD57" i="3"/>
  <c r="AD57" i="4" s="1"/>
  <c r="AD57" i="5" s="1"/>
  <c r="Z57" i="3"/>
  <c r="Z57" i="4" s="1"/>
  <c r="Z57" i="5" s="1"/>
  <c r="P57" i="3"/>
  <c r="P57" i="4" s="1"/>
  <c r="P57" i="5" s="1"/>
  <c r="L57" i="3"/>
  <c r="L57" i="4" s="1"/>
  <c r="L57" i="5" s="1"/>
  <c r="I57" i="3"/>
  <c r="C57" i="3"/>
  <c r="C57" i="4" s="1"/>
  <c r="C57" i="5" s="1"/>
  <c r="B57" i="4"/>
  <c r="V57" i="3"/>
  <c r="V57" i="4" s="1"/>
  <c r="V57" i="5" s="1"/>
  <c r="B57" i="5"/>
  <c r="G57" i="3"/>
  <c r="C125" i="5"/>
  <c r="AQ125" i="5" s="1"/>
  <c r="C125" i="4"/>
  <c r="AK59" i="3"/>
  <c r="AK59" i="4" s="1"/>
  <c r="AK59" i="5" s="1"/>
  <c r="AI59" i="3"/>
  <c r="AI59" i="4" s="1"/>
  <c r="AI59" i="5" s="1"/>
  <c r="AJ59" i="3"/>
  <c r="AJ59" i="4" s="1"/>
  <c r="AJ59" i="5" s="1"/>
  <c r="AL59" i="3"/>
  <c r="AL59" i="4" s="1"/>
  <c r="AL59" i="5" s="1"/>
  <c r="F59" i="3"/>
  <c r="F59" i="4" s="1"/>
  <c r="F59" i="5" s="1"/>
  <c r="AO59" i="3"/>
  <c r="AO59" i="4" s="1"/>
  <c r="AO59" i="5" s="1"/>
  <c r="AM59" i="3"/>
  <c r="AM59" i="4" s="1"/>
  <c r="AM59" i="5" s="1"/>
  <c r="AN59" i="3"/>
  <c r="AN59" i="4" s="1"/>
  <c r="AN59" i="5" s="1"/>
  <c r="AG59" i="3"/>
  <c r="AG59" i="4" s="1"/>
  <c r="AG59" i="5" s="1"/>
  <c r="AE59" i="3"/>
  <c r="AE59" i="4" s="1"/>
  <c r="AE59" i="5" s="1"/>
  <c r="AC59" i="3"/>
  <c r="AC59" i="4" s="1"/>
  <c r="AC59" i="5" s="1"/>
  <c r="AA59" i="3"/>
  <c r="AA59" i="4" s="1"/>
  <c r="AA59" i="5" s="1"/>
  <c r="Y59" i="3"/>
  <c r="Y59" i="4" s="1"/>
  <c r="Y59" i="5" s="1"/>
  <c r="W59" i="3"/>
  <c r="W59" i="4" s="1"/>
  <c r="W59" i="5" s="1"/>
  <c r="U59" i="3"/>
  <c r="U59" i="4" s="1"/>
  <c r="U59" i="5" s="1"/>
  <c r="S59" i="3"/>
  <c r="S59" i="4" s="1"/>
  <c r="S59" i="5" s="1"/>
  <c r="Q59" i="3"/>
  <c r="Q59" i="4" s="1"/>
  <c r="Q59" i="5" s="1"/>
  <c r="O59" i="3"/>
  <c r="O59" i="4" s="1"/>
  <c r="O59" i="5" s="1"/>
  <c r="M59" i="3"/>
  <c r="M59" i="4" s="1"/>
  <c r="M59" i="5" s="1"/>
  <c r="K59" i="3"/>
  <c r="K59" i="4" s="1"/>
  <c r="K59" i="5" s="1"/>
  <c r="AP59" i="3"/>
  <c r="AP59" i="4" s="1"/>
  <c r="AP59" i="5" s="1"/>
  <c r="AH59" i="3"/>
  <c r="AH59" i="4" s="1"/>
  <c r="AH59" i="5" s="1"/>
  <c r="AD59" i="3"/>
  <c r="AD59" i="4" s="1"/>
  <c r="AD59" i="5" s="1"/>
  <c r="Z59" i="3"/>
  <c r="Z59" i="4" s="1"/>
  <c r="Z59" i="5" s="1"/>
  <c r="V59" i="3"/>
  <c r="V59" i="4" s="1"/>
  <c r="V59" i="5" s="1"/>
  <c r="R59" i="3"/>
  <c r="R59" i="4" s="1"/>
  <c r="R59" i="5" s="1"/>
  <c r="N59" i="3"/>
  <c r="N59" i="4" s="1"/>
  <c r="N59" i="5" s="1"/>
  <c r="J59" i="3"/>
  <c r="H59" i="3"/>
  <c r="D59" i="3"/>
  <c r="D59" i="4" s="1"/>
  <c r="D59" i="5" s="1"/>
  <c r="E59" i="3"/>
  <c r="E59" i="4" s="1"/>
  <c r="E59" i="5" s="1"/>
  <c r="AF59" i="3"/>
  <c r="AF59" i="4" s="1"/>
  <c r="AF59" i="5" s="1"/>
  <c r="AB59" i="3"/>
  <c r="AB59" i="4" s="1"/>
  <c r="AB59" i="5" s="1"/>
  <c r="X59" i="3"/>
  <c r="X59" i="4" s="1"/>
  <c r="X59" i="5" s="1"/>
  <c r="P59" i="3"/>
  <c r="P59" i="4" s="1"/>
  <c r="P59" i="5" s="1"/>
  <c r="L59" i="3"/>
  <c r="L59" i="4" s="1"/>
  <c r="L59" i="5" s="1"/>
  <c r="I59" i="3"/>
  <c r="B59" i="5"/>
  <c r="B59" i="4"/>
  <c r="T59" i="3"/>
  <c r="T59" i="4" s="1"/>
  <c r="T59" i="5" s="1"/>
  <c r="G59" i="3"/>
  <c r="C59" i="3"/>
  <c r="C59" i="4" s="1"/>
  <c r="C59" i="5" s="1"/>
  <c r="AK61" i="3"/>
  <c r="AK61" i="4" s="1"/>
  <c r="AK61" i="5" s="1"/>
  <c r="AI61" i="3"/>
  <c r="AI61" i="4" s="1"/>
  <c r="AI61" i="5" s="1"/>
  <c r="AJ61" i="3"/>
  <c r="AJ61" i="4" s="1"/>
  <c r="AJ61" i="5" s="1"/>
  <c r="AL61" i="3"/>
  <c r="AL61" i="4" s="1"/>
  <c r="AL61" i="5" s="1"/>
  <c r="F61" i="3"/>
  <c r="F61" i="4" s="1"/>
  <c r="F61" i="5" s="1"/>
  <c r="AO61" i="3"/>
  <c r="AO61" i="4" s="1"/>
  <c r="AO61" i="5" s="1"/>
  <c r="AM61" i="3"/>
  <c r="AM61" i="4" s="1"/>
  <c r="AM61" i="5" s="1"/>
  <c r="AP61" i="3"/>
  <c r="AP61" i="4" s="1"/>
  <c r="AP61" i="5" s="1"/>
  <c r="AG61" i="3"/>
  <c r="AG61" i="4" s="1"/>
  <c r="AG61" i="5" s="1"/>
  <c r="AE61" i="3"/>
  <c r="AE61" i="4" s="1"/>
  <c r="AE61" i="5" s="1"/>
  <c r="AC61" i="3"/>
  <c r="AC61" i="4" s="1"/>
  <c r="AC61" i="5" s="1"/>
  <c r="AA61" i="3"/>
  <c r="AA61" i="4" s="1"/>
  <c r="AA61" i="5" s="1"/>
  <c r="Y61" i="3"/>
  <c r="Y61" i="4" s="1"/>
  <c r="Y61" i="5" s="1"/>
  <c r="W61" i="3"/>
  <c r="W61" i="4" s="1"/>
  <c r="W61" i="5" s="1"/>
  <c r="U61" i="3"/>
  <c r="U61" i="4" s="1"/>
  <c r="U61" i="5" s="1"/>
  <c r="S61" i="3"/>
  <c r="S61" i="4" s="1"/>
  <c r="S61" i="5" s="1"/>
  <c r="Q61" i="3"/>
  <c r="Q61" i="4" s="1"/>
  <c r="Q61" i="5" s="1"/>
  <c r="O61" i="3"/>
  <c r="O61" i="4" s="1"/>
  <c r="O61" i="5" s="1"/>
  <c r="M61" i="3"/>
  <c r="M61" i="4" s="1"/>
  <c r="M61" i="5" s="1"/>
  <c r="K61" i="3"/>
  <c r="K61" i="4" s="1"/>
  <c r="K61" i="5" s="1"/>
  <c r="AN61" i="3"/>
  <c r="AN61" i="4" s="1"/>
  <c r="AN61" i="5" s="1"/>
  <c r="AH61" i="3"/>
  <c r="AH61" i="4" s="1"/>
  <c r="AH61" i="5" s="1"/>
  <c r="AB61" i="3"/>
  <c r="AB61" i="4" s="1"/>
  <c r="AB61" i="5" s="1"/>
  <c r="X61" i="3"/>
  <c r="X61" i="4" s="1"/>
  <c r="X61" i="5" s="1"/>
  <c r="T61" i="3"/>
  <c r="T61" i="4" s="1"/>
  <c r="T61" i="5" s="1"/>
  <c r="R61" i="3"/>
  <c r="R61" i="4" s="1"/>
  <c r="R61" i="5" s="1"/>
  <c r="N61" i="3"/>
  <c r="N61" i="4" s="1"/>
  <c r="N61" i="5" s="1"/>
  <c r="J61" i="3"/>
  <c r="H61" i="3"/>
  <c r="D61" i="3"/>
  <c r="D61" i="4" s="1"/>
  <c r="D61" i="5" s="1"/>
  <c r="E61" i="3"/>
  <c r="E61" i="4" s="1"/>
  <c r="E61" i="5" s="1"/>
  <c r="AF61" i="3"/>
  <c r="AF61" i="4" s="1"/>
  <c r="AF61" i="5" s="1"/>
  <c r="V61" i="3"/>
  <c r="V61" i="4" s="1"/>
  <c r="V61" i="5" s="1"/>
  <c r="P61" i="3"/>
  <c r="P61" i="4" s="1"/>
  <c r="P61" i="5" s="1"/>
  <c r="L61" i="3"/>
  <c r="L61" i="4" s="1"/>
  <c r="L61" i="5" s="1"/>
  <c r="I61" i="3"/>
  <c r="C61" i="3"/>
  <c r="C61" i="4" s="1"/>
  <c r="C61" i="5" s="1"/>
  <c r="B61" i="4"/>
  <c r="AD61" i="3"/>
  <c r="AD61" i="4" s="1"/>
  <c r="AD61" i="5" s="1"/>
  <c r="Z61" i="3"/>
  <c r="Z61" i="4" s="1"/>
  <c r="Z61" i="5" s="1"/>
  <c r="G61" i="3"/>
  <c r="B61" i="5"/>
  <c r="AK63" i="3"/>
  <c r="AK63" i="4" s="1"/>
  <c r="AK63" i="5" s="1"/>
  <c r="AI63" i="3"/>
  <c r="AI63" i="4" s="1"/>
  <c r="AI63" i="5" s="1"/>
  <c r="AJ63" i="3"/>
  <c r="AJ63" i="4" s="1"/>
  <c r="AJ63" i="5" s="1"/>
  <c r="AL63" i="3"/>
  <c r="AL63" i="4" s="1"/>
  <c r="AL63" i="5" s="1"/>
  <c r="F63" i="3"/>
  <c r="F63" i="4" s="1"/>
  <c r="F63" i="5" s="1"/>
  <c r="AO63" i="3"/>
  <c r="AO63" i="4" s="1"/>
  <c r="AO63" i="5" s="1"/>
  <c r="AM63" i="3"/>
  <c r="AM63" i="4" s="1"/>
  <c r="AM63" i="5" s="1"/>
  <c r="AN63" i="3"/>
  <c r="AN63" i="4" s="1"/>
  <c r="AN63" i="5" s="1"/>
  <c r="AG63" i="3"/>
  <c r="AG63" i="4" s="1"/>
  <c r="AG63" i="5" s="1"/>
  <c r="AE63" i="3"/>
  <c r="AE63" i="4" s="1"/>
  <c r="AE63" i="5" s="1"/>
  <c r="AC63" i="3"/>
  <c r="AC63" i="4" s="1"/>
  <c r="AC63" i="5" s="1"/>
  <c r="AA63" i="3"/>
  <c r="AA63" i="4" s="1"/>
  <c r="AA63" i="5" s="1"/>
  <c r="Y63" i="3"/>
  <c r="Y63" i="4" s="1"/>
  <c r="Y63" i="5" s="1"/>
  <c r="W63" i="3"/>
  <c r="W63" i="4" s="1"/>
  <c r="W63" i="5" s="1"/>
  <c r="U63" i="3"/>
  <c r="U63" i="4" s="1"/>
  <c r="U63" i="5" s="1"/>
  <c r="S63" i="3"/>
  <c r="S63" i="4" s="1"/>
  <c r="S63" i="5" s="1"/>
  <c r="Q63" i="3"/>
  <c r="Q63" i="4" s="1"/>
  <c r="Q63" i="5" s="1"/>
  <c r="O63" i="3"/>
  <c r="O63" i="4" s="1"/>
  <c r="O63" i="5" s="1"/>
  <c r="M63" i="3"/>
  <c r="M63" i="4" s="1"/>
  <c r="M63" i="5" s="1"/>
  <c r="K63" i="3"/>
  <c r="K63" i="4" s="1"/>
  <c r="K63" i="5" s="1"/>
  <c r="AH63" i="3"/>
  <c r="AH63" i="4" s="1"/>
  <c r="AH63" i="5" s="1"/>
  <c r="AD63" i="3"/>
  <c r="AD63" i="4" s="1"/>
  <c r="AD63" i="5" s="1"/>
  <c r="Z63" i="3"/>
  <c r="Z63" i="4" s="1"/>
  <c r="Z63" i="5" s="1"/>
  <c r="V63" i="3"/>
  <c r="V63" i="4" s="1"/>
  <c r="V63" i="5" s="1"/>
  <c r="R63" i="3"/>
  <c r="R63" i="4" s="1"/>
  <c r="R63" i="5" s="1"/>
  <c r="N63" i="3"/>
  <c r="N63" i="4" s="1"/>
  <c r="N63" i="5" s="1"/>
  <c r="J63" i="3"/>
  <c r="H63" i="3"/>
  <c r="D63" i="3"/>
  <c r="D63" i="4" s="1"/>
  <c r="D63" i="5" s="1"/>
  <c r="E63" i="3"/>
  <c r="E63" i="4" s="1"/>
  <c r="E63" i="5" s="1"/>
  <c r="AP63" i="3"/>
  <c r="AP63" i="4" s="1"/>
  <c r="AP63" i="5" s="1"/>
  <c r="AF63" i="3"/>
  <c r="AF63" i="4" s="1"/>
  <c r="AF63" i="5" s="1"/>
  <c r="T63" i="3"/>
  <c r="T63" i="4" s="1"/>
  <c r="T63" i="5" s="1"/>
  <c r="P63" i="3"/>
  <c r="P63" i="4" s="1"/>
  <c r="P63" i="5" s="1"/>
  <c r="L63" i="3"/>
  <c r="L63" i="4" s="1"/>
  <c r="L63" i="5" s="1"/>
  <c r="I63" i="3"/>
  <c r="B63" i="5"/>
  <c r="AB63" i="3"/>
  <c r="AB63" i="4" s="1"/>
  <c r="AB63" i="5" s="1"/>
  <c r="X63" i="3"/>
  <c r="X63" i="4" s="1"/>
  <c r="X63" i="5" s="1"/>
  <c r="C63" i="3"/>
  <c r="C63" i="4" s="1"/>
  <c r="C63" i="5" s="1"/>
  <c r="B63" i="4"/>
  <c r="G63" i="3"/>
  <c r="E131" i="4"/>
  <c r="E131" i="5"/>
  <c r="AK65" i="3"/>
  <c r="AK65" i="4" s="1"/>
  <c r="AK65" i="5" s="1"/>
  <c r="AI65" i="3"/>
  <c r="AI65" i="4" s="1"/>
  <c r="AI65" i="5" s="1"/>
  <c r="AJ65" i="3"/>
  <c r="AJ65" i="4" s="1"/>
  <c r="AJ65" i="5" s="1"/>
  <c r="AL65" i="3"/>
  <c r="AL65" i="4" s="1"/>
  <c r="AL65" i="5" s="1"/>
  <c r="F65" i="3"/>
  <c r="F65" i="4" s="1"/>
  <c r="F65" i="5" s="1"/>
  <c r="AO65" i="3"/>
  <c r="AO65" i="4" s="1"/>
  <c r="AO65" i="5" s="1"/>
  <c r="AM65" i="3"/>
  <c r="AM65" i="4" s="1"/>
  <c r="AM65" i="5" s="1"/>
  <c r="AP65" i="3"/>
  <c r="AP65" i="4" s="1"/>
  <c r="AP65" i="5" s="1"/>
  <c r="AG65" i="3"/>
  <c r="AG65" i="4" s="1"/>
  <c r="AG65" i="5" s="1"/>
  <c r="AE65" i="3"/>
  <c r="AE65" i="4" s="1"/>
  <c r="AE65" i="5" s="1"/>
  <c r="AC65" i="3"/>
  <c r="AC65" i="4" s="1"/>
  <c r="AC65" i="5" s="1"/>
  <c r="AA65" i="3"/>
  <c r="AA65" i="4" s="1"/>
  <c r="AA65" i="5" s="1"/>
  <c r="Y65" i="3"/>
  <c r="Y65" i="4" s="1"/>
  <c r="Y65" i="5" s="1"/>
  <c r="W65" i="3"/>
  <c r="W65" i="4" s="1"/>
  <c r="W65" i="5" s="1"/>
  <c r="U65" i="3"/>
  <c r="U65" i="4" s="1"/>
  <c r="U65" i="5" s="1"/>
  <c r="S65" i="3"/>
  <c r="S65" i="4" s="1"/>
  <c r="S65" i="5" s="1"/>
  <c r="Q65" i="3"/>
  <c r="Q65" i="4" s="1"/>
  <c r="Q65" i="5" s="1"/>
  <c r="O65" i="3"/>
  <c r="O65" i="4" s="1"/>
  <c r="O65" i="5" s="1"/>
  <c r="M65" i="3"/>
  <c r="M65" i="4" s="1"/>
  <c r="M65" i="5" s="1"/>
  <c r="K65" i="3"/>
  <c r="K65" i="4" s="1"/>
  <c r="K65" i="5" s="1"/>
  <c r="AH65" i="3"/>
  <c r="AH65" i="4" s="1"/>
  <c r="AH65" i="5" s="1"/>
  <c r="AB65" i="3"/>
  <c r="AB65" i="4" s="1"/>
  <c r="AB65" i="5" s="1"/>
  <c r="X65" i="3"/>
  <c r="X65" i="4" s="1"/>
  <c r="X65" i="5" s="1"/>
  <c r="T65" i="3"/>
  <c r="T65" i="4" s="1"/>
  <c r="T65" i="5" s="1"/>
  <c r="R65" i="3"/>
  <c r="R65" i="4" s="1"/>
  <c r="R65" i="5" s="1"/>
  <c r="N65" i="3"/>
  <c r="N65" i="4" s="1"/>
  <c r="N65" i="5" s="1"/>
  <c r="J65" i="3"/>
  <c r="H65" i="3"/>
  <c r="AF65" i="3"/>
  <c r="AF65" i="4" s="1"/>
  <c r="AF65" i="5" s="1"/>
  <c r="AD65" i="3"/>
  <c r="AD65" i="4" s="1"/>
  <c r="AD65" i="5" s="1"/>
  <c r="Z65" i="3"/>
  <c r="Z65" i="4" s="1"/>
  <c r="Z65" i="5" s="1"/>
  <c r="P65" i="3"/>
  <c r="P65" i="4" s="1"/>
  <c r="P65" i="5" s="1"/>
  <c r="L65" i="3"/>
  <c r="L65" i="4" s="1"/>
  <c r="L65" i="5" s="1"/>
  <c r="I65" i="3"/>
  <c r="E65" i="3"/>
  <c r="E65" i="4" s="1"/>
  <c r="E65" i="5" s="1"/>
  <c r="D65" i="3"/>
  <c r="D65" i="4" s="1"/>
  <c r="D65" i="5" s="1"/>
  <c r="C65" i="3"/>
  <c r="C65" i="4" s="1"/>
  <c r="C65" i="5" s="1"/>
  <c r="B65" i="5"/>
  <c r="AN65" i="3"/>
  <c r="AN65" i="4" s="1"/>
  <c r="AN65" i="5" s="1"/>
  <c r="V65" i="3"/>
  <c r="V65" i="4" s="1"/>
  <c r="V65" i="5" s="1"/>
  <c r="G65" i="3"/>
  <c r="B65" i="4"/>
  <c r="M6" i="4"/>
  <c r="E6" i="4"/>
  <c r="D6" i="4"/>
  <c r="H6" i="4"/>
  <c r="AR6" i="3"/>
  <c r="L6" i="4"/>
  <c r="R6" i="4"/>
  <c r="Z6" i="4"/>
  <c r="AH6" i="4"/>
  <c r="AQ6" i="3"/>
  <c r="O6" i="4"/>
  <c r="S6" i="4"/>
  <c r="W6" i="4"/>
  <c r="AA6" i="4"/>
  <c r="AE6" i="4"/>
  <c r="AM6" i="4"/>
  <c r="AL6" i="4"/>
  <c r="AK6" i="4"/>
  <c r="AK26" i="3"/>
  <c r="AK26" i="4" s="1"/>
  <c r="AK26" i="5" s="1"/>
  <c r="AI26" i="3"/>
  <c r="AI26" i="4" s="1"/>
  <c r="AI26" i="5" s="1"/>
  <c r="AJ26" i="3"/>
  <c r="AJ26" i="4" s="1"/>
  <c r="AJ26" i="5" s="1"/>
  <c r="AP26" i="3"/>
  <c r="AP26" i="4" s="1"/>
  <c r="AP26" i="5" s="1"/>
  <c r="AN26" i="3"/>
  <c r="AN26" i="4" s="1"/>
  <c r="AN26" i="5" s="1"/>
  <c r="AL26" i="3"/>
  <c r="AL26" i="4" s="1"/>
  <c r="AL26" i="5" s="1"/>
  <c r="AO26" i="3"/>
  <c r="AO26" i="4" s="1"/>
  <c r="AO26" i="5" s="1"/>
  <c r="AG26" i="3"/>
  <c r="AG26" i="4" s="1"/>
  <c r="AG26" i="5" s="1"/>
  <c r="AE26" i="3"/>
  <c r="AE26" i="4" s="1"/>
  <c r="AE26" i="5" s="1"/>
  <c r="AD26" i="3"/>
  <c r="AD26" i="4" s="1"/>
  <c r="AD26" i="5" s="1"/>
  <c r="AB26" i="3"/>
  <c r="AB26" i="4" s="1"/>
  <c r="AB26" i="5" s="1"/>
  <c r="Z26" i="3"/>
  <c r="Z26" i="4" s="1"/>
  <c r="Z26" i="5" s="1"/>
  <c r="X26" i="3"/>
  <c r="X26" i="4" s="1"/>
  <c r="X26" i="5" s="1"/>
  <c r="V26" i="3"/>
  <c r="V26" i="4" s="1"/>
  <c r="V26" i="5" s="1"/>
  <c r="T26" i="3"/>
  <c r="T26" i="4" s="1"/>
  <c r="T26" i="5" s="1"/>
  <c r="Q26" i="3"/>
  <c r="Q26" i="4" s="1"/>
  <c r="Q26" i="5" s="1"/>
  <c r="O26" i="3"/>
  <c r="O26" i="4" s="1"/>
  <c r="O26" i="5" s="1"/>
  <c r="AM26" i="3"/>
  <c r="AM26" i="4" s="1"/>
  <c r="AM26" i="5" s="1"/>
  <c r="AH26" i="3"/>
  <c r="AH26" i="4" s="1"/>
  <c r="AH26" i="5" s="1"/>
  <c r="AA26" i="3"/>
  <c r="AA26" i="4" s="1"/>
  <c r="AA26" i="5" s="1"/>
  <c r="W26" i="3"/>
  <c r="W26" i="4" s="1"/>
  <c r="W26" i="5" s="1"/>
  <c r="S26" i="3"/>
  <c r="S26" i="4" s="1"/>
  <c r="S26" i="5" s="1"/>
  <c r="R26" i="3"/>
  <c r="R26" i="4" s="1"/>
  <c r="R26" i="5" s="1"/>
  <c r="N26" i="3"/>
  <c r="N26" i="4" s="1"/>
  <c r="N26" i="5" s="1"/>
  <c r="L26" i="3"/>
  <c r="L26" i="4" s="1"/>
  <c r="L26" i="5" s="1"/>
  <c r="J26" i="3"/>
  <c r="H26" i="3"/>
  <c r="C26" i="3"/>
  <c r="C26" i="4" s="1"/>
  <c r="C26" i="5" s="1"/>
  <c r="U26" i="3"/>
  <c r="U26" i="4" s="1"/>
  <c r="U26" i="5" s="1"/>
  <c r="M26" i="3"/>
  <c r="M26" i="4" s="1"/>
  <c r="M26" i="5" s="1"/>
  <c r="I26" i="3"/>
  <c r="E26" i="3"/>
  <c r="E26" i="4" s="1"/>
  <c r="E26" i="5" s="1"/>
  <c r="B26" i="5"/>
  <c r="AF26" i="3"/>
  <c r="AF26" i="4" s="1"/>
  <c r="AF26" i="5" s="1"/>
  <c r="AC26" i="3"/>
  <c r="AC26" i="4" s="1"/>
  <c r="AC26" i="5" s="1"/>
  <c r="Y26" i="3"/>
  <c r="Y26" i="4" s="1"/>
  <c r="Y26" i="5" s="1"/>
  <c r="K26" i="3"/>
  <c r="K26" i="4" s="1"/>
  <c r="K26" i="5" s="1"/>
  <c r="G26" i="3"/>
  <c r="B26" i="4"/>
  <c r="F26" i="3"/>
  <c r="F26" i="4" s="1"/>
  <c r="F26" i="5" s="1"/>
  <c r="P26" i="3"/>
  <c r="P26" i="4" s="1"/>
  <c r="P26" i="5" s="1"/>
  <c r="D26" i="3"/>
  <c r="D26" i="4" s="1"/>
  <c r="D26" i="5" s="1"/>
  <c r="G120" i="4"/>
  <c r="AQ120" i="3"/>
  <c r="G119" i="5"/>
  <c r="AQ119" i="4"/>
  <c r="G112" i="4"/>
  <c r="AQ112" i="3"/>
  <c r="G111" i="5"/>
  <c r="AQ111" i="4"/>
  <c r="AQ103" i="3"/>
  <c r="G100" i="4"/>
  <c r="AQ100" i="3"/>
  <c r="G84" i="4"/>
  <c r="AQ84" i="3"/>
  <c r="G75" i="4"/>
  <c r="AQ75" i="3"/>
  <c r="G132" i="3"/>
  <c r="AQ42" i="3"/>
  <c r="AF73" i="4"/>
  <c r="AF132" i="3"/>
  <c r="F80" i="5"/>
  <c r="F80" i="4"/>
  <c r="AK14" i="3"/>
  <c r="AK14" i="4" s="1"/>
  <c r="AK14" i="5" s="1"/>
  <c r="AI14" i="3"/>
  <c r="AI14" i="4" s="1"/>
  <c r="AI14" i="5" s="1"/>
  <c r="AL14" i="3"/>
  <c r="AL14" i="4" s="1"/>
  <c r="AL14" i="5" s="1"/>
  <c r="AP14" i="3"/>
  <c r="AP14" i="4" s="1"/>
  <c r="AP14" i="5" s="1"/>
  <c r="AN14" i="3"/>
  <c r="AN14" i="4" s="1"/>
  <c r="AN14" i="5" s="1"/>
  <c r="AO14" i="3"/>
  <c r="AO14" i="4" s="1"/>
  <c r="AO14" i="5" s="1"/>
  <c r="AG14" i="3"/>
  <c r="AG14" i="4" s="1"/>
  <c r="AG14" i="5" s="1"/>
  <c r="AE14" i="3"/>
  <c r="AE14" i="4" s="1"/>
  <c r="AE14" i="5" s="1"/>
  <c r="AD14" i="3"/>
  <c r="AD14" i="4" s="1"/>
  <c r="AD14" i="5" s="1"/>
  <c r="AB14" i="3"/>
  <c r="AB14" i="4" s="1"/>
  <c r="AB14" i="5" s="1"/>
  <c r="Z14" i="3"/>
  <c r="Z14" i="4" s="1"/>
  <c r="Z14" i="5" s="1"/>
  <c r="X14" i="3"/>
  <c r="X14" i="4" s="1"/>
  <c r="X14" i="5" s="1"/>
  <c r="V14" i="3"/>
  <c r="V14" i="4" s="1"/>
  <c r="V14" i="5" s="1"/>
  <c r="T14" i="3"/>
  <c r="T14" i="4" s="1"/>
  <c r="T14" i="5" s="1"/>
  <c r="Q14" i="3"/>
  <c r="Q14" i="4" s="1"/>
  <c r="Q14" i="5" s="1"/>
  <c r="O14" i="3"/>
  <c r="O14" i="4" s="1"/>
  <c r="O14" i="5" s="1"/>
  <c r="F14" i="3"/>
  <c r="F14" i="4" s="1"/>
  <c r="F14" i="5" s="1"/>
  <c r="AH14" i="3"/>
  <c r="AH14" i="4" s="1"/>
  <c r="AH14" i="5" s="1"/>
  <c r="AA14" i="3"/>
  <c r="AA14" i="4" s="1"/>
  <c r="AA14" i="5" s="1"/>
  <c r="W14" i="3"/>
  <c r="W14" i="4" s="1"/>
  <c r="W14" i="5" s="1"/>
  <c r="S14" i="3"/>
  <c r="S14" i="4" s="1"/>
  <c r="S14" i="5" s="1"/>
  <c r="R14" i="3"/>
  <c r="R14" i="4" s="1"/>
  <c r="R14" i="5" s="1"/>
  <c r="N14" i="3"/>
  <c r="N14" i="4" s="1"/>
  <c r="N14" i="5" s="1"/>
  <c r="L14" i="3"/>
  <c r="L14" i="4" s="1"/>
  <c r="L14" i="5" s="1"/>
  <c r="J14" i="3"/>
  <c r="H14" i="3"/>
  <c r="C14" i="3"/>
  <c r="C14" i="4" s="1"/>
  <c r="C14" i="5" s="1"/>
  <c r="AC14" i="3"/>
  <c r="AC14" i="4" s="1"/>
  <c r="AC14" i="5" s="1"/>
  <c r="Y14" i="3"/>
  <c r="Y14" i="4" s="1"/>
  <c r="Y14" i="5" s="1"/>
  <c r="M14" i="3"/>
  <c r="M14" i="4" s="1"/>
  <c r="M14" i="5" s="1"/>
  <c r="I14" i="3"/>
  <c r="E14" i="3"/>
  <c r="E14" i="4" s="1"/>
  <c r="E14" i="5" s="1"/>
  <c r="B14" i="4"/>
  <c r="AM14" i="3"/>
  <c r="AM14" i="4" s="1"/>
  <c r="AM14" i="5" s="1"/>
  <c r="AF14" i="3"/>
  <c r="AF14" i="4" s="1"/>
  <c r="AF14" i="5" s="1"/>
  <c r="U14" i="3"/>
  <c r="U14" i="4" s="1"/>
  <c r="U14" i="5" s="1"/>
  <c r="K14" i="3"/>
  <c r="K14" i="4" s="1"/>
  <c r="K14" i="5" s="1"/>
  <c r="G14" i="3"/>
  <c r="D14" i="3"/>
  <c r="D14" i="4" s="1"/>
  <c r="D14" i="5" s="1"/>
  <c r="AJ14" i="3"/>
  <c r="AJ14" i="4" s="1"/>
  <c r="AJ14" i="5" s="1"/>
  <c r="P14" i="3"/>
  <c r="P14" i="4" s="1"/>
  <c r="P14" i="5" s="1"/>
  <c r="B14" i="5"/>
  <c r="D80" i="5"/>
  <c r="D80" i="4"/>
  <c r="C80" i="5"/>
  <c r="AQ80" i="5" s="1"/>
  <c r="C80" i="4"/>
  <c r="AK18" i="3"/>
  <c r="AK18" i="4" s="1"/>
  <c r="AK18" i="5" s="1"/>
  <c r="AI18" i="3"/>
  <c r="AI18" i="4" s="1"/>
  <c r="AI18" i="5" s="1"/>
  <c r="AL18" i="3"/>
  <c r="AL18" i="4" s="1"/>
  <c r="AL18" i="5" s="1"/>
  <c r="AP18" i="3"/>
  <c r="AP18" i="4" s="1"/>
  <c r="AP18" i="5" s="1"/>
  <c r="AN18" i="3"/>
  <c r="AN18" i="4" s="1"/>
  <c r="AN18" i="5" s="1"/>
  <c r="AO18" i="3"/>
  <c r="AO18" i="4" s="1"/>
  <c r="AO18" i="5" s="1"/>
  <c r="AG18" i="3"/>
  <c r="AG18" i="4" s="1"/>
  <c r="AG18" i="5" s="1"/>
  <c r="AE18" i="3"/>
  <c r="AE18" i="4" s="1"/>
  <c r="AE18" i="5" s="1"/>
  <c r="AD18" i="3"/>
  <c r="AD18" i="4" s="1"/>
  <c r="AD18" i="5" s="1"/>
  <c r="AB18" i="3"/>
  <c r="AB18" i="4" s="1"/>
  <c r="AB18" i="5" s="1"/>
  <c r="Z18" i="3"/>
  <c r="Z18" i="4" s="1"/>
  <c r="Z18" i="5" s="1"/>
  <c r="X18" i="3"/>
  <c r="X18" i="4" s="1"/>
  <c r="X18" i="5" s="1"/>
  <c r="V18" i="3"/>
  <c r="V18" i="4" s="1"/>
  <c r="V18" i="5" s="1"/>
  <c r="T18" i="3"/>
  <c r="T18" i="4" s="1"/>
  <c r="T18" i="5" s="1"/>
  <c r="Q18" i="3"/>
  <c r="Q18" i="4" s="1"/>
  <c r="Q18" i="5" s="1"/>
  <c r="O18" i="3"/>
  <c r="O18" i="4" s="1"/>
  <c r="O18" i="5" s="1"/>
  <c r="AM18" i="3"/>
  <c r="AM18" i="4" s="1"/>
  <c r="AM18" i="5" s="1"/>
  <c r="AH18" i="3"/>
  <c r="AH18" i="4" s="1"/>
  <c r="AH18" i="5" s="1"/>
  <c r="AA18" i="3"/>
  <c r="AA18" i="4" s="1"/>
  <c r="AA18" i="5" s="1"/>
  <c r="W18" i="3"/>
  <c r="W18" i="4" s="1"/>
  <c r="W18" i="5" s="1"/>
  <c r="S18" i="3"/>
  <c r="S18" i="4" s="1"/>
  <c r="S18" i="5" s="1"/>
  <c r="R18" i="3"/>
  <c r="R18" i="4" s="1"/>
  <c r="R18" i="5" s="1"/>
  <c r="N18" i="3"/>
  <c r="N18" i="4" s="1"/>
  <c r="N18" i="5" s="1"/>
  <c r="L18" i="3"/>
  <c r="L18" i="4" s="1"/>
  <c r="L18" i="5" s="1"/>
  <c r="J18" i="3"/>
  <c r="H18" i="3"/>
  <c r="C18" i="3"/>
  <c r="C18" i="4" s="1"/>
  <c r="C18" i="5" s="1"/>
  <c r="AJ18" i="3"/>
  <c r="AJ18" i="4" s="1"/>
  <c r="AJ18" i="5" s="1"/>
  <c r="F18" i="3"/>
  <c r="F18" i="4" s="1"/>
  <c r="F18" i="5" s="1"/>
  <c r="U18" i="3"/>
  <c r="U18" i="4" s="1"/>
  <c r="U18" i="5" s="1"/>
  <c r="M18" i="3"/>
  <c r="M18" i="4" s="1"/>
  <c r="M18" i="5" s="1"/>
  <c r="I18" i="3"/>
  <c r="E18" i="3"/>
  <c r="E18" i="4" s="1"/>
  <c r="E18" i="5" s="1"/>
  <c r="B18" i="4"/>
  <c r="AF18" i="3"/>
  <c r="AF18" i="4" s="1"/>
  <c r="AF18" i="5" s="1"/>
  <c r="K18" i="3"/>
  <c r="K18" i="4" s="1"/>
  <c r="K18" i="5" s="1"/>
  <c r="G18" i="3"/>
  <c r="AC18" i="3"/>
  <c r="AC18" i="4" s="1"/>
  <c r="AC18" i="5" s="1"/>
  <c r="Y18" i="3"/>
  <c r="Y18" i="4" s="1"/>
  <c r="Y18" i="5" s="1"/>
  <c r="P18" i="3"/>
  <c r="P18" i="4" s="1"/>
  <c r="P18" i="5" s="1"/>
  <c r="D18" i="3"/>
  <c r="D18" i="4" s="1"/>
  <c r="D18" i="5" s="1"/>
  <c r="B18" i="5"/>
  <c r="F84" i="5"/>
  <c r="F84" i="4"/>
  <c r="D84" i="5"/>
  <c r="D84" i="4"/>
  <c r="E84" i="5"/>
  <c r="E84" i="4"/>
  <c r="F88" i="5"/>
  <c r="F88" i="4"/>
  <c r="AK22" i="3"/>
  <c r="AK22" i="4" s="1"/>
  <c r="AK22" i="5" s="1"/>
  <c r="AI22" i="3"/>
  <c r="AI22" i="4" s="1"/>
  <c r="AI22" i="5" s="1"/>
  <c r="AJ22" i="3"/>
  <c r="AJ22" i="4" s="1"/>
  <c r="AJ22" i="5" s="1"/>
  <c r="AP22" i="3"/>
  <c r="AP22" i="4" s="1"/>
  <c r="AP22" i="5" s="1"/>
  <c r="AN22" i="3"/>
  <c r="AN22" i="4" s="1"/>
  <c r="AN22" i="5" s="1"/>
  <c r="AL22" i="3"/>
  <c r="AL22" i="4" s="1"/>
  <c r="AL22" i="5" s="1"/>
  <c r="AO22" i="3"/>
  <c r="AO22" i="4" s="1"/>
  <c r="AO22" i="5" s="1"/>
  <c r="AG22" i="3"/>
  <c r="AG22" i="4" s="1"/>
  <c r="AG22" i="5" s="1"/>
  <c r="AE22" i="3"/>
  <c r="AE22" i="4" s="1"/>
  <c r="AE22" i="5" s="1"/>
  <c r="AD22" i="3"/>
  <c r="AD22" i="4" s="1"/>
  <c r="AD22" i="5" s="1"/>
  <c r="AB22" i="3"/>
  <c r="AB22" i="4" s="1"/>
  <c r="AB22" i="5" s="1"/>
  <c r="Z22" i="3"/>
  <c r="Z22" i="4" s="1"/>
  <c r="Z22" i="5" s="1"/>
  <c r="X22" i="3"/>
  <c r="X22" i="4" s="1"/>
  <c r="X22" i="5" s="1"/>
  <c r="V22" i="3"/>
  <c r="V22" i="4" s="1"/>
  <c r="V22" i="5" s="1"/>
  <c r="T22" i="3"/>
  <c r="T22" i="4" s="1"/>
  <c r="T22" i="5" s="1"/>
  <c r="Q22" i="3"/>
  <c r="Q22" i="4" s="1"/>
  <c r="Q22" i="5" s="1"/>
  <c r="O22" i="3"/>
  <c r="O22" i="4" s="1"/>
  <c r="O22" i="5" s="1"/>
  <c r="F22" i="3"/>
  <c r="F22" i="4" s="1"/>
  <c r="F22" i="5" s="1"/>
  <c r="AH22" i="3"/>
  <c r="AH22" i="4" s="1"/>
  <c r="AH22" i="5" s="1"/>
  <c r="AA22" i="3"/>
  <c r="AA22" i="4" s="1"/>
  <c r="AA22" i="5" s="1"/>
  <c r="W22" i="3"/>
  <c r="W22" i="4" s="1"/>
  <c r="W22" i="5" s="1"/>
  <c r="S22" i="3"/>
  <c r="S22" i="4" s="1"/>
  <c r="S22" i="5" s="1"/>
  <c r="R22" i="3"/>
  <c r="R22" i="4" s="1"/>
  <c r="R22" i="5" s="1"/>
  <c r="N22" i="3"/>
  <c r="N22" i="4" s="1"/>
  <c r="N22" i="5" s="1"/>
  <c r="L22" i="3"/>
  <c r="L22" i="4" s="1"/>
  <c r="L22" i="5" s="1"/>
  <c r="J22" i="3"/>
  <c r="H22" i="3"/>
  <c r="C22" i="3"/>
  <c r="C22" i="4" s="1"/>
  <c r="C22" i="5" s="1"/>
  <c r="AM22" i="3"/>
  <c r="AM22" i="4" s="1"/>
  <c r="AM22" i="5" s="1"/>
  <c r="AC22" i="3"/>
  <c r="AC22" i="4" s="1"/>
  <c r="AC22" i="5" s="1"/>
  <c r="Y22" i="3"/>
  <c r="Y22" i="4" s="1"/>
  <c r="Y22" i="5" s="1"/>
  <c r="M22" i="3"/>
  <c r="M22" i="4" s="1"/>
  <c r="M22" i="5" s="1"/>
  <c r="I22" i="3"/>
  <c r="E22" i="3"/>
  <c r="E22" i="4" s="1"/>
  <c r="E22" i="5" s="1"/>
  <c r="B22" i="4"/>
  <c r="AF22" i="3"/>
  <c r="AF22" i="4" s="1"/>
  <c r="AF22" i="5" s="1"/>
  <c r="K22" i="3"/>
  <c r="K22" i="4" s="1"/>
  <c r="K22" i="5" s="1"/>
  <c r="G22" i="3"/>
  <c r="D22" i="3"/>
  <c r="D22" i="4" s="1"/>
  <c r="D22" i="5" s="1"/>
  <c r="B22" i="5"/>
  <c r="U22" i="3"/>
  <c r="U22" i="4" s="1"/>
  <c r="U22" i="5" s="1"/>
  <c r="P22" i="3"/>
  <c r="P22" i="4" s="1"/>
  <c r="P22" i="5" s="1"/>
  <c r="D88" i="5"/>
  <c r="D88" i="4"/>
  <c r="E88" i="5"/>
  <c r="E88" i="4"/>
  <c r="D92" i="5"/>
  <c r="D92" i="4"/>
  <c r="C92" i="5"/>
  <c r="AQ92" i="5" s="1"/>
  <c r="C92" i="4"/>
  <c r="E96" i="5"/>
  <c r="E96" i="4"/>
  <c r="C100" i="5"/>
  <c r="AQ100" i="5" s="1"/>
  <c r="C100" i="4"/>
  <c r="D104" i="5"/>
  <c r="D104" i="4"/>
  <c r="C104" i="4"/>
  <c r="C104" i="5"/>
  <c r="AQ104" i="5" s="1"/>
  <c r="F108" i="5"/>
  <c r="F108" i="4"/>
  <c r="D108" i="5"/>
  <c r="D108" i="4"/>
  <c r="C108" i="5"/>
  <c r="AQ108" i="5" s="1"/>
  <c r="C108" i="4"/>
  <c r="E112" i="5"/>
  <c r="E112" i="4"/>
  <c r="C116" i="4"/>
  <c r="C116" i="5"/>
  <c r="AQ116" i="5" s="1"/>
  <c r="C120" i="4"/>
  <c r="C120" i="5"/>
  <c r="AQ120" i="5" s="1"/>
  <c r="F124" i="5"/>
  <c r="F124" i="4"/>
  <c r="E124" i="5"/>
  <c r="E124" i="4"/>
  <c r="F128" i="5"/>
  <c r="F128" i="4"/>
  <c r="AK62" i="3"/>
  <c r="AK62" i="4" s="1"/>
  <c r="AK62" i="5" s="1"/>
  <c r="AI62" i="3"/>
  <c r="AI62" i="4" s="1"/>
  <c r="AI62" i="5" s="1"/>
  <c r="AJ62" i="3"/>
  <c r="AJ62" i="4" s="1"/>
  <c r="AJ62" i="5" s="1"/>
  <c r="AP62" i="3"/>
  <c r="AP62" i="4" s="1"/>
  <c r="AP62" i="5" s="1"/>
  <c r="AN62" i="3"/>
  <c r="AN62" i="4" s="1"/>
  <c r="AN62" i="5" s="1"/>
  <c r="AL62" i="3"/>
  <c r="AL62" i="4" s="1"/>
  <c r="AL62" i="5" s="1"/>
  <c r="AO62" i="3"/>
  <c r="AO62" i="4" s="1"/>
  <c r="AO62" i="5" s="1"/>
  <c r="AG62" i="3"/>
  <c r="AG62" i="4" s="1"/>
  <c r="AG62" i="5" s="1"/>
  <c r="AE62" i="3"/>
  <c r="AE62" i="4" s="1"/>
  <c r="AE62" i="5" s="1"/>
  <c r="AD62" i="3"/>
  <c r="AD62" i="4" s="1"/>
  <c r="AD62" i="5" s="1"/>
  <c r="AB62" i="3"/>
  <c r="AB62" i="4" s="1"/>
  <c r="AB62" i="5" s="1"/>
  <c r="Z62" i="3"/>
  <c r="Z62" i="4" s="1"/>
  <c r="Z62" i="5" s="1"/>
  <c r="X62" i="3"/>
  <c r="X62" i="4" s="1"/>
  <c r="X62" i="5" s="1"/>
  <c r="V62" i="3"/>
  <c r="V62" i="4" s="1"/>
  <c r="V62" i="5" s="1"/>
  <c r="T62" i="3"/>
  <c r="T62" i="4" s="1"/>
  <c r="T62" i="5" s="1"/>
  <c r="Q62" i="3"/>
  <c r="Q62" i="4" s="1"/>
  <c r="Q62" i="5" s="1"/>
  <c r="O62" i="3"/>
  <c r="O62" i="4" s="1"/>
  <c r="O62" i="5" s="1"/>
  <c r="M62" i="3"/>
  <c r="M62" i="4" s="1"/>
  <c r="M62" i="5" s="1"/>
  <c r="K62" i="3"/>
  <c r="K62" i="4" s="1"/>
  <c r="K62" i="5" s="1"/>
  <c r="F62" i="3"/>
  <c r="F62" i="4" s="1"/>
  <c r="F62" i="5" s="1"/>
  <c r="AH62" i="3"/>
  <c r="AH62" i="4" s="1"/>
  <c r="AH62" i="5" s="1"/>
  <c r="AA62" i="3"/>
  <c r="AA62" i="4" s="1"/>
  <c r="AA62" i="5" s="1"/>
  <c r="W62" i="3"/>
  <c r="W62" i="4" s="1"/>
  <c r="W62" i="5" s="1"/>
  <c r="S62" i="3"/>
  <c r="S62" i="4" s="1"/>
  <c r="S62" i="5" s="1"/>
  <c r="R62" i="3"/>
  <c r="R62" i="4" s="1"/>
  <c r="R62" i="5" s="1"/>
  <c r="N62" i="3"/>
  <c r="N62" i="4" s="1"/>
  <c r="N62" i="5" s="1"/>
  <c r="J62" i="3"/>
  <c r="H62" i="3"/>
  <c r="C62" i="3"/>
  <c r="C62" i="4" s="1"/>
  <c r="C62" i="5" s="1"/>
  <c r="AC62" i="3"/>
  <c r="AC62" i="4" s="1"/>
  <c r="AC62" i="5" s="1"/>
  <c r="Y62" i="3"/>
  <c r="Y62" i="4" s="1"/>
  <c r="Y62" i="5" s="1"/>
  <c r="I62" i="3"/>
  <c r="E62" i="3"/>
  <c r="E62" i="4" s="1"/>
  <c r="E62" i="5" s="1"/>
  <c r="B62" i="5"/>
  <c r="AF62" i="3"/>
  <c r="AF62" i="4" s="1"/>
  <c r="AF62" i="5" s="1"/>
  <c r="U62" i="3"/>
  <c r="U62" i="4" s="1"/>
  <c r="U62" i="5" s="1"/>
  <c r="L62" i="3"/>
  <c r="L62" i="4" s="1"/>
  <c r="L62" i="5" s="1"/>
  <c r="G62" i="3"/>
  <c r="D62" i="3"/>
  <c r="D62" i="4" s="1"/>
  <c r="D62" i="5" s="1"/>
  <c r="AM62" i="3"/>
  <c r="AM62" i="4" s="1"/>
  <c r="AM62" i="5" s="1"/>
  <c r="P62" i="3"/>
  <c r="P62" i="4" s="1"/>
  <c r="P62" i="5" s="1"/>
  <c r="B62" i="4"/>
  <c r="D128" i="5"/>
  <c r="D128" i="4"/>
  <c r="C128" i="4"/>
  <c r="C128" i="5"/>
  <c r="AQ128" i="5" s="1"/>
  <c r="I7" i="4"/>
  <c r="I7" i="5" s="1"/>
  <c r="AS7" i="3"/>
  <c r="P7" i="5"/>
  <c r="AF7" i="4"/>
  <c r="AS7" i="5"/>
  <c r="AW7" i="5" s="1"/>
  <c r="H7" i="4"/>
  <c r="H7" i="5" s="1"/>
  <c r="AR7" i="3"/>
  <c r="AJ7" i="4"/>
  <c r="AQ85" i="3"/>
  <c r="D118" i="4"/>
  <c r="D118" i="5"/>
  <c r="AR42" i="3"/>
  <c r="H42" i="4"/>
  <c r="H42" i="5" s="1"/>
  <c r="P132" i="3"/>
  <c r="G130" i="4"/>
  <c r="AQ130" i="3"/>
  <c r="AQ129" i="4"/>
  <c r="G129" i="5"/>
  <c r="AQ121" i="3"/>
  <c r="G118" i="4"/>
  <c r="AQ118" i="3"/>
  <c r="AQ113" i="3"/>
  <c r="G110" i="4"/>
  <c r="AQ110" i="3"/>
  <c r="AQ109" i="4"/>
  <c r="G109" i="5"/>
  <c r="AQ105" i="3"/>
  <c r="G102" i="4"/>
  <c r="AQ102" i="3"/>
  <c r="AQ97" i="3"/>
  <c r="G94" i="4"/>
  <c r="AQ94" i="3"/>
  <c r="G93" i="5"/>
  <c r="AQ93" i="4"/>
  <c r="AQ89" i="3"/>
  <c r="G86" i="4"/>
  <c r="AQ86" i="3"/>
  <c r="AQ81" i="3"/>
  <c r="G78" i="4"/>
  <c r="AQ78" i="3"/>
  <c r="G74" i="4"/>
  <c r="AQ74" i="3"/>
  <c r="AQ7" i="3"/>
  <c r="AK8" i="3"/>
  <c r="AK8" i="4" s="1"/>
  <c r="AK8" i="5" s="1"/>
  <c r="AI8" i="3"/>
  <c r="AI8" i="4" s="1"/>
  <c r="AI8" i="5" s="1"/>
  <c r="AL8" i="3"/>
  <c r="AL8" i="4" s="1"/>
  <c r="AL8" i="5" s="1"/>
  <c r="F8" i="3"/>
  <c r="F8" i="4" s="1"/>
  <c r="F8" i="5" s="1"/>
  <c r="AO8" i="3"/>
  <c r="AO8" i="4" s="1"/>
  <c r="AO8" i="5" s="1"/>
  <c r="AM8" i="3"/>
  <c r="AM8" i="4" s="1"/>
  <c r="AM8" i="5" s="1"/>
  <c r="AG8" i="3"/>
  <c r="AG8" i="4" s="1"/>
  <c r="AG8" i="5" s="1"/>
  <c r="AE8" i="3"/>
  <c r="AE8" i="4" s="1"/>
  <c r="AE8" i="5" s="1"/>
  <c r="AD8" i="3"/>
  <c r="AD8" i="4" s="1"/>
  <c r="AD8" i="5" s="1"/>
  <c r="AB8" i="3"/>
  <c r="Z8" i="3"/>
  <c r="Z8" i="4" s="1"/>
  <c r="Z8" i="5" s="1"/>
  <c r="X8" i="3"/>
  <c r="X8" i="4" s="1"/>
  <c r="X8" i="5" s="1"/>
  <c r="V8" i="3"/>
  <c r="V8" i="4" s="1"/>
  <c r="V8" i="5" s="1"/>
  <c r="T8" i="3"/>
  <c r="Q8" i="3"/>
  <c r="Q8" i="4" s="1"/>
  <c r="Q8" i="5" s="1"/>
  <c r="O8" i="3"/>
  <c r="O8" i="4" s="1"/>
  <c r="O8" i="5" s="1"/>
  <c r="AJ8" i="3"/>
  <c r="AJ8" i="4" s="1"/>
  <c r="AJ8" i="5" s="1"/>
  <c r="AP8" i="3"/>
  <c r="AP8" i="4" s="1"/>
  <c r="AP8" i="5" s="1"/>
  <c r="AH8" i="3"/>
  <c r="AH8" i="4" s="1"/>
  <c r="AH8" i="5" s="1"/>
  <c r="AC8" i="3"/>
  <c r="AC8" i="4" s="1"/>
  <c r="AC8" i="5" s="1"/>
  <c r="Y8" i="3"/>
  <c r="Y8" i="4" s="1"/>
  <c r="Y8" i="5" s="1"/>
  <c r="U8" i="3"/>
  <c r="U8" i="4" s="1"/>
  <c r="U8" i="5" s="1"/>
  <c r="R8" i="3"/>
  <c r="R8" i="4" s="1"/>
  <c r="R8" i="5" s="1"/>
  <c r="N8" i="3"/>
  <c r="N8" i="4" s="1"/>
  <c r="N8" i="5" s="1"/>
  <c r="L8" i="3"/>
  <c r="L8" i="4" s="1"/>
  <c r="L8" i="5" s="1"/>
  <c r="J8" i="3"/>
  <c r="H8" i="3"/>
  <c r="C8" i="3"/>
  <c r="C8" i="4" s="1"/>
  <c r="C8" i="5" s="1"/>
  <c r="AA8" i="3"/>
  <c r="AA8" i="4" s="1"/>
  <c r="AA8" i="5" s="1"/>
  <c r="W8" i="3"/>
  <c r="W8" i="4" s="1"/>
  <c r="W8" i="5" s="1"/>
  <c r="M8" i="3"/>
  <c r="M8" i="4" s="1"/>
  <c r="M8" i="5" s="1"/>
  <c r="I8" i="3"/>
  <c r="D8" i="3"/>
  <c r="D8" i="4" s="1"/>
  <c r="D8" i="5" s="1"/>
  <c r="B8" i="4"/>
  <c r="AN8" i="3"/>
  <c r="S8" i="3"/>
  <c r="S8" i="4" s="1"/>
  <c r="S8" i="5" s="1"/>
  <c r="P8" i="3"/>
  <c r="P8" i="4" s="1"/>
  <c r="P8" i="5" s="1"/>
  <c r="K8" i="3"/>
  <c r="G8" i="3"/>
  <c r="AF8" i="3"/>
  <c r="AF8" i="4" s="1"/>
  <c r="AF8" i="5" s="1"/>
  <c r="E8" i="3"/>
  <c r="E8" i="4" s="1"/>
  <c r="E8" i="5" s="1"/>
  <c r="B8" i="5"/>
  <c r="AK10" i="3"/>
  <c r="AK10" i="4" s="1"/>
  <c r="AK10" i="5" s="1"/>
  <c r="AI10" i="3"/>
  <c r="AI10" i="4" s="1"/>
  <c r="AI10" i="5" s="1"/>
  <c r="AL10" i="3"/>
  <c r="AL10" i="4" s="1"/>
  <c r="AL10" i="5" s="1"/>
  <c r="AO10" i="3"/>
  <c r="AO10" i="4" s="1"/>
  <c r="AO10" i="5" s="1"/>
  <c r="AM10" i="3"/>
  <c r="AM10" i="4" s="1"/>
  <c r="AM10" i="5" s="1"/>
  <c r="AN10" i="3"/>
  <c r="AN10" i="4" s="1"/>
  <c r="AN10" i="5" s="1"/>
  <c r="AG10" i="3"/>
  <c r="AG10" i="4" s="1"/>
  <c r="AG10" i="5" s="1"/>
  <c r="AE10" i="3"/>
  <c r="AE10" i="4" s="1"/>
  <c r="AE10" i="5" s="1"/>
  <c r="AD10" i="3"/>
  <c r="AD10" i="4" s="1"/>
  <c r="AD10" i="5" s="1"/>
  <c r="AB10" i="3"/>
  <c r="AB10" i="4" s="1"/>
  <c r="AB10" i="5" s="1"/>
  <c r="Z10" i="3"/>
  <c r="Z10" i="4" s="1"/>
  <c r="Z10" i="5" s="1"/>
  <c r="X10" i="3"/>
  <c r="X10" i="4" s="1"/>
  <c r="X10" i="5" s="1"/>
  <c r="V10" i="3"/>
  <c r="V10" i="4" s="1"/>
  <c r="V10" i="5" s="1"/>
  <c r="T10" i="3"/>
  <c r="T10" i="4" s="1"/>
  <c r="T10" i="5" s="1"/>
  <c r="Q10" i="3"/>
  <c r="Q10" i="4" s="1"/>
  <c r="Q10" i="5" s="1"/>
  <c r="O10" i="3"/>
  <c r="O10" i="4" s="1"/>
  <c r="O10" i="5" s="1"/>
  <c r="AH10" i="3"/>
  <c r="AH10" i="4" s="1"/>
  <c r="AH10" i="5" s="1"/>
  <c r="AA10" i="3"/>
  <c r="AA10" i="4" s="1"/>
  <c r="AA10" i="5" s="1"/>
  <c r="W10" i="3"/>
  <c r="W10" i="4" s="1"/>
  <c r="W10" i="5" s="1"/>
  <c r="S10" i="3"/>
  <c r="S10" i="4" s="1"/>
  <c r="S10" i="5" s="1"/>
  <c r="R10" i="3"/>
  <c r="R10" i="4" s="1"/>
  <c r="R10" i="5" s="1"/>
  <c r="N10" i="3"/>
  <c r="N10" i="4" s="1"/>
  <c r="N10" i="5" s="1"/>
  <c r="L10" i="3"/>
  <c r="L10" i="4" s="1"/>
  <c r="L10" i="5" s="1"/>
  <c r="J10" i="3"/>
  <c r="H10" i="3"/>
  <c r="C10" i="3"/>
  <c r="C10" i="4" s="1"/>
  <c r="C10" i="5" s="1"/>
  <c r="AJ10" i="3"/>
  <c r="AJ10" i="4" s="1"/>
  <c r="AJ10" i="5" s="1"/>
  <c r="U10" i="3"/>
  <c r="U10" i="4" s="1"/>
  <c r="U10" i="5" s="1"/>
  <c r="M10" i="3"/>
  <c r="M10" i="4" s="1"/>
  <c r="M10" i="5" s="1"/>
  <c r="I10" i="3"/>
  <c r="E10" i="3"/>
  <c r="E10" i="4" s="1"/>
  <c r="E10" i="5" s="1"/>
  <c r="B10" i="4"/>
  <c r="F10" i="3"/>
  <c r="F10" i="4" s="1"/>
  <c r="F10" i="5" s="1"/>
  <c r="AF10" i="3"/>
  <c r="AF10" i="4" s="1"/>
  <c r="AF10" i="5" s="1"/>
  <c r="AC10" i="3"/>
  <c r="AC10" i="4" s="1"/>
  <c r="AC10" i="5" s="1"/>
  <c r="Y10" i="3"/>
  <c r="Y10" i="4" s="1"/>
  <c r="Y10" i="5" s="1"/>
  <c r="K10" i="3"/>
  <c r="K10" i="4" s="1"/>
  <c r="K10" i="5" s="1"/>
  <c r="G10" i="3"/>
  <c r="B10" i="5"/>
  <c r="AP10" i="3"/>
  <c r="AP10" i="4" s="1"/>
  <c r="AP10" i="5" s="1"/>
  <c r="P10" i="3"/>
  <c r="P10" i="4" s="1"/>
  <c r="P10" i="5" s="1"/>
  <c r="D10" i="3"/>
  <c r="D10" i="4" s="1"/>
  <c r="D10" i="5" s="1"/>
  <c r="AK12" i="3"/>
  <c r="AK12" i="4" s="1"/>
  <c r="AK12" i="5" s="1"/>
  <c r="AI12" i="3"/>
  <c r="AI12" i="4" s="1"/>
  <c r="AI12" i="5" s="1"/>
  <c r="AL12" i="3"/>
  <c r="AL12" i="4" s="1"/>
  <c r="AL12" i="5" s="1"/>
  <c r="AP12" i="3"/>
  <c r="AP12" i="4" s="1"/>
  <c r="AP12" i="5" s="1"/>
  <c r="AN12" i="3"/>
  <c r="AN12" i="4" s="1"/>
  <c r="AN12" i="5" s="1"/>
  <c r="F12" i="3"/>
  <c r="F12" i="4" s="1"/>
  <c r="F12" i="5" s="1"/>
  <c r="AM12" i="3"/>
  <c r="AM12" i="4" s="1"/>
  <c r="AM12" i="5" s="1"/>
  <c r="AG12" i="3"/>
  <c r="AG12" i="4" s="1"/>
  <c r="AG12" i="5" s="1"/>
  <c r="AE12" i="3"/>
  <c r="AE12" i="4" s="1"/>
  <c r="AE12" i="5" s="1"/>
  <c r="AD12" i="3"/>
  <c r="AD12" i="4" s="1"/>
  <c r="AD12" i="5" s="1"/>
  <c r="AB12" i="3"/>
  <c r="AB12" i="4" s="1"/>
  <c r="AB12" i="5" s="1"/>
  <c r="Z12" i="3"/>
  <c r="Z12" i="4" s="1"/>
  <c r="Z12" i="5" s="1"/>
  <c r="X12" i="3"/>
  <c r="X12" i="4" s="1"/>
  <c r="X12" i="5" s="1"/>
  <c r="V12" i="3"/>
  <c r="V12" i="4" s="1"/>
  <c r="V12" i="5" s="1"/>
  <c r="T12" i="3"/>
  <c r="T12" i="4" s="1"/>
  <c r="T12" i="5" s="1"/>
  <c r="Q12" i="3"/>
  <c r="Q12" i="4" s="1"/>
  <c r="Q12" i="5" s="1"/>
  <c r="O12" i="3"/>
  <c r="O12" i="4" s="1"/>
  <c r="O12" i="5" s="1"/>
  <c r="AJ12" i="3"/>
  <c r="AJ12" i="4" s="1"/>
  <c r="AJ12" i="5" s="1"/>
  <c r="AH12" i="3"/>
  <c r="AH12" i="4" s="1"/>
  <c r="AH12" i="5" s="1"/>
  <c r="AC12" i="3"/>
  <c r="AC12" i="4" s="1"/>
  <c r="AC12" i="5" s="1"/>
  <c r="Y12" i="3"/>
  <c r="Y12" i="4" s="1"/>
  <c r="Y12" i="5" s="1"/>
  <c r="U12" i="3"/>
  <c r="U12" i="4" s="1"/>
  <c r="U12" i="5" s="1"/>
  <c r="R12" i="3"/>
  <c r="R12" i="4" s="1"/>
  <c r="R12" i="5" s="1"/>
  <c r="N12" i="3"/>
  <c r="N12" i="4" s="1"/>
  <c r="N12" i="5" s="1"/>
  <c r="L12" i="3"/>
  <c r="L12" i="4" s="1"/>
  <c r="L12" i="5" s="1"/>
  <c r="J12" i="3"/>
  <c r="H12" i="3"/>
  <c r="C12" i="3"/>
  <c r="C12" i="4" s="1"/>
  <c r="C12" i="5" s="1"/>
  <c r="AO12" i="3"/>
  <c r="AO12" i="4" s="1"/>
  <c r="AO12" i="5" s="1"/>
  <c r="S12" i="3"/>
  <c r="S12" i="4" s="1"/>
  <c r="S12" i="5" s="1"/>
  <c r="M12" i="3"/>
  <c r="M12" i="4" s="1"/>
  <c r="M12" i="5" s="1"/>
  <c r="I12" i="3"/>
  <c r="D12" i="3"/>
  <c r="D12" i="4" s="1"/>
  <c r="D12" i="5" s="1"/>
  <c r="B12" i="5"/>
  <c r="P12" i="3"/>
  <c r="P12" i="4" s="1"/>
  <c r="P12" i="5" s="1"/>
  <c r="K12" i="3"/>
  <c r="K12" i="4" s="1"/>
  <c r="K12" i="5" s="1"/>
  <c r="G12" i="3"/>
  <c r="E12" i="3"/>
  <c r="E12" i="4" s="1"/>
  <c r="E12" i="5" s="1"/>
  <c r="AF12" i="3"/>
  <c r="AF12" i="4" s="1"/>
  <c r="AF12" i="5" s="1"/>
  <c r="AA12" i="3"/>
  <c r="AA12" i="4" s="1"/>
  <c r="AA12" i="5" s="1"/>
  <c r="W12" i="3"/>
  <c r="W12" i="4" s="1"/>
  <c r="W12" i="5" s="1"/>
  <c r="B12" i="4"/>
  <c r="E78" i="5"/>
  <c r="E78" i="4"/>
  <c r="D82" i="5"/>
  <c r="D82" i="4"/>
  <c r="AK16" i="3"/>
  <c r="AK16" i="4" s="1"/>
  <c r="AK16" i="5" s="1"/>
  <c r="AI16" i="3"/>
  <c r="AI16" i="4" s="1"/>
  <c r="AI16" i="5" s="1"/>
  <c r="AL16" i="3"/>
  <c r="AL16" i="4" s="1"/>
  <c r="AL16" i="5" s="1"/>
  <c r="AP16" i="3"/>
  <c r="AP16" i="4" s="1"/>
  <c r="AP16" i="5" s="1"/>
  <c r="AN16" i="3"/>
  <c r="AN16" i="4" s="1"/>
  <c r="AN16" i="5" s="1"/>
  <c r="F16" i="3"/>
  <c r="F16" i="4" s="1"/>
  <c r="F16" i="5" s="1"/>
  <c r="AM16" i="3"/>
  <c r="AM16" i="4" s="1"/>
  <c r="AM16" i="5" s="1"/>
  <c r="AG16" i="3"/>
  <c r="AG16" i="4" s="1"/>
  <c r="AG16" i="5" s="1"/>
  <c r="AE16" i="3"/>
  <c r="AE16" i="4" s="1"/>
  <c r="AE16" i="5" s="1"/>
  <c r="AD16" i="3"/>
  <c r="AD16" i="4" s="1"/>
  <c r="AD16" i="5" s="1"/>
  <c r="AB16" i="3"/>
  <c r="AB16" i="4" s="1"/>
  <c r="AB16" i="5" s="1"/>
  <c r="Z16" i="3"/>
  <c r="Z16" i="4" s="1"/>
  <c r="Z16" i="5" s="1"/>
  <c r="X16" i="3"/>
  <c r="X16" i="4" s="1"/>
  <c r="X16" i="5" s="1"/>
  <c r="V16" i="3"/>
  <c r="V16" i="4" s="1"/>
  <c r="V16" i="5" s="1"/>
  <c r="T16" i="3"/>
  <c r="T16" i="4" s="1"/>
  <c r="T16" i="5" s="1"/>
  <c r="Q16" i="3"/>
  <c r="Q16" i="4" s="1"/>
  <c r="Q16" i="5" s="1"/>
  <c r="O16" i="3"/>
  <c r="O16" i="4" s="1"/>
  <c r="O16" i="5" s="1"/>
  <c r="AJ16" i="3"/>
  <c r="AJ16" i="4" s="1"/>
  <c r="AJ16" i="5" s="1"/>
  <c r="AO16" i="3"/>
  <c r="AO16" i="4" s="1"/>
  <c r="AO16" i="5" s="1"/>
  <c r="AH16" i="3"/>
  <c r="AH16" i="4" s="1"/>
  <c r="AH16" i="5" s="1"/>
  <c r="AC16" i="3"/>
  <c r="AC16" i="4" s="1"/>
  <c r="AC16" i="5" s="1"/>
  <c r="Y16" i="3"/>
  <c r="Y16" i="4" s="1"/>
  <c r="Y16" i="5" s="1"/>
  <c r="U16" i="3"/>
  <c r="U16" i="4" s="1"/>
  <c r="U16" i="5" s="1"/>
  <c r="R16" i="3"/>
  <c r="R16" i="4" s="1"/>
  <c r="R16" i="5" s="1"/>
  <c r="N16" i="3"/>
  <c r="N16" i="4" s="1"/>
  <c r="N16" i="5" s="1"/>
  <c r="L16" i="3"/>
  <c r="L16" i="4" s="1"/>
  <c r="L16" i="5" s="1"/>
  <c r="J16" i="3"/>
  <c r="H16" i="3"/>
  <c r="C16" i="3"/>
  <c r="C16" i="4" s="1"/>
  <c r="C16" i="5" s="1"/>
  <c r="AA16" i="3"/>
  <c r="AA16" i="4" s="1"/>
  <c r="AA16" i="5" s="1"/>
  <c r="W16" i="3"/>
  <c r="W16" i="4" s="1"/>
  <c r="W16" i="5" s="1"/>
  <c r="M16" i="3"/>
  <c r="M16" i="4" s="1"/>
  <c r="M16" i="5" s="1"/>
  <c r="I16" i="3"/>
  <c r="D16" i="3"/>
  <c r="D16" i="4" s="1"/>
  <c r="D16" i="5" s="1"/>
  <c r="B16" i="5"/>
  <c r="P16" i="3"/>
  <c r="P16" i="4" s="1"/>
  <c r="P16" i="5" s="1"/>
  <c r="K16" i="3"/>
  <c r="K16" i="4" s="1"/>
  <c r="K16" i="5" s="1"/>
  <c r="G16" i="3"/>
  <c r="AF16" i="3"/>
  <c r="AF16" i="4" s="1"/>
  <c r="AF16" i="5" s="1"/>
  <c r="S16" i="3"/>
  <c r="S16" i="4" s="1"/>
  <c r="S16" i="5" s="1"/>
  <c r="E16" i="3"/>
  <c r="E16" i="4" s="1"/>
  <c r="E16" i="5" s="1"/>
  <c r="B16" i="4"/>
  <c r="E82" i="5"/>
  <c r="E82" i="4"/>
  <c r="AK20" i="3"/>
  <c r="AK20" i="4" s="1"/>
  <c r="AK20" i="5" s="1"/>
  <c r="AI20" i="3"/>
  <c r="AI20" i="4" s="1"/>
  <c r="AI20" i="5" s="1"/>
  <c r="AJ20" i="3"/>
  <c r="AJ20" i="4" s="1"/>
  <c r="AJ20" i="5" s="1"/>
  <c r="AP20" i="3"/>
  <c r="AP20" i="4" s="1"/>
  <c r="AP20" i="5" s="1"/>
  <c r="AN20" i="3"/>
  <c r="AN20" i="4" s="1"/>
  <c r="AN20" i="5" s="1"/>
  <c r="F20" i="3"/>
  <c r="F20" i="4" s="1"/>
  <c r="F20" i="5" s="1"/>
  <c r="AM20" i="3"/>
  <c r="AM20" i="4" s="1"/>
  <c r="AM20" i="5" s="1"/>
  <c r="AG20" i="3"/>
  <c r="AG20" i="4" s="1"/>
  <c r="AG20" i="5" s="1"/>
  <c r="AE20" i="3"/>
  <c r="AE20" i="4" s="1"/>
  <c r="AE20" i="5" s="1"/>
  <c r="AD20" i="3"/>
  <c r="AD20" i="4" s="1"/>
  <c r="AD20" i="5" s="1"/>
  <c r="AB20" i="3"/>
  <c r="AB20" i="4" s="1"/>
  <c r="AB20" i="5" s="1"/>
  <c r="Z20" i="3"/>
  <c r="Z20" i="4" s="1"/>
  <c r="Z20" i="5" s="1"/>
  <c r="X20" i="3"/>
  <c r="X20" i="4" s="1"/>
  <c r="X20" i="5" s="1"/>
  <c r="V20" i="3"/>
  <c r="V20" i="4" s="1"/>
  <c r="V20" i="5" s="1"/>
  <c r="T20" i="3"/>
  <c r="T20" i="4" s="1"/>
  <c r="T20" i="5" s="1"/>
  <c r="Q20" i="3"/>
  <c r="Q20" i="4" s="1"/>
  <c r="Q20" i="5" s="1"/>
  <c r="O20" i="3"/>
  <c r="O20" i="4" s="1"/>
  <c r="O20" i="5" s="1"/>
  <c r="AL20" i="3"/>
  <c r="AL20" i="4" s="1"/>
  <c r="AL20" i="5" s="1"/>
  <c r="AH20" i="3"/>
  <c r="AH20" i="4" s="1"/>
  <c r="AH20" i="5" s="1"/>
  <c r="AC20" i="3"/>
  <c r="AC20" i="4" s="1"/>
  <c r="AC20" i="5" s="1"/>
  <c r="Y20" i="3"/>
  <c r="Y20" i="4" s="1"/>
  <c r="Y20" i="5" s="1"/>
  <c r="U20" i="3"/>
  <c r="U20" i="4" s="1"/>
  <c r="U20" i="5" s="1"/>
  <c r="R20" i="3"/>
  <c r="R20" i="4" s="1"/>
  <c r="R20" i="5" s="1"/>
  <c r="N20" i="3"/>
  <c r="N20" i="4" s="1"/>
  <c r="N20" i="5" s="1"/>
  <c r="L20" i="3"/>
  <c r="L20" i="4" s="1"/>
  <c r="L20" i="5" s="1"/>
  <c r="J20" i="3"/>
  <c r="H20" i="3"/>
  <c r="C20" i="3"/>
  <c r="C20" i="4" s="1"/>
  <c r="C20" i="5" s="1"/>
  <c r="S20" i="3"/>
  <c r="S20" i="4" s="1"/>
  <c r="S20" i="5" s="1"/>
  <c r="M20" i="3"/>
  <c r="M20" i="4" s="1"/>
  <c r="M20" i="5" s="1"/>
  <c r="I20" i="3"/>
  <c r="D20" i="3"/>
  <c r="D20" i="4" s="1"/>
  <c r="D20" i="5" s="1"/>
  <c r="B20" i="5"/>
  <c r="AO20" i="3"/>
  <c r="AO20" i="4" s="1"/>
  <c r="AO20" i="5" s="1"/>
  <c r="AA20" i="3"/>
  <c r="AA20" i="4" s="1"/>
  <c r="AA20" i="5" s="1"/>
  <c r="W20" i="3"/>
  <c r="W20" i="4" s="1"/>
  <c r="W20" i="5" s="1"/>
  <c r="P20" i="3"/>
  <c r="P20" i="4" s="1"/>
  <c r="P20" i="5" s="1"/>
  <c r="K20" i="3"/>
  <c r="K20" i="4" s="1"/>
  <c r="K20" i="5" s="1"/>
  <c r="G20" i="3"/>
  <c r="E20" i="3"/>
  <c r="E20" i="4" s="1"/>
  <c r="E20" i="5" s="1"/>
  <c r="B20" i="4"/>
  <c r="AF20" i="3"/>
  <c r="AF20" i="4" s="1"/>
  <c r="AF20" i="5" s="1"/>
  <c r="E86" i="5"/>
  <c r="E86" i="4"/>
  <c r="D90" i="5"/>
  <c r="D90" i="4"/>
  <c r="AK24" i="3"/>
  <c r="AK24" i="4" s="1"/>
  <c r="AK24" i="5" s="1"/>
  <c r="AI24" i="3"/>
  <c r="AI24" i="4" s="1"/>
  <c r="AI24" i="5" s="1"/>
  <c r="AJ24" i="3"/>
  <c r="AJ24" i="4" s="1"/>
  <c r="AJ24" i="5" s="1"/>
  <c r="AP24" i="3"/>
  <c r="AP24" i="4" s="1"/>
  <c r="AP24" i="5" s="1"/>
  <c r="AN24" i="3"/>
  <c r="AN24" i="4" s="1"/>
  <c r="AN24" i="5" s="1"/>
  <c r="F24" i="3"/>
  <c r="F24" i="4" s="1"/>
  <c r="F24" i="5" s="1"/>
  <c r="AM24" i="3"/>
  <c r="AM24" i="4" s="1"/>
  <c r="AM24" i="5" s="1"/>
  <c r="AG24" i="3"/>
  <c r="AG24" i="4" s="1"/>
  <c r="AG24" i="5" s="1"/>
  <c r="AE24" i="3"/>
  <c r="AE24" i="4" s="1"/>
  <c r="AE24" i="5" s="1"/>
  <c r="AD24" i="3"/>
  <c r="AD24" i="4" s="1"/>
  <c r="AD24" i="5" s="1"/>
  <c r="AB24" i="3"/>
  <c r="AB24" i="4" s="1"/>
  <c r="AB24" i="5" s="1"/>
  <c r="Z24" i="3"/>
  <c r="Z24" i="4" s="1"/>
  <c r="Z24" i="5" s="1"/>
  <c r="X24" i="3"/>
  <c r="X24" i="4" s="1"/>
  <c r="X24" i="5" s="1"/>
  <c r="V24" i="3"/>
  <c r="V24" i="4" s="1"/>
  <c r="V24" i="5" s="1"/>
  <c r="T24" i="3"/>
  <c r="T24" i="4" s="1"/>
  <c r="T24" i="5" s="1"/>
  <c r="Q24" i="3"/>
  <c r="Q24" i="4" s="1"/>
  <c r="Q24" i="5" s="1"/>
  <c r="O24" i="3"/>
  <c r="O24" i="4" s="1"/>
  <c r="O24" i="5" s="1"/>
  <c r="AO24" i="3"/>
  <c r="AO24" i="4" s="1"/>
  <c r="AO24" i="5" s="1"/>
  <c r="AH24" i="3"/>
  <c r="AH24" i="4" s="1"/>
  <c r="AH24" i="5" s="1"/>
  <c r="AC24" i="3"/>
  <c r="AC24" i="4" s="1"/>
  <c r="AC24" i="5" s="1"/>
  <c r="Y24" i="3"/>
  <c r="Y24" i="4" s="1"/>
  <c r="Y24" i="5" s="1"/>
  <c r="U24" i="3"/>
  <c r="U24" i="4" s="1"/>
  <c r="U24" i="5" s="1"/>
  <c r="R24" i="3"/>
  <c r="R24" i="4" s="1"/>
  <c r="R24" i="5" s="1"/>
  <c r="N24" i="3"/>
  <c r="N24" i="4" s="1"/>
  <c r="N24" i="5" s="1"/>
  <c r="L24" i="3"/>
  <c r="L24" i="4" s="1"/>
  <c r="L24" i="5" s="1"/>
  <c r="J24" i="3"/>
  <c r="H24" i="3"/>
  <c r="C24" i="3"/>
  <c r="C24" i="4" s="1"/>
  <c r="C24" i="5" s="1"/>
  <c r="AA24" i="3"/>
  <c r="AA24" i="4" s="1"/>
  <c r="AA24" i="5" s="1"/>
  <c r="W24" i="3"/>
  <c r="W24" i="4" s="1"/>
  <c r="W24" i="5" s="1"/>
  <c r="M24" i="3"/>
  <c r="M24" i="4" s="1"/>
  <c r="M24" i="5" s="1"/>
  <c r="I24" i="3"/>
  <c r="D24" i="3"/>
  <c r="D24" i="4" s="1"/>
  <c r="D24" i="5" s="1"/>
  <c r="B24" i="4"/>
  <c r="AL24" i="3"/>
  <c r="AL24" i="4" s="1"/>
  <c r="AL24" i="5" s="1"/>
  <c r="S24" i="3"/>
  <c r="S24" i="4" s="1"/>
  <c r="S24" i="5" s="1"/>
  <c r="P24" i="3"/>
  <c r="P24" i="4" s="1"/>
  <c r="P24" i="5" s="1"/>
  <c r="K24" i="3"/>
  <c r="K24" i="4" s="1"/>
  <c r="K24" i="5" s="1"/>
  <c r="G24" i="3"/>
  <c r="B24" i="5"/>
  <c r="AF24" i="3"/>
  <c r="AF24" i="4" s="1"/>
  <c r="AF24" i="5" s="1"/>
  <c r="E24" i="3"/>
  <c r="E24" i="4" s="1"/>
  <c r="E24" i="5" s="1"/>
  <c r="E90" i="5"/>
  <c r="E90" i="4"/>
  <c r="AK28" i="3"/>
  <c r="AK28" i="4" s="1"/>
  <c r="AK28" i="5" s="1"/>
  <c r="AI28" i="3"/>
  <c r="AI28" i="4" s="1"/>
  <c r="AI28" i="5" s="1"/>
  <c r="AJ28" i="3"/>
  <c r="AJ28" i="4" s="1"/>
  <c r="AJ28" i="5" s="1"/>
  <c r="AP28" i="3"/>
  <c r="AP28" i="4" s="1"/>
  <c r="AP28" i="5" s="1"/>
  <c r="AN28" i="3"/>
  <c r="AN28" i="4" s="1"/>
  <c r="AN28" i="5" s="1"/>
  <c r="F28" i="3"/>
  <c r="F28" i="4" s="1"/>
  <c r="F28" i="5" s="1"/>
  <c r="AM28" i="3"/>
  <c r="AM28" i="4" s="1"/>
  <c r="AM28" i="5" s="1"/>
  <c r="AG28" i="3"/>
  <c r="AG28" i="4" s="1"/>
  <c r="AG28" i="5" s="1"/>
  <c r="AE28" i="3"/>
  <c r="AE28" i="4" s="1"/>
  <c r="AE28" i="5" s="1"/>
  <c r="AD28" i="3"/>
  <c r="AD28" i="4" s="1"/>
  <c r="AD28" i="5" s="1"/>
  <c r="AB28" i="3"/>
  <c r="AB28" i="4" s="1"/>
  <c r="AB28" i="5" s="1"/>
  <c r="Z28" i="3"/>
  <c r="Z28" i="4" s="1"/>
  <c r="Z28" i="5" s="1"/>
  <c r="X28" i="3"/>
  <c r="X28" i="4" s="1"/>
  <c r="X28" i="5" s="1"/>
  <c r="V28" i="3"/>
  <c r="V28" i="4" s="1"/>
  <c r="V28" i="5" s="1"/>
  <c r="T28" i="3"/>
  <c r="T28" i="4" s="1"/>
  <c r="T28" i="5" s="1"/>
  <c r="Q28" i="3"/>
  <c r="Q28" i="4" s="1"/>
  <c r="Q28" i="5" s="1"/>
  <c r="O28" i="3"/>
  <c r="O28" i="4" s="1"/>
  <c r="O28" i="5" s="1"/>
  <c r="AL28" i="3"/>
  <c r="AL28" i="4" s="1"/>
  <c r="AL28" i="5" s="1"/>
  <c r="AH28" i="3"/>
  <c r="AH28" i="4" s="1"/>
  <c r="AH28" i="5" s="1"/>
  <c r="AC28" i="3"/>
  <c r="AC28" i="4" s="1"/>
  <c r="AC28" i="5" s="1"/>
  <c r="Y28" i="3"/>
  <c r="Y28" i="4" s="1"/>
  <c r="Y28" i="5" s="1"/>
  <c r="U28" i="3"/>
  <c r="U28" i="4" s="1"/>
  <c r="U28" i="5" s="1"/>
  <c r="R28" i="3"/>
  <c r="R28" i="4" s="1"/>
  <c r="R28" i="5" s="1"/>
  <c r="N28" i="3"/>
  <c r="N28" i="4" s="1"/>
  <c r="N28" i="5" s="1"/>
  <c r="L28" i="3"/>
  <c r="L28" i="4" s="1"/>
  <c r="L28" i="5" s="1"/>
  <c r="J28" i="3"/>
  <c r="H28" i="3"/>
  <c r="C28" i="3"/>
  <c r="C28" i="4" s="1"/>
  <c r="C28" i="5" s="1"/>
  <c r="AO28" i="3"/>
  <c r="AO28" i="4" s="1"/>
  <c r="AO28" i="5" s="1"/>
  <c r="S28" i="3"/>
  <c r="S28" i="4" s="1"/>
  <c r="S28" i="5" s="1"/>
  <c r="M28" i="3"/>
  <c r="M28" i="4" s="1"/>
  <c r="M28" i="5" s="1"/>
  <c r="I28" i="3"/>
  <c r="D28" i="3"/>
  <c r="D28" i="4" s="1"/>
  <c r="D28" i="5" s="1"/>
  <c r="B28" i="4"/>
  <c r="P28" i="3"/>
  <c r="P28" i="4" s="1"/>
  <c r="P28" i="5" s="1"/>
  <c r="K28" i="3"/>
  <c r="K28" i="4" s="1"/>
  <c r="K28" i="5" s="1"/>
  <c r="G28" i="3"/>
  <c r="E28" i="3"/>
  <c r="E28" i="4" s="1"/>
  <c r="E28" i="5" s="1"/>
  <c r="B28" i="5"/>
  <c r="AF28" i="3"/>
  <c r="AF28" i="4" s="1"/>
  <c r="AF28" i="5" s="1"/>
  <c r="AA28" i="3"/>
  <c r="AA28" i="4" s="1"/>
  <c r="AA28" i="5" s="1"/>
  <c r="W28" i="3"/>
  <c r="W28" i="4" s="1"/>
  <c r="W28" i="5" s="1"/>
  <c r="E94" i="5"/>
  <c r="E94" i="4"/>
  <c r="D98" i="4"/>
  <c r="D98" i="5"/>
  <c r="AK32" i="3"/>
  <c r="AK32" i="4" s="1"/>
  <c r="AK32" i="5" s="1"/>
  <c r="AI32" i="3"/>
  <c r="AI32" i="4" s="1"/>
  <c r="AI32" i="5" s="1"/>
  <c r="AJ32" i="3"/>
  <c r="AJ32" i="4" s="1"/>
  <c r="AJ32" i="5" s="1"/>
  <c r="AP32" i="3"/>
  <c r="AP32" i="4" s="1"/>
  <c r="AP32" i="5" s="1"/>
  <c r="AN32" i="3"/>
  <c r="AN32" i="4" s="1"/>
  <c r="AN32" i="5" s="1"/>
  <c r="F32" i="3"/>
  <c r="F32" i="4" s="1"/>
  <c r="F32" i="5" s="1"/>
  <c r="AM32" i="3"/>
  <c r="AM32" i="4" s="1"/>
  <c r="AM32" i="5" s="1"/>
  <c r="AG32" i="3"/>
  <c r="AG32" i="4" s="1"/>
  <c r="AG32" i="5" s="1"/>
  <c r="AE32" i="3"/>
  <c r="AE32" i="4" s="1"/>
  <c r="AE32" i="5" s="1"/>
  <c r="AD32" i="3"/>
  <c r="AD32" i="4" s="1"/>
  <c r="AD32" i="5" s="1"/>
  <c r="AB32" i="3"/>
  <c r="AB32" i="4" s="1"/>
  <c r="AB32" i="5" s="1"/>
  <c r="Z32" i="3"/>
  <c r="Z32" i="4" s="1"/>
  <c r="Z32" i="5" s="1"/>
  <c r="X32" i="3"/>
  <c r="X32" i="4" s="1"/>
  <c r="X32" i="5" s="1"/>
  <c r="V32" i="3"/>
  <c r="V32" i="4" s="1"/>
  <c r="V32" i="5" s="1"/>
  <c r="T32" i="3"/>
  <c r="T32" i="4" s="1"/>
  <c r="T32" i="5" s="1"/>
  <c r="Q32" i="3"/>
  <c r="Q32" i="4" s="1"/>
  <c r="Q32" i="5" s="1"/>
  <c r="O32" i="3"/>
  <c r="O32" i="4" s="1"/>
  <c r="O32" i="5" s="1"/>
  <c r="AO32" i="3"/>
  <c r="AO32" i="4" s="1"/>
  <c r="AO32" i="5" s="1"/>
  <c r="AH32" i="3"/>
  <c r="AH32" i="4" s="1"/>
  <c r="AH32" i="5" s="1"/>
  <c r="AC32" i="3"/>
  <c r="AC32" i="4" s="1"/>
  <c r="AC32" i="5" s="1"/>
  <c r="Y32" i="3"/>
  <c r="Y32" i="4" s="1"/>
  <c r="Y32" i="5" s="1"/>
  <c r="U32" i="3"/>
  <c r="U32" i="4" s="1"/>
  <c r="U32" i="5" s="1"/>
  <c r="R32" i="3"/>
  <c r="R32" i="4" s="1"/>
  <c r="R32" i="5" s="1"/>
  <c r="N32" i="3"/>
  <c r="N32" i="4" s="1"/>
  <c r="N32" i="5" s="1"/>
  <c r="L32" i="3"/>
  <c r="L32" i="4" s="1"/>
  <c r="L32" i="5" s="1"/>
  <c r="J32" i="3"/>
  <c r="H32" i="3"/>
  <c r="C32" i="3"/>
  <c r="C32" i="4" s="1"/>
  <c r="C32" i="5" s="1"/>
  <c r="AL32" i="3"/>
  <c r="AL32" i="4" s="1"/>
  <c r="AL32" i="5" s="1"/>
  <c r="AA32" i="3"/>
  <c r="AA32" i="4" s="1"/>
  <c r="AA32" i="5" s="1"/>
  <c r="W32" i="3"/>
  <c r="W32" i="4" s="1"/>
  <c r="W32" i="5" s="1"/>
  <c r="M32" i="3"/>
  <c r="M32" i="4" s="1"/>
  <c r="M32" i="5" s="1"/>
  <c r="I32" i="3"/>
  <c r="D32" i="3"/>
  <c r="D32" i="4" s="1"/>
  <c r="D32" i="5" s="1"/>
  <c r="B32" i="4"/>
  <c r="P32" i="3"/>
  <c r="P32" i="4" s="1"/>
  <c r="P32" i="5" s="1"/>
  <c r="K32" i="3"/>
  <c r="K32" i="4" s="1"/>
  <c r="K32" i="5" s="1"/>
  <c r="G32" i="3"/>
  <c r="B32" i="5"/>
  <c r="AF32" i="3"/>
  <c r="AF32" i="4" s="1"/>
  <c r="AF32" i="5" s="1"/>
  <c r="S32" i="3"/>
  <c r="S32" i="4" s="1"/>
  <c r="S32" i="5" s="1"/>
  <c r="E32" i="3"/>
  <c r="E32" i="4" s="1"/>
  <c r="E32" i="5" s="1"/>
  <c r="C98" i="4"/>
  <c r="C98" i="5"/>
  <c r="AQ98" i="5" s="1"/>
  <c r="F102" i="5"/>
  <c r="F102" i="4"/>
  <c r="C102" i="5"/>
  <c r="AQ102" i="5" s="1"/>
  <c r="C102" i="4"/>
  <c r="F106" i="5"/>
  <c r="F106" i="4"/>
  <c r="C106" i="5"/>
  <c r="AQ106" i="5" s="1"/>
  <c r="C106" i="4"/>
  <c r="D110" i="4"/>
  <c r="D110" i="5"/>
  <c r="F110" i="5"/>
  <c r="F110" i="4"/>
  <c r="C110" i="5"/>
  <c r="AQ110" i="5" s="1"/>
  <c r="C110" i="4"/>
  <c r="F114" i="5"/>
  <c r="F114" i="4"/>
  <c r="AK48" i="3"/>
  <c r="AK48" i="4" s="1"/>
  <c r="AK48" i="5" s="1"/>
  <c r="AI48" i="3"/>
  <c r="AI48" i="4" s="1"/>
  <c r="AI48" i="5" s="1"/>
  <c r="AJ48" i="3"/>
  <c r="AJ48" i="4" s="1"/>
  <c r="AJ48" i="5" s="1"/>
  <c r="AP48" i="3"/>
  <c r="AP48" i="4" s="1"/>
  <c r="AP48" i="5" s="1"/>
  <c r="AN48" i="3"/>
  <c r="AN48" i="4" s="1"/>
  <c r="AN48" i="5" s="1"/>
  <c r="F48" i="3"/>
  <c r="F48" i="4" s="1"/>
  <c r="F48" i="5" s="1"/>
  <c r="AM48" i="3"/>
  <c r="AM48" i="4" s="1"/>
  <c r="AM48" i="5" s="1"/>
  <c r="AG48" i="3"/>
  <c r="AG48" i="4" s="1"/>
  <c r="AG48" i="5" s="1"/>
  <c r="AE48" i="3"/>
  <c r="AE48" i="4" s="1"/>
  <c r="AE48" i="5" s="1"/>
  <c r="AD48" i="3"/>
  <c r="AD48" i="4" s="1"/>
  <c r="AD48" i="5" s="1"/>
  <c r="AB48" i="3"/>
  <c r="AB48" i="4" s="1"/>
  <c r="AB48" i="5" s="1"/>
  <c r="Z48" i="3"/>
  <c r="Z48" i="4" s="1"/>
  <c r="Z48" i="5" s="1"/>
  <c r="X48" i="3"/>
  <c r="X48" i="4" s="1"/>
  <c r="X48" i="5" s="1"/>
  <c r="V48" i="3"/>
  <c r="V48" i="4" s="1"/>
  <c r="V48" i="5" s="1"/>
  <c r="T48" i="3"/>
  <c r="T48" i="4" s="1"/>
  <c r="T48" i="5" s="1"/>
  <c r="Q48" i="3"/>
  <c r="Q48" i="4" s="1"/>
  <c r="Q48" i="5" s="1"/>
  <c r="O48" i="3"/>
  <c r="O48" i="4" s="1"/>
  <c r="O48" i="5" s="1"/>
  <c r="M48" i="3"/>
  <c r="M48" i="4" s="1"/>
  <c r="M48" i="5" s="1"/>
  <c r="K48" i="3"/>
  <c r="K48" i="4" s="1"/>
  <c r="K48" i="5" s="1"/>
  <c r="AO48" i="3"/>
  <c r="AO48" i="4" s="1"/>
  <c r="AO48" i="5" s="1"/>
  <c r="AH48" i="3"/>
  <c r="AH48" i="4" s="1"/>
  <c r="AH48" i="5" s="1"/>
  <c r="AC48" i="3"/>
  <c r="AC48" i="4" s="1"/>
  <c r="AC48" i="5" s="1"/>
  <c r="Y48" i="3"/>
  <c r="Y48" i="4" s="1"/>
  <c r="Y48" i="5" s="1"/>
  <c r="U48" i="3"/>
  <c r="U48" i="4" s="1"/>
  <c r="U48" i="5" s="1"/>
  <c r="R48" i="3"/>
  <c r="R48" i="4" s="1"/>
  <c r="R48" i="5" s="1"/>
  <c r="N48" i="3"/>
  <c r="N48" i="4" s="1"/>
  <c r="N48" i="5" s="1"/>
  <c r="J48" i="3"/>
  <c r="H48" i="3"/>
  <c r="C48" i="3"/>
  <c r="C48" i="4" s="1"/>
  <c r="C48" i="5" s="1"/>
  <c r="AL48" i="3"/>
  <c r="AL48" i="4" s="1"/>
  <c r="AL48" i="5" s="1"/>
  <c r="AA48" i="3"/>
  <c r="AA48" i="4" s="1"/>
  <c r="AA48" i="5" s="1"/>
  <c r="W48" i="3"/>
  <c r="W48" i="4" s="1"/>
  <c r="W48" i="5" s="1"/>
  <c r="I48" i="3"/>
  <c r="D48" i="3"/>
  <c r="D48" i="4" s="1"/>
  <c r="D48" i="5" s="1"/>
  <c r="B48" i="4"/>
  <c r="P48" i="3"/>
  <c r="P48" i="4" s="1"/>
  <c r="P48" i="5" s="1"/>
  <c r="G48" i="3"/>
  <c r="AF48" i="3"/>
  <c r="AF48" i="4" s="1"/>
  <c r="AF48" i="5" s="1"/>
  <c r="S48" i="3"/>
  <c r="S48" i="4" s="1"/>
  <c r="S48" i="5" s="1"/>
  <c r="L48" i="3"/>
  <c r="L48" i="4" s="1"/>
  <c r="L48" i="5" s="1"/>
  <c r="E48" i="3"/>
  <c r="E48" i="4" s="1"/>
  <c r="E48" i="5" s="1"/>
  <c r="B48" i="5"/>
  <c r="C114" i="4"/>
  <c r="C114" i="5"/>
  <c r="AQ114" i="5" s="1"/>
  <c r="F118" i="5"/>
  <c r="F118" i="4"/>
  <c r="C118" i="4"/>
  <c r="C118" i="5"/>
  <c r="AQ118" i="5" s="1"/>
  <c r="D122" i="4"/>
  <c r="D122" i="5"/>
  <c r="AK56" i="3"/>
  <c r="AK56" i="4" s="1"/>
  <c r="AK56" i="5" s="1"/>
  <c r="AI56" i="3"/>
  <c r="AI56" i="4" s="1"/>
  <c r="AI56" i="5" s="1"/>
  <c r="AJ56" i="3"/>
  <c r="AJ56" i="4" s="1"/>
  <c r="AJ56" i="5" s="1"/>
  <c r="AP56" i="3"/>
  <c r="AP56" i="4" s="1"/>
  <c r="AP56" i="5" s="1"/>
  <c r="AN56" i="3"/>
  <c r="AN56" i="4" s="1"/>
  <c r="AN56" i="5" s="1"/>
  <c r="F56" i="3"/>
  <c r="F56" i="4" s="1"/>
  <c r="F56" i="5" s="1"/>
  <c r="AM56" i="3"/>
  <c r="AM56" i="4" s="1"/>
  <c r="AM56" i="5" s="1"/>
  <c r="AG56" i="3"/>
  <c r="AG56" i="4" s="1"/>
  <c r="AG56" i="5" s="1"/>
  <c r="AE56" i="3"/>
  <c r="AE56" i="4" s="1"/>
  <c r="AE56" i="5" s="1"/>
  <c r="AD56" i="3"/>
  <c r="AD56" i="4" s="1"/>
  <c r="AD56" i="5" s="1"/>
  <c r="AB56" i="3"/>
  <c r="AB56" i="4" s="1"/>
  <c r="AB56" i="5" s="1"/>
  <c r="Z56" i="3"/>
  <c r="Z56" i="4" s="1"/>
  <c r="Z56" i="5" s="1"/>
  <c r="X56" i="3"/>
  <c r="X56" i="4" s="1"/>
  <c r="X56" i="5" s="1"/>
  <c r="V56" i="3"/>
  <c r="V56" i="4" s="1"/>
  <c r="V56" i="5" s="1"/>
  <c r="T56" i="3"/>
  <c r="T56" i="4" s="1"/>
  <c r="T56" i="5" s="1"/>
  <c r="Q56" i="3"/>
  <c r="Q56" i="4" s="1"/>
  <c r="Q56" i="5" s="1"/>
  <c r="O56" i="3"/>
  <c r="O56" i="4" s="1"/>
  <c r="O56" i="5" s="1"/>
  <c r="M56" i="3"/>
  <c r="M56" i="4" s="1"/>
  <c r="M56" i="5" s="1"/>
  <c r="K56" i="3"/>
  <c r="K56" i="4" s="1"/>
  <c r="K56" i="5" s="1"/>
  <c r="AO56" i="3"/>
  <c r="AO56" i="4" s="1"/>
  <c r="AO56" i="5" s="1"/>
  <c r="AH56" i="3"/>
  <c r="AH56" i="4" s="1"/>
  <c r="AH56" i="5" s="1"/>
  <c r="AC56" i="3"/>
  <c r="AC56" i="4" s="1"/>
  <c r="AC56" i="5" s="1"/>
  <c r="Y56" i="3"/>
  <c r="Y56" i="4" s="1"/>
  <c r="Y56" i="5" s="1"/>
  <c r="U56" i="3"/>
  <c r="U56" i="4" s="1"/>
  <c r="U56" i="5" s="1"/>
  <c r="R56" i="3"/>
  <c r="R56" i="4" s="1"/>
  <c r="R56" i="5" s="1"/>
  <c r="N56" i="3"/>
  <c r="N56" i="4" s="1"/>
  <c r="N56" i="5" s="1"/>
  <c r="J56" i="3"/>
  <c r="H56" i="3"/>
  <c r="C56" i="3"/>
  <c r="C56" i="4" s="1"/>
  <c r="C56" i="5" s="1"/>
  <c r="AA56" i="3"/>
  <c r="AA56" i="4" s="1"/>
  <c r="AA56" i="5" s="1"/>
  <c r="W56" i="3"/>
  <c r="W56" i="4" s="1"/>
  <c r="W56" i="5" s="1"/>
  <c r="I56" i="3"/>
  <c r="D56" i="3"/>
  <c r="D56" i="4" s="1"/>
  <c r="D56" i="5" s="1"/>
  <c r="B56" i="5"/>
  <c r="AL56" i="3"/>
  <c r="AL56" i="4" s="1"/>
  <c r="AL56" i="5" s="1"/>
  <c r="S56" i="3"/>
  <c r="S56" i="4" s="1"/>
  <c r="S56" i="5" s="1"/>
  <c r="P56" i="3"/>
  <c r="P56" i="4" s="1"/>
  <c r="P56" i="5" s="1"/>
  <c r="G56" i="3"/>
  <c r="AF56" i="3"/>
  <c r="AF56" i="4" s="1"/>
  <c r="AF56" i="5" s="1"/>
  <c r="L56" i="3"/>
  <c r="L56" i="4" s="1"/>
  <c r="L56" i="5" s="1"/>
  <c r="E56" i="3"/>
  <c r="E56" i="4" s="1"/>
  <c r="E56" i="5" s="1"/>
  <c r="B56" i="4"/>
  <c r="C122" i="5"/>
  <c r="AQ122" i="5" s="1"/>
  <c r="C122" i="4"/>
  <c r="C126" i="5"/>
  <c r="AQ126" i="5" s="1"/>
  <c r="C126" i="4"/>
  <c r="D130" i="5"/>
  <c r="D130" i="4"/>
  <c r="AK64" i="3"/>
  <c r="AK64" i="4" s="1"/>
  <c r="AK64" i="5" s="1"/>
  <c r="AI64" i="3"/>
  <c r="AI64" i="4" s="1"/>
  <c r="AI64" i="5" s="1"/>
  <c r="AJ64" i="3"/>
  <c r="AJ64" i="4" s="1"/>
  <c r="AJ64" i="5" s="1"/>
  <c r="AP64" i="3"/>
  <c r="AP64" i="4" s="1"/>
  <c r="AP64" i="5" s="1"/>
  <c r="AN64" i="3"/>
  <c r="AN64" i="4" s="1"/>
  <c r="AN64" i="5" s="1"/>
  <c r="F64" i="3"/>
  <c r="F64" i="4" s="1"/>
  <c r="F64" i="5" s="1"/>
  <c r="AM64" i="3"/>
  <c r="AM64" i="4" s="1"/>
  <c r="AM64" i="5" s="1"/>
  <c r="AG64" i="3"/>
  <c r="AG64" i="4" s="1"/>
  <c r="AG64" i="5" s="1"/>
  <c r="AE64" i="3"/>
  <c r="AE64" i="4" s="1"/>
  <c r="AE64" i="5" s="1"/>
  <c r="AD64" i="3"/>
  <c r="AD64" i="4" s="1"/>
  <c r="AD64" i="5" s="1"/>
  <c r="AB64" i="3"/>
  <c r="AB64" i="4" s="1"/>
  <c r="AB64" i="5" s="1"/>
  <c r="Z64" i="3"/>
  <c r="Z64" i="4" s="1"/>
  <c r="Z64" i="5" s="1"/>
  <c r="X64" i="3"/>
  <c r="X64" i="4" s="1"/>
  <c r="X64" i="5" s="1"/>
  <c r="V64" i="3"/>
  <c r="V64" i="4" s="1"/>
  <c r="V64" i="5" s="1"/>
  <c r="T64" i="3"/>
  <c r="T64" i="4" s="1"/>
  <c r="T64" i="5" s="1"/>
  <c r="Q64" i="3"/>
  <c r="Q64" i="4" s="1"/>
  <c r="Q64" i="5" s="1"/>
  <c r="O64" i="3"/>
  <c r="O64" i="4" s="1"/>
  <c r="O64" i="5" s="1"/>
  <c r="M64" i="3"/>
  <c r="M64" i="4" s="1"/>
  <c r="M64" i="5" s="1"/>
  <c r="K64" i="3"/>
  <c r="K64" i="4" s="1"/>
  <c r="K64" i="5" s="1"/>
  <c r="AO64" i="3"/>
  <c r="AO64" i="4" s="1"/>
  <c r="AO64" i="5" s="1"/>
  <c r="AH64" i="3"/>
  <c r="AH64" i="4" s="1"/>
  <c r="AH64" i="5" s="1"/>
  <c r="AC64" i="3"/>
  <c r="AC64" i="4" s="1"/>
  <c r="AC64" i="5" s="1"/>
  <c r="Y64" i="3"/>
  <c r="Y64" i="4" s="1"/>
  <c r="Y64" i="5" s="1"/>
  <c r="U64" i="3"/>
  <c r="U64" i="4" s="1"/>
  <c r="U64" i="5" s="1"/>
  <c r="R64" i="3"/>
  <c r="R64" i="4" s="1"/>
  <c r="R64" i="5" s="1"/>
  <c r="N64" i="3"/>
  <c r="N64" i="4" s="1"/>
  <c r="N64" i="5" s="1"/>
  <c r="J64" i="3"/>
  <c r="H64" i="3"/>
  <c r="C64" i="3"/>
  <c r="C64" i="4" s="1"/>
  <c r="C64" i="5" s="1"/>
  <c r="AL64" i="3"/>
  <c r="AL64" i="4" s="1"/>
  <c r="AL64" i="5" s="1"/>
  <c r="AA64" i="3"/>
  <c r="AA64" i="4" s="1"/>
  <c r="AA64" i="5" s="1"/>
  <c r="W64" i="3"/>
  <c r="W64" i="4" s="1"/>
  <c r="W64" i="5" s="1"/>
  <c r="I64" i="3"/>
  <c r="D64" i="3"/>
  <c r="D64" i="4" s="1"/>
  <c r="D64" i="5" s="1"/>
  <c r="B64" i="5"/>
  <c r="P64" i="3"/>
  <c r="P64" i="4" s="1"/>
  <c r="P64" i="5" s="1"/>
  <c r="G64" i="3"/>
  <c r="AF64" i="3"/>
  <c r="AF64" i="4" s="1"/>
  <c r="AF64" i="5" s="1"/>
  <c r="S64" i="3"/>
  <c r="S64" i="4" s="1"/>
  <c r="S64" i="5" s="1"/>
  <c r="L64" i="3"/>
  <c r="L64" i="4" s="1"/>
  <c r="L64" i="5" s="1"/>
  <c r="E64" i="3"/>
  <c r="E64" i="4" s="1"/>
  <c r="E64" i="5" s="1"/>
  <c r="B64" i="4"/>
  <c r="C130" i="5"/>
  <c r="AQ130" i="5" s="1"/>
  <c r="C130" i="4"/>
  <c r="L132" i="5"/>
  <c r="H9" i="4"/>
  <c r="H9" i="5" s="1"/>
  <c r="AR9" i="3"/>
  <c r="W72" i="4"/>
  <c r="W132" i="3"/>
  <c r="S132" i="3"/>
  <c r="S72" i="4"/>
  <c r="E93" i="5"/>
  <c r="E93" i="4"/>
  <c r="E109" i="5"/>
  <c r="E109" i="4"/>
  <c r="E125" i="5"/>
  <c r="E125" i="4"/>
  <c r="C87" i="5"/>
  <c r="AQ87" i="5" s="1"/>
  <c r="C87" i="4"/>
  <c r="C103" i="5"/>
  <c r="AQ103" i="5" s="1"/>
  <c r="C103" i="4"/>
  <c r="C119" i="5"/>
  <c r="AQ119" i="5" s="1"/>
  <c r="C119" i="4"/>
  <c r="C132" i="3"/>
  <c r="C72" i="4"/>
  <c r="J72" i="4"/>
  <c r="J132" i="3"/>
  <c r="K72" i="4"/>
  <c r="K132" i="3"/>
  <c r="O72" i="4"/>
  <c r="O132" i="3"/>
  <c r="O133" i="3" s="1"/>
  <c r="AE72" i="4"/>
  <c r="AE132" i="3"/>
  <c r="AE133" i="3" s="1"/>
  <c r="AO72" i="4"/>
  <c r="AO132" i="3"/>
  <c r="U72" i="4"/>
  <c r="U132" i="3"/>
  <c r="AL132" i="3"/>
  <c r="AL72" i="4"/>
  <c r="AP72" i="4"/>
  <c r="AP132" i="3"/>
  <c r="F72" i="4"/>
  <c r="F132" i="3"/>
  <c r="AX76" i="3" s="1"/>
  <c r="V132" i="3"/>
  <c r="V72" i="4"/>
  <c r="Z72" i="4"/>
  <c r="Z132" i="3"/>
  <c r="AA132" i="3"/>
  <c r="AA72" i="4"/>
  <c r="AJ72" i="4"/>
  <c r="AJ132" i="3"/>
  <c r="AK72" i="4"/>
  <c r="AK132" i="3"/>
  <c r="E79" i="4"/>
  <c r="E79" i="5"/>
  <c r="AK13" i="3"/>
  <c r="AK13" i="4" s="1"/>
  <c r="AK13" i="5" s="1"/>
  <c r="AI13" i="3"/>
  <c r="AI13" i="4" s="1"/>
  <c r="AI13" i="5" s="1"/>
  <c r="AL13" i="3"/>
  <c r="AL13" i="4" s="1"/>
  <c r="AL13" i="5" s="1"/>
  <c r="F13" i="3"/>
  <c r="F13" i="4" s="1"/>
  <c r="F13" i="5" s="1"/>
  <c r="AO13" i="3"/>
  <c r="AO13" i="4" s="1"/>
  <c r="AO13" i="5" s="1"/>
  <c r="AM13" i="3"/>
  <c r="AM13" i="4" s="1"/>
  <c r="AM13" i="5" s="1"/>
  <c r="AJ13" i="3"/>
  <c r="AJ13" i="4" s="1"/>
  <c r="AJ13" i="5" s="1"/>
  <c r="AP13" i="3"/>
  <c r="AP13" i="4" s="1"/>
  <c r="AP13" i="5" s="1"/>
  <c r="AG13" i="3"/>
  <c r="AG13" i="4" s="1"/>
  <c r="AG13" i="5" s="1"/>
  <c r="AE13" i="3"/>
  <c r="AE13" i="4" s="1"/>
  <c r="AE13" i="5" s="1"/>
  <c r="AC13" i="3"/>
  <c r="AC13" i="4" s="1"/>
  <c r="AC13" i="5" s="1"/>
  <c r="AA13" i="3"/>
  <c r="AA13" i="4" s="1"/>
  <c r="AA13" i="5" s="1"/>
  <c r="Y13" i="3"/>
  <c r="Y13" i="4" s="1"/>
  <c r="Y13" i="5" s="1"/>
  <c r="W13" i="3"/>
  <c r="W13" i="4" s="1"/>
  <c r="W13" i="5" s="1"/>
  <c r="U13" i="3"/>
  <c r="U13" i="4" s="1"/>
  <c r="U13" i="5" s="1"/>
  <c r="S13" i="3"/>
  <c r="S13" i="4" s="1"/>
  <c r="S13" i="5" s="1"/>
  <c r="Q13" i="3"/>
  <c r="Q13" i="4" s="1"/>
  <c r="Q13" i="5" s="1"/>
  <c r="O13" i="3"/>
  <c r="O13" i="4" s="1"/>
  <c r="O13" i="5" s="1"/>
  <c r="AN13" i="3"/>
  <c r="AN13" i="4" s="1"/>
  <c r="AN13" i="5" s="1"/>
  <c r="AH13" i="3"/>
  <c r="AH13" i="4" s="1"/>
  <c r="AH13" i="5" s="1"/>
  <c r="AB13" i="3"/>
  <c r="AB13" i="4" s="1"/>
  <c r="AB13" i="5" s="1"/>
  <c r="X13" i="3"/>
  <c r="X13" i="4" s="1"/>
  <c r="X13" i="5" s="1"/>
  <c r="T13" i="3"/>
  <c r="T13" i="4" s="1"/>
  <c r="T13" i="5" s="1"/>
  <c r="R13" i="3"/>
  <c r="R13" i="4" s="1"/>
  <c r="R13" i="5" s="1"/>
  <c r="N13" i="3"/>
  <c r="N13" i="4" s="1"/>
  <c r="N13" i="5" s="1"/>
  <c r="L13" i="3"/>
  <c r="L13" i="4" s="1"/>
  <c r="L13" i="5" s="1"/>
  <c r="J13" i="3"/>
  <c r="H13" i="3"/>
  <c r="D13" i="3"/>
  <c r="D13" i="4" s="1"/>
  <c r="D13" i="5" s="1"/>
  <c r="E13" i="3"/>
  <c r="E13" i="4" s="1"/>
  <c r="E13" i="5" s="1"/>
  <c r="AF13" i="3"/>
  <c r="AF13" i="4" s="1"/>
  <c r="AF13" i="5" s="1"/>
  <c r="V13" i="3"/>
  <c r="V13" i="4" s="1"/>
  <c r="V13" i="5" s="1"/>
  <c r="P13" i="3"/>
  <c r="P13" i="4" s="1"/>
  <c r="P13" i="5" s="1"/>
  <c r="M13" i="3"/>
  <c r="M13" i="4" s="1"/>
  <c r="M13" i="5" s="1"/>
  <c r="I13" i="3"/>
  <c r="C13" i="3"/>
  <c r="C13" i="4" s="1"/>
  <c r="C13" i="5" s="1"/>
  <c r="B13" i="5"/>
  <c r="AD13" i="3"/>
  <c r="AD13" i="4" s="1"/>
  <c r="AD13" i="5" s="1"/>
  <c r="Z13" i="3"/>
  <c r="Z13" i="4" s="1"/>
  <c r="Z13" i="5" s="1"/>
  <c r="K13" i="3"/>
  <c r="K13" i="4" s="1"/>
  <c r="K13" i="5" s="1"/>
  <c r="G13" i="3"/>
  <c r="B13" i="4"/>
  <c r="D81" i="5"/>
  <c r="D81" i="4"/>
  <c r="E83" i="4"/>
  <c r="E83" i="5"/>
  <c r="AK17" i="3"/>
  <c r="AK17" i="4" s="1"/>
  <c r="AK17" i="5" s="1"/>
  <c r="AI17" i="3"/>
  <c r="AI17" i="4" s="1"/>
  <c r="AI17" i="5" s="1"/>
  <c r="AL17" i="3"/>
  <c r="AL17" i="4" s="1"/>
  <c r="AL17" i="5" s="1"/>
  <c r="F17" i="3"/>
  <c r="F17" i="4" s="1"/>
  <c r="F17" i="5" s="1"/>
  <c r="AO17" i="3"/>
  <c r="AO17" i="4" s="1"/>
  <c r="AO17" i="5" s="1"/>
  <c r="AM17" i="3"/>
  <c r="AM17" i="4" s="1"/>
  <c r="AM17" i="5" s="1"/>
  <c r="AJ17" i="3"/>
  <c r="AJ17" i="4" s="1"/>
  <c r="AJ17" i="5" s="1"/>
  <c r="AP17" i="3"/>
  <c r="AP17" i="4" s="1"/>
  <c r="AP17" i="5" s="1"/>
  <c r="AG17" i="3"/>
  <c r="AG17" i="4" s="1"/>
  <c r="AG17" i="5" s="1"/>
  <c r="AE17" i="3"/>
  <c r="AE17" i="4" s="1"/>
  <c r="AE17" i="5" s="1"/>
  <c r="AC17" i="3"/>
  <c r="AC17" i="4" s="1"/>
  <c r="AC17" i="5" s="1"/>
  <c r="AA17" i="3"/>
  <c r="AA17" i="4" s="1"/>
  <c r="AA17" i="5" s="1"/>
  <c r="Y17" i="3"/>
  <c r="Y17" i="4" s="1"/>
  <c r="Y17" i="5" s="1"/>
  <c r="W17" i="3"/>
  <c r="W17" i="4" s="1"/>
  <c r="W17" i="5" s="1"/>
  <c r="U17" i="3"/>
  <c r="U17" i="4" s="1"/>
  <c r="U17" i="5" s="1"/>
  <c r="S17" i="3"/>
  <c r="S17" i="4" s="1"/>
  <c r="S17" i="5" s="1"/>
  <c r="Q17" i="3"/>
  <c r="Q17" i="4" s="1"/>
  <c r="Q17" i="5" s="1"/>
  <c r="O17" i="3"/>
  <c r="O17" i="4" s="1"/>
  <c r="O17" i="5" s="1"/>
  <c r="AH17" i="3"/>
  <c r="AH17" i="4" s="1"/>
  <c r="AH17" i="5" s="1"/>
  <c r="AB17" i="3"/>
  <c r="AB17" i="4" s="1"/>
  <c r="AB17" i="5" s="1"/>
  <c r="X17" i="3"/>
  <c r="X17" i="4" s="1"/>
  <c r="X17" i="5" s="1"/>
  <c r="T17" i="3"/>
  <c r="T17" i="4" s="1"/>
  <c r="T17" i="5" s="1"/>
  <c r="R17" i="3"/>
  <c r="R17" i="4" s="1"/>
  <c r="R17" i="5" s="1"/>
  <c r="N17" i="3"/>
  <c r="N17" i="4" s="1"/>
  <c r="N17" i="5" s="1"/>
  <c r="L17" i="3"/>
  <c r="L17" i="4" s="1"/>
  <c r="L17" i="5" s="1"/>
  <c r="J17" i="3"/>
  <c r="H17" i="3"/>
  <c r="D17" i="3"/>
  <c r="D17" i="4" s="1"/>
  <c r="D17" i="5" s="1"/>
  <c r="E17" i="3"/>
  <c r="E17" i="4" s="1"/>
  <c r="E17" i="5" s="1"/>
  <c r="AF17" i="3"/>
  <c r="AF17" i="4" s="1"/>
  <c r="AF17" i="5" s="1"/>
  <c r="AD17" i="3"/>
  <c r="AD17" i="4" s="1"/>
  <c r="AD17" i="5" s="1"/>
  <c r="Z17" i="3"/>
  <c r="Z17" i="4" s="1"/>
  <c r="Z17" i="5" s="1"/>
  <c r="P17" i="3"/>
  <c r="P17" i="4" s="1"/>
  <c r="P17" i="5" s="1"/>
  <c r="M17" i="3"/>
  <c r="M17" i="4" s="1"/>
  <c r="M17" i="5" s="1"/>
  <c r="I17" i="3"/>
  <c r="C17" i="3"/>
  <c r="C17" i="4" s="1"/>
  <c r="C17" i="5" s="1"/>
  <c r="B17" i="4"/>
  <c r="B17" i="5"/>
  <c r="AN17" i="3"/>
  <c r="AN17" i="4" s="1"/>
  <c r="AN17" i="5" s="1"/>
  <c r="V17" i="3"/>
  <c r="V17" i="4" s="1"/>
  <c r="V17" i="5" s="1"/>
  <c r="K17" i="3"/>
  <c r="K17" i="4" s="1"/>
  <c r="K17" i="5" s="1"/>
  <c r="G17" i="3"/>
  <c r="D85" i="5"/>
  <c r="D85" i="4"/>
  <c r="E87" i="5"/>
  <c r="E87" i="4"/>
  <c r="AK21" i="3"/>
  <c r="AK21" i="4" s="1"/>
  <c r="AK21" i="5" s="1"/>
  <c r="AI21" i="3"/>
  <c r="AI21" i="4" s="1"/>
  <c r="AI21" i="5" s="1"/>
  <c r="AJ21" i="3"/>
  <c r="AJ21" i="4" s="1"/>
  <c r="AJ21" i="5" s="1"/>
  <c r="AL21" i="3"/>
  <c r="AL21" i="4" s="1"/>
  <c r="AL21" i="5" s="1"/>
  <c r="F21" i="3"/>
  <c r="F21" i="4" s="1"/>
  <c r="F21" i="5" s="1"/>
  <c r="AO21" i="3"/>
  <c r="AO21" i="4" s="1"/>
  <c r="AO21" i="5" s="1"/>
  <c r="AM21" i="3"/>
  <c r="AM21" i="4" s="1"/>
  <c r="AM21" i="5" s="1"/>
  <c r="AP21" i="3"/>
  <c r="AP21" i="4" s="1"/>
  <c r="AP21" i="5" s="1"/>
  <c r="AG21" i="3"/>
  <c r="AG21" i="4" s="1"/>
  <c r="AG21" i="5" s="1"/>
  <c r="AE21" i="3"/>
  <c r="AE21" i="4" s="1"/>
  <c r="AE21" i="5" s="1"/>
  <c r="AC21" i="3"/>
  <c r="AC21" i="4" s="1"/>
  <c r="AC21" i="5" s="1"/>
  <c r="AA21" i="3"/>
  <c r="AA21" i="4" s="1"/>
  <c r="AA21" i="5" s="1"/>
  <c r="Y21" i="3"/>
  <c r="Y21" i="4" s="1"/>
  <c r="Y21" i="5" s="1"/>
  <c r="W21" i="3"/>
  <c r="W21" i="4" s="1"/>
  <c r="W21" i="5" s="1"/>
  <c r="U21" i="3"/>
  <c r="U21" i="4" s="1"/>
  <c r="U21" i="5" s="1"/>
  <c r="S21" i="3"/>
  <c r="S21" i="4" s="1"/>
  <c r="S21" i="5" s="1"/>
  <c r="Q21" i="3"/>
  <c r="Q21" i="4" s="1"/>
  <c r="Q21" i="5" s="1"/>
  <c r="O21" i="3"/>
  <c r="O21" i="4" s="1"/>
  <c r="O21" i="5" s="1"/>
  <c r="AN21" i="3"/>
  <c r="AN21" i="4" s="1"/>
  <c r="AN21" i="5" s="1"/>
  <c r="AH21" i="3"/>
  <c r="AH21" i="4" s="1"/>
  <c r="AH21" i="5" s="1"/>
  <c r="AB21" i="3"/>
  <c r="AB21" i="4" s="1"/>
  <c r="AB21" i="5" s="1"/>
  <c r="X21" i="3"/>
  <c r="X21" i="4" s="1"/>
  <c r="X21" i="5" s="1"/>
  <c r="T21" i="3"/>
  <c r="T21" i="4" s="1"/>
  <c r="T21" i="5" s="1"/>
  <c r="R21" i="3"/>
  <c r="R21" i="4" s="1"/>
  <c r="R21" i="5" s="1"/>
  <c r="N21" i="3"/>
  <c r="N21" i="4" s="1"/>
  <c r="N21" i="5" s="1"/>
  <c r="L21" i="3"/>
  <c r="L21" i="4" s="1"/>
  <c r="L21" i="5" s="1"/>
  <c r="J21" i="3"/>
  <c r="H21" i="3"/>
  <c r="D21" i="3"/>
  <c r="D21" i="4" s="1"/>
  <c r="D21" i="5" s="1"/>
  <c r="E21" i="3"/>
  <c r="E21" i="4" s="1"/>
  <c r="E21" i="5" s="1"/>
  <c r="AF21" i="3"/>
  <c r="AF21" i="4" s="1"/>
  <c r="AF21" i="5" s="1"/>
  <c r="V21" i="3"/>
  <c r="V21" i="4" s="1"/>
  <c r="V21" i="5" s="1"/>
  <c r="P21" i="3"/>
  <c r="P21" i="4" s="1"/>
  <c r="P21" i="5" s="1"/>
  <c r="M21" i="3"/>
  <c r="M21" i="4" s="1"/>
  <c r="M21" i="5" s="1"/>
  <c r="I21" i="3"/>
  <c r="C21" i="3"/>
  <c r="C21" i="4" s="1"/>
  <c r="C21" i="5" s="1"/>
  <c r="B21" i="5"/>
  <c r="AD21" i="3"/>
  <c r="AD21" i="4" s="1"/>
  <c r="AD21" i="5" s="1"/>
  <c r="Z21" i="3"/>
  <c r="Z21" i="4" s="1"/>
  <c r="Z21" i="5" s="1"/>
  <c r="B21" i="4"/>
  <c r="K21" i="3"/>
  <c r="K21" i="4" s="1"/>
  <c r="K21" i="5" s="1"/>
  <c r="G21" i="3"/>
  <c r="D89" i="5"/>
  <c r="D89" i="4"/>
  <c r="E91" i="5"/>
  <c r="E91" i="4"/>
  <c r="AK25" i="3"/>
  <c r="AK25" i="4" s="1"/>
  <c r="AK25" i="5" s="1"/>
  <c r="AI25" i="3"/>
  <c r="AI25" i="4" s="1"/>
  <c r="AI25" i="5" s="1"/>
  <c r="AJ25" i="3"/>
  <c r="AJ25" i="4" s="1"/>
  <c r="AJ25" i="5" s="1"/>
  <c r="AL25" i="3"/>
  <c r="AL25" i="4" s="1"/>
  <c r="AL25" i="5" s="1"/>
  <c r="F25" i="3"/>
  <c r="F25" i="4" s="1"/>
  <c r="F25" i="5" s="1"/>
  <c r="AO25" i="3"/>
  <c r="AO25" i="4" s="1"/>
  <c r="AO25" i="5" s="1"/>
  <c r="AM25" i="3"/>
  <c r="AM25" i="4" s="1"/>
  <c r="AM25" i="5" s="1"/>
  <c r="AP25" i="3"/>
  <c r="AP25" i="4" s="1"/>
  <c r="AP25" i="5" s="1"/>
  <c r="AG25" i="3"/>
  <c r="AG25" i="4" s="1"/>
  <c r="AG25" i="5" s="1"/>
  <c r="AE25" i="3"/>
  <c r="AE25" i="4" s="1"/>
  <c r="AE25" i="5" s="1"/>
  <c r="AC25" i="3"/>
  <c r="AC25" i="4" s="1"/>
  <c r="AC25" i="5" s="1"/>
  <c r="AA25" i="3"/>
  <c r="AA25" i="4" s="1"/>
  <c r="AA25" i="5" s="1"/>
  <c r="Y25" i="3"/>
  <c r="Y25" i="4" s="1"/>
  <c r="Y25" i="5" s="1"/>
  <c r="W25" i="3"/>
  <c r="W25" i="4" s="1"/>
  <c r="W25" i="5" s="1"/>
  <c r="U25" i="3"/>
  <c r="U25" i="4" s="1"/>
  <c r="U25" i="5" s="1"/>
  <c r="S25" i="3"/>
  <c r="S25" i="4" s="1"/>
  <c r="S25" i="5" s="1"/>
  <c r="Q25" i="3"/>
  <c r="Q25" i="4" s="1"/>
  <c r="Q25" i="5" s="1"/>
  <c r="O25" i="3"/>
  <c r="O25" i="4" s="1"/>
  <c r="O25" i="5" s="1"/>
  <c r="AH25" i="3"/>
  <c r="AH25" i="4" s="1"/>
  <c r="AH25" i="5" s="1"/>
  <c r="AB25" i="3"/>
  <c r="AB25" i="4" s="1"/>
  <c r="AB25" i="5" s="1"/>
  <c r="X25" i="3"/>
  <c r="X25" i="4" s="1"/>
  <c r="X25" i="5" s="1"/>
  <c r="T25" i="3"/>
  <c r="T25" i="4" s="1"/>
  <c r="T25" i="5" s="1"/>
  <c r="R25" i="3"/>
  <c r="R25" i="4" s="1"/>
  <c r="R25" i="5" s="1"/>
  <c r="N25" i="3"/>
  <c r="N25" i="4" s="1"/>
  <c r="N25" i="5" s="1"/>
  <c r="L25" i="3"/>
  <c r="L25" i="4" s="1"/>
  <c r="L25" i="5" s="1"/>
  <c r="J25" i="3"/>
  <c r="H25" i="3"/>
  <c r="D25" i="3"/>
  <c r="D25" i="4" s="1"/>
  <c r="D25" i="5" s="1"/>
  <c r="E25" i="3"/>
  <c r="E25" i="4" s="1"/>
  <c r="E25" i="5" s="1"/>
  <c r="AN25" i="3"/>
  <c r="AN25" i="4" s="1"/>
  <c r="AN25" i="5" s="1"/>
  <c r="AF25" i="3"/>
  <c r="AF25" i="4" s="1"/>
  <c r="AF25" i="5" s="1"/>
  <c r="AD25" i="3"/>
  <c r="AD25" i="4" s="1"/>
  <c r="AD25" i="5" s="1"/>
  <c r="Z25" i="3"/>
  <c r="Z25" i="4" s="1"/>
  <c r="Z25" i="5" s="1"/>
  <c r="P25" i="3"/>
  <c r="P25" i="4" s="1"/>
  <c r="P25" i="5" s="1"/>
  <c r="M25" i="3"/>
  <c r="M25" i="4" s="1"/>
  <c r="M25" i="5" s="1"/>
  <c r="I25" i="3"/>
  <c r="C25" i="3"/>
  <c r="C25" i="4" s="1"/>
  <c r="C25" i="5" s="1"/>
  <c r="B25" i="4"/>
  <c r="V25" i="3"/>
  <c r="V25" i="4" s="1"/>
  <c r="V25" i="5" s="1"/>
  <c r="K25" i="3"/>
  <c r="K25" i="4" s="1"/>
  <c r="K25" i="5" s="1"/>
  <c r="G25" i="3"/>
  <c r="B25" i="5"/>
  <c r="AK27" i="3"/>
  <c r="AK27" i="4" s="1"/>
  <c r="AK27" i="5" s="1"/>
  <c r="AI27" i="3"/>
  <c r="AI27" i="4" s="1"/>
  <c r="AI27" i="5" s="1"/>
  <c r="AJ27" i="3"/>
  <c r="AJ27" i="4" s="1"/>
  <c r="AJ27" i="5" s="1"/>
  <c r="AL27" i="3"/>
  <c r="AL27" i="4" s="1"/>
  <c r="AL27" i="5" s="1"/>
  <c r="F27" i="3"/>
  <c r="F27" i="4" s="1"/>
  <c r="F27" i="5" s="1"/>
  <c r="AO27" i="3"/>
  <c r="AO27" i="4" s="1"/>
  <c r="AO27" i="5" s="1"/>
  <c r="AM27" i="3"/>
  <c r="AM27" i="4" s="1"/>
  <c r="AM27" i="5" s="1"/>
  <c r="AN27" i="3"/>
  <c r="AN27" i="4" s="1"/>
  <c r="AN27" i="5" s="1"/>
  <c r="AG27" i="3"/>
  <c r="AG27" i="4" s="1"/>
  <c r="AG27" i="5" s="1"/>
  <c r="AE27" i="3"/>
  <c r="AE27" i="4" s="1"/>
  <c r="AE27" i="5" s="1"/>
  <c r="AC27" i="3"/>
  <c r="AC27" i="4" s="1"/>
  <c r="AC27" i="5" s="1"/>
  <c r="AA27" i="3"/>
  <c r="AA27" i="4" s="1"/>
  <c r="AA27" i="5" s="1"/>
  <c r="Y27" i="3"/>
  <c r="Y27" i="4" s="1"/>
  <c r="Y27" i="5" s="1"/>
  <c r="W27" i="3"/>
  <c r="W27" i="4" s="1"/>
  <c r="W27" i="5" s="1"/>
  <c r="U27" i="3"/>
  <c r="U27" i="4" s="1"/>
  <c r="U27" i="5" s="1"/>
  <c r="S27" i="3"/>
  <c r="S27" i="4" s="1"/>
  <c r="S27" i="5" s="1"/>
  <c r="Q27" i="3"/>
  <c r="Q27" i="4" s="1"/>
  <c r="Q27" i="5" s="1"/>
  <c r="O27" i="3"/>
  <c r="O27" i="4" s="1"/>
  <c r="O27" i="5" s="1"/>
  <c r="AP27" i="3"/>
  <c r="AP27" i="4" s="1"/>
  <c r="AP27" i="5" s="1"/>
  <c r="AH27" i="3"/>
  <c r="AH27" i="4" s="1"/>
  <c r="AH27" i="5" s="1"/>
  <c r="AD27" i="3"/>
  <c r="AD27" i="4" s="1"/>
  <c r="AD27" i="5" s="1"/>
  <c r="Z27" i="3"/>
  <c r="Z27" i="4" s="1"/>
  <c r="Z27" i="5" s="1"/>
  <c r="V27" i="3"/>
  <c r="V27" i="4" s="1"/>
  <c r="V27" i="5" s="1"/>
  <c r="R27" i="3"/>
  <c r="R27" i="4" s="1"/>
  <c r="R27" i="5" s="1"/>
  <c r="N27" i="3"/>
  <c r="N27" i="4" s="1"/>
  <c r="N27" i="5" s="1"/>
  <c r="L27" i="3"/>
  <c r="L27" i="4" s="1"/>
  <c r="L27" i="5" s="1"/>
  <c r="J27" i="3"/>
  <c r="H27" i="3"/>
  <c r="D27" i="3"/>
  <c r="D27" i="4" s="1"/>
  <c r="D27" i="5" s="1"/>
  <c r="E27" i="3"/>
  <c r="E27" i="4" s="1"/>
  <c r="E27" i="5" s="1"/>
  <c r="AF27" i="3"/>
  <c r="AF27" i="4" s="1"/>
  <c r="AF27" i="5" s="1"/>
  <c r="AB27" i="3"/>
  <c r="AB27" i="4" s="1"/>
  <c r="AB27" i="5" s="1"/>
  <c r="X27" i="3"/>
  <c r="X27" i="4" s="1"/>
  <c r="X27" i="5" s="1"/>
  <c r="P27" i="3"/>
  <c r="P27" i="4" s="1"/>
  <c r="P27" i="5" s="1"/>
  <c r="M27" i="3"/>
  <c r="M27" i="4" s="1"/>
  <c r="M27" i="5" s="1"/>
  <c r="I27" i="3"/>
  <c r="B27" i="5"/>
  <c r="T27" i="3"/>
  <c r="T27" i="4" s="1"/>
  <c r="T27" i="5" s="1"/>
  <c r="K27" i="3"/>
  <c r="K27" i="4" s="1"/>
  <c r="K27" i="5" s="1"/>
  <c r="G27" i="3"/>
  <c r="C27" i="3"/>
  <c r="C27" i="4" s="1"/>
  <c r="C27" i="5" s="1"/>
  <c r="B27" i="4"/>
  <c r="E95" i="4"/>
  <c r="E95" i="5"/>
  <c r="AK29" i="3"/>
  <c r="AK29" i="4" s="1"/>
  <c r="AK29" i="5" s="1"/>
  <c r="AI29" i="3"/>
  <c r="AI29" i="4" s="1"/>
  <c r="AI29" i="5" s="1"/>
  <c r="AJ29" i="3"/>
  <c r="AJ29" i="4" s="1"/>
  <c r="AJ29" i="5" s="1"/>
  <c r="AL29" i="3"/>
  <c r="AL29" i="4" s="1"/>
  <c r="AL29" i="5" s="1"/>
  <c r="F29" i="3"/>
  <c r="F29" i="4" s="1"/>
  <c r="F29" i="5" s="1"/>
  <c r="AO29" i="3"/>
  <c r="AO29" i="4" s="1"/>
  <c r="AO29" i="5" s="1"/>
  <c r="AM29" i="3"/>
  <c r="AM29" i="4" s="1"/>
  <c r="AM29" i="5" s="1"/>
  <c r="AP29" i="3"/>
  <c r="AP29" i="4" s="1"/>
  <c r="AP29" i="5" s="1"/>
  <c r="AG29" i="3"/>
  <c r="AG29" i="4" s="1"/>
  <c r="AG29" i="5" s="1"/>
  <c r="AE29" i="3"/>
  <c r="AE29" i="4" s="1"/>
  <c r="AE29" i="5" s="1"/>
  <c r="AC29" i="3"/>
  <c r="AC29" i="4" s="1"/>
  <c r="AC29" i="5" s="1"/>
  <c r="AA29" i="3"/>
  <c r="AA29" i="4" s="1"/>
  <c r="AA29" i="5" s="1"/>
  <c r="Y29" i="3"/>
  <c r="Y29" i="4" s="1"/>
  <c r="Y29" i="5" s="1"/>
  <c r="W29" i="3"/>
  <c r="W29" i="4" s="1"/>
  <c r="W29" i="5" s="1"/>
  <c r="U29" i="3"/>
  <c r="U29" i="4" s="1"/>
  <c r="U29" i="5" s="1"/>
  <c r="S29" i="3"/>
  <c r="S29" i="4" s="1"/>
  <c r="S29" i="5" s="1"/>
  <c r="Q29" i="3"/>
  <c r="Q29" i="4" s="1"/>
  <c r="Q29" i="5" s="1"/>
  <c r="O29" i="3"/>
  <c r="O29" i="4" s="1"/>
  <c r="O29" i="5" s="1"/>
  <c r="AN29" i="3"/>
  <c r="AN29" i="4" s="1"/>
  <c r="AN29" i="5" s="1"/>
  <c r="AH29" i="3"/>
  <c r="AH29" i="4" s="1"/>
  <c r="AH29" i="5" s="1"/>
  <c r="AB29" i="3"/>
  <c r="AB29" i="4" s="1"/>
  <c r="AB29" i="5" s="1"/>
  <c r="X29" i="3"/>
  <c r="X29" i="4" s="1"/>
  <c r="X29" i="5" s="1"/>
  <c r="T29" i="3"/>
  <c r="T29" i="4" s="1"/>
  <c r="T29" i="5" s="1"/>
  <c r="R29" i="3"/>
  <c r="R29" i="4" s="1"/>
  <c r="R29" i="5" s="1"/>
  <c r="N29" i="3"/>
  <c r="N29" i="4" s="1"/>
  <c r="N29" i="5" s="1"/>
  <c r="L29" i="3"/>
  <c r="L29" i="4" s="1"/>
  <c r="L29" i="5" s="1"/>
  <c r="J29" i="3"/>
  <c r="H29" i="3"/>
  <c r="D29" i="3"/>
  <c r="D29" i="4" s="1"/>
  <c r="D29" i="5" s="1"/>
  <c r="E29" i="3"/>
  <c r="E29" i="4" s="1"/>
  <c r="E29" i="5" s="1"/>
  <c r="AF29" i="3"/>
  <c r="AF29" i="4" s="1"/>
  <c r="AF29" i="5" s="1"/>
  <c r="V29" i="3"/>
  <c r="V29" i="4" s="1"/>
  <c r="V29" i="5" s="1"/>
  <c r="P29" i="3"/>
  <c r="P29" i="4" s="1"/>
  <c r="P29" i="5" s="1"/>
  <c r="M29" i="3"/>
  <c r="M29" i="4" s="1"/>
  <c r="M29" i="5" s="1"/>
  <c r="I29" i="3"/>
  <c r="C29" i="3"/>
  <c r="C29" i="4" s="1"/>
  <c r="C29" i="5" s="1"/>
  <c r="B29" i="5"/>
  <c r="AD29" i="3"/>
  <c r="AD29" i="4" s="1"/>
  <c r="AD29" i="5" s="1"/>
  <c r="Z29" i="3"/>
  <c r="Z29" i="4" s="1"/>
  <c r="Z29" i="5" s="1"/>
  <c r="K29" i="3"/>
  <c r="K29" i="4" s="1"/>
  <c r="K29" i="5" s="1"/>
  <c r="G29" i="3"/>
  <c r="B29" i="4"/>
  <c r="D97" i="5"/>
  <c r="D97" i="4"/>
  <c r="E99" i="4"/>
  <c r="E99" i="5"/>
  <c r="AK33" i="3"/>
  <c r="AK33" i="4" s="1"/>
  <c r="AK33" i="5" s="1"/>
  <c r="AI33" i="3"/>
  <c r="AI33" i="4" s="1"/>
  <c r="AI33" i="5" s="1"/>
  <c r="AJ33" i="3"/>
  <c r="AJ33" i="4" s="1"/>
  <c r="AJ33" i="5" s="1"/>
  <c r="AL33" i="3"/>
  <c r="AL33" i="4" s="1"/>
  <c r="AL33" i="5" s="1"/>
  <c r="F33" i="3"/>
  <c r="F33" i="4" s="1"/>
  <c r="F33" i="5" s="1"/>
  <c r="AO33" i="3"/>
  <c r="AO33" i="4" s="1"/>
  <c r="AO33" i="5" s="1"/>
  <c r="AM33" i="3"/>
  <c r="AM33" i="4" s="1"/>
  <c r="AM33" i="5" s="1"/>
  <c r="AP33" i="3"/>
  <c r="AP33" i="4" s="1"/>
  <c r="AP33" i="5" s="1"/>
  <c r="AG33" i="3"/>
  <c r="AG33" i="4" s="1"/>
  <c r="AG33" i="5" s="1"/>
  <c r="AE33" i="3"/>
  <c r="AE33" i="4" s="1"/>
  <c r="AE33" i="5" s="1"/>
  <c r="AC33" i="3"/>
  <c r="AC33" i="4" s="1"/>
  <c r="AC33" i="5" s="1"/>
  <c r="AA33" i="3"/>
  <c r="AA33" i="4" s="1"/>
  <c r="AA33" i="5" s="1"/>
  <c r="Y33" i="3"/>
  <c r="Y33" i="4" s="1"/>
  <c r="Y33" i="5" s="1"/>
  <c r="W33" i="3"/>
  <c r="W33" i="4" s="1"/>
  <c r="W33" i="5" s="1"/>
  <c r="U33" i="3"/>
  <c r="U33" i="4" s="1"/>
  <c r="U33" i="5" s="1"/>
  <c r="S33" i="3"/>
  <c r="S33" i="4" s="1"/>
  <c r="S33" i="5" s="1"/>
  <c r="Q33" i="3"/>
  <c r="Q33" i="4" s="1"/>
  <c r="Q33" i="5" s="1"/>
  <c r="O33" i="3"/>
  <c r="O33" i="4" s="1"/>
  <c r="O33" i="5" s="1"/>
  <c r="AH33" i="3"/>
  <c r="AH33" i="4" s="1"/>
  <c r="AH33" i="5" s="1"/>
  <c r="AB33" i="3"/>
  <c r="AB33" i="4" s="1"/>
  <c r="AB33" i="5" s="1"/>
  <c r="X33" i="3"/>
  <c r="X33" i="4" s="1"/>
  <c r="X33" i="5" s="1"/>
  <c r="T33" i="3"/>
  <c r="T33" i="4" s="1"/>
  <c r="T33" i="5" s="1"/>
  <c r="R33" i="3"/>
  <c r="R33" i="4" s="1"/>
  <c r="R33" i="5" s="1"/>
  <c r="N33" i="3"/>
  <c r="N33" i="4" s="1"/>
  <c r="N33" i="5" s="1"/>
  <c r="L33" i="3"/>
  <c r="L33" i="4" s="1"/>
  <c r="L33" i="5" s="1"/>
  <c r="J33" i="3"/>
  <c r="H33" i="3"/>
  <c r="D33" i="3"/>
  <c r="D33" i="4" s="1"/>
  <c r="D33" i="5" s="1"/>
  <c r="E33" i="3"/>
  <c r="E33" i="4" s="1"/>
  <c r="E33" i="5" s="1"/>
  <c r="AF33" i="3"/>
  <c r="AF33" i="4" s="1"/>
  <c r="AF33" i="5" s="1"/>
  <c r="AD33" i="3"/>
  <c r="AD33" i="4" s="1"/>
  <c r="AD33" i="5" s="1"/>
  <c r="Z33" i="3"/>
  <c r="Z33" i="4" s="1"/>
  <c r="Z33" i="5" s="1"/>
  <c r="P33" i="3"/>
  <c r="P33" i="4" s="1"/>
  <c r="P33" i="5" s="1"/>
  <c r="M33" i="3"/>
  <c r="M33" i="4" s="1"/>
  <c r="M33" i="5" s="1"/>
  <c r="I33" i="3"/>
  <c r="C33" i="3"/>
  <c r="C33" i="4" s="1"/>
  <c r="C33" i="5" s="1"/>
  <c r="B33" i="5"/>
  <c r="AN33" i="3"/>
  <c r="AN33" i="4" s="1"/>
  <c r="AN33" i="5" s="1"/>
  <c r="B33" i="4"/>
  <c r="V33" i="3"/>
  <c r="V33" i="4" s="1"/>
  <c r="V33" i="5" s="1"/>
  <c r="K33" i="3"/>
  <c r="K33" i="4" s="1"/>
  <c r="K33" i="5" s="1"/>
  <c r="G33" i="3"/>
  <c r="D101" i="5"/>
  <c r="D101" i="4"/>
  <c r="E103" i="4"/>
  <c r="E103" i="5"/>
  <c r="AK37" i="3"/>
  <c r="AK37" i="4" s="1"/>
  <c r="AK37" i="5" s="1"/>
  <c r="AI37" i="3"/>
  <c r="AI37" i="4" s="1"/>
  <c r="AI37" i="5" s="1"/>
  <c r="AJ37" i="3"/>
  <c r="AJ37" i="4" s="1"/>
  <c r="AJ37" i="5" s="1"/>
  <c r="AL37" i="3"/>
  <c r="AL37" i="4" s="1"/>
  <c r="AL37" i="5" s="1"/>
  <c r="F37" i="3"/>
  <c r="F37" i="4" s="1"/>
  <c r="F37" i="5" s="1"/>
  <c r="AO37" i="3"/>
  <c r="AO37" i="4" s="1"/>
  <c r="AO37" i="5" s="1"/>
  <c r="AM37" i="3"/>
  <c r="AM37" i="4" s="1"/>
  <c r="AM37" i="5" s="1"/>
  <c r="AP37" i="3"/>
  <c r="AP37" i="4" s="1"/>
  <c r="AP37" i="5" s="1"/>
  <c r="AG37" i="3"/>
  <c r="AG37" i="4" s="1"/>
  <c r="AG37" i="5" s="1"/>
  <c r="AE37" i="3"/>
  <c r="AE37" i="4" s="1"/>
  <c r="AE37" i="5" s="1"/>
  <c r="AC37" i="3"/>
  <c r="AC37" i="4" s="1"/>
  <c r="AC37" i="5" s="1"/>
  <c r="AA37" i="3"/>
  <c r="AA37" i="4" s="1"/>
  <c r="AA37" i="5" s="1"/>
  <c r="Y37" i="3"/>
  <c r="Y37" i="4" s="1"/>
  <c r="Y37" i="5" s="1"/>
  <c r="W37" i="3"/>
  <c r="W37" i="4" s="1"/>
  <c r="W37" i="5" s="1"/>
  <c r="U37" i="3"/>
  <c r="U37" i="4" s="1"/>
  <c r="U37" i="5" s="1"/>
  <c r="S37" i="3"/>
  <c r="S37" i="4" s="1"/>
  <c r="S37" i="5" s="1"/>
  <c r="Q37" i="3"/>
  <c r="Q37" i="4" s="1"/>
  <c r="Q37" i="5" s="1"/>
  <c r="O37" i="3"/>
  <c r="O37" i="4" s="1"/>
  <c r="O37" i="5" s="1"/>
  <c r="AN37" i="3"/>
  <c r="AN37" i="4" s="1"/>
  <c r="AN37" i="5" s="1"/>
  <c r="AH37" i="3"/>
  <c r="AH37" i="4" s="1"/>
  <c r="AH37" i="5" s="1"/>
  <c r="AB37" i="3"/>
  <c r="AB37" i="4" s="1"/>
  <c r="AB37" i="5" s="1"/>
  <c r="X37" i="3"/>
  <c r="X37" i="4" s="1"/>
  <c r="X37" i="5" s="1"/>
  <c r="T37" i="3"/>
  <c r="T37" i="4" s="1"/>
  <c r="T37" i="5" s="1"/>
  <c r="R37" i="3"/>
  <c r="R37" i="4" s="1"/>
  <c r="R37" i="5" s="1"/>
  <c r="N37" i="3"/>
  <c r="N37" i="4" s="1"/>
  <c r="N37" i="5" s="1"/>
  <c r="L37" i="3"/>
  <c r="L37" i="4" s="1"/>
  <c r="L37" i="5" s="1"/>
  <c r="J37" i="3"/>
  <c r="H37" i="3"/>
  <c r="D37" i="3"/>
  <c r="D37" i="4" s="1"/>
  <c r="D37" i="5" s="1"/>
  <c r="E37" i="3"/>
  <c r="E37" i="4" s="1"/>
  <c r="E37" i="5" s="1"/>
  <c r="AF37" i="3"/>
  <c r="AF37" i="4" s="1"/>
  <c r="AF37" i="5" s="1"/>
  <c r="V37" i="3"/>
  <c r="V37" i="4" s="1"/>
  <c r="V37" i="5" s="1"/>
  <c r="P37" i="3"/>
  <c r="P37" i="4" s="1"/>
  <c r="P37" i="5" s="1"/>
  <c r="M37" i="3"/>
  <c r="M37" i="4" s="1"/>
  <c r="M37" i="5" s="1"/>
  <c r="I37" i="3"/>
  <c r="C37" i="3"/>
  <c r="C37" i="4" s="1"/>
  <c r="C37" i="5" s="1"/>
  <c r="B37" i="4"/>
  <c r="AD37" i="3"/>
  <c r="AD37" i="4" s="1"/>
  <c r="AD37" i="5" s="1"/>
  <c r="Z37" i="3"/>
  <c r="Z37" i="4" s="1"/>
  <c r="Z37" i="5" s="1"/>
  <c r="K37" i="3"/>
  <c r="K37" i="4" s="1"/>
  <c r="K37" i="5" s="1"/>
  <c r="G37" i="3"/>
  <c r="B37" i="5"/>
  <c r="D105" i="5"/>
  <c r="D105" i="4"/>
  <c r="E107" i="5"/>
  <c r="E107" i="4"/>
  <c r="AK41" i="3"/>
  <c r="AK41" i="4" s="1"/>
  <c r="AK41" i="5" s="1"/>
  <c r="AI41" i="3"/>
  <c r="AI41" i="4" s="1"/>
  <c r="AI41" i="5" s="1"/>
  <c r="AJ41" i="3"/>
  <c r="AJ41" i="4" s="1"/>
  <c r="AJ41" i="5" s="1"/>
  <c r="AL41" i="3"/>
  <c r="AL41" i="4" s="1"/>
  <c r="AL41" i="5" s="1"/>
  <c r="F41" i="3"/>
  <c r="F41" i="4" s="1"/>
  <c r="F41" i="5" s="1"/>
  <c r="AO41" i="3"/>
  <c r="AO41" i="4" s="1"/>
  <c r="AO41" i="5" s="1"/>
  <c r="AM41" i="3"/>
  <c r="AM41" i="4" s="1"/>
  <c r="AM41" i="5" s="1"/>
  <c r="AP41" i="3"/>
  <c r="AP41" i="4" s="1"/>
  <c r="AP41" i="5" s="1"/>
  <c r="AG41" i="3"/>
  <c r="AG41" i="4" s="1"/>
  <c r="AG41" i="5" s="1"/>
  <c r="AE41" i="3"/>
  <c r="AE41" i="4" s="1"/>
  <c r="AE41" i="5" s="1"/>
  <c r="AC41" i="3"/>
  <c r="AC41" i="4" s="1"/>
  <c r="AC41" i="5" s="1"/>
  <c r="AA41" i="3"/>
  <c r="AA41" i="4" s="1"/>
  <c r="AA41" i="5" s="1"/>
  <c r="Y41" i="3"/>
  <c r="Y41" i="4" s="1"/>
  <c r="Y41" i="5" s="1"/>
  <c r="W41" i="3"/>
  <c r="W41" i="4" s="1"/>
  <c r="W41" i="5" s="1"/>
  <c r="U41" i="3"/>
  <c r="U41" i="4" s="1"/>
  <c r="U41" i="5" s="1"/>
  <c r="S41" i="3"/>
  <c r="S41" i="4" s="1"/>
  <c r="S41" i="5" s="1"/>
  <c r="Q41" i="3"/>
  <c r="Q41" i="4" s="1"/>
  <c r="Q41" i="5" s="1"/>
  <c r="O41" i="3"/>
  <c r="O41" i="4" s="1"/>
  <c r="O41" i="5" s="1"/>
  <c r="M41" i="3"/>
  <c r="M41" i="4" s="1"/>
  <c r="M41" i="5" s="1"/>
  <c r="K41" i="3"/>
  <c r="K41" i="4" s="1"/>
  <c r="K41" i="5" s="1"/>
  <c r="AH41" i="3"/>
  <c r="AH41" i="4" s="1"/>
  <c r="AH41" i="5" s="1"/>
  <c r="AB41" i="3"/>
  <c r="AB41" i="4" s="1"/>
  <c r="AB41" i="5" s="1"/>
  <c r="X41" i="3"/>
  <c r="X41" i="4" s="1"/>
  <c r="X41" i="5" s="1"/>
  <c r="T41" i="3"/>
  <c r="T41" i="4" s="1"/>
  <c r="T41" i="5" s="1"/>
  <c r="R41" i="3"/>
  <c r="R41" i="4" s="1"/>
  <c r="R41" i="5" s="1"/>
  <c r="N41" i="3"/>
  <c r="N41" i="4" s="1"/>
  <c r="N41" i="5" s="1"/>
  <c r="J41" i="3"/>
  <c r="H41" i="3"/>
  <c r="D41" i="3"/>
  <c r="D41" i="4" s="1"/>
  <c r="D41" i="5" s="1"/>
  <c r="E41" i="3"/>
  <c r="E41" i="4" s="1"/>
  <c r="E41" i="5" s="1"/>
  <c r="AN41" i="3"/>
  <c r="AN41" i="4" s="1"/>
  <c r="AN41" i="5" s="1"/>
  <c r="AF41" i="3"/>
  <c r="AF41" i="4" s="1"/>
  <c r="AF41" i="5" s="1"/>
  <c r="AD41" i="3"/>
  <c r="AD41" i="4" s="1"/>
  <c r="AD41" i="5" s="1"/>
  <c r="Z41" i="3"/>
  <c r="Z41" i="4" s="1"/>
  <c r="Z41" i="5" s="1"/>
  <c r="P41" i="3"/>
  <c r="P41" i="4" s="1"/>
  <c r="P41" i="5" s="1"/>
  <c r="L41" i="3"/>
  <c r="L41" i="4" s="1"/>
  <c r="L41" i="5" s="1"/>
  <c r="I41" i="3"/>
  <c r="C41" i="3"/>
  <c r="C41" i="4" s="1"/>
  <c r="C41" i="5" s="1"/>
  <c r="B41" i="5"/>
  <c r="V41" i="3"/>
  <c r="V41" i="4" s="1"/>
  <c r="V41" i="5" s="1"/>
  <c r="B41" i="4"/>
  <c r="G41" i="3"/>
  <c r="D109" i="5"/>
  <c r="D109" i="4"/>
  <c r="D111" i="5"/>
  <c r="D111" i="4"/>
  <c r="C113" i="5"/>
  <c r="AQ113" i="5" s="1"/>
  <c r="C113" i="4"/>
  <c r="D113" i="5"/>
  <c r="D113" i="4"/>
  <c r="D115" i="5"/>
  <c r="D115" i="4"/>
  <c r="AK51" i="3"/>
  <c r="AK51" i="4" s="1"/>
  <c r="AK51" i="5" s="1"/>
  <c r="AI51" i="3"/>
  <c r="AI51" i="4" s="1"/>
  <c r="AI51" i="5" s="1"/>
  <c r="AJ51" i="3"/>
  <c r="AJ51" i="4" s="1"/>
  <c r="AJ51" i="5" s="1"/>
  <c r="AL51" i="3"/>
  <c r="AL51" i="4" s="1"/>
  <c r="AL51" i="5" s="1"/>
  <c r="F51" i="3"/>
  <c r="F51" i="4" s="1"/>
  <c r="F51" i="5" s="1"/>
  <c r="AO51" i="3"/>
  <c r="AO51" i="4" s="1"/>
  <c r="AO51" i="5" s="1"/>
  <c r="AM51" i="3"/>
  <c r="AM51" i="4" s="1"/>
  <c r="AM51" i="5" s="1"/>
  <c r="AN51" i="3"/>
  <c r="AN51" i="4" s="1"/>
  <c r="AN51" i="5" s="1"/>
  <c r="AG51" i="3"/>
  <c r="AG51" i="4" s="1"/>
  <c r="AG51" i="5" s="1"/>
  <c r="AE51" i="3"/>
  <c r="AE51" i="4" s="1"/>
  <c r="AE51" i="5" s="1"/>
  <c r="AC51" i="3"/>
  <c r="AC51" i="4" s="1"/>
  <c r="AC51" i="5" s="1"/>
  <c r="AA51" i="3"/>
  <c r="AA51" i="4" s="1"/>
  <c r="AA51" i="5" s="1"/>
  <c r="Y51" i="3"/>
  <c r="Y51" i="4" s="1"/>
  <c r="Y51" i="5" s="1"/>
  <c r="W51" i="3"/>
  <c r="W51" i="4" s="1"/>
  <c r="W51" i="5" s="1"/>
  <c r="U51" i="3"/>
  <c r="U51" i="4" s="1"/>
  <c r="U51" i="5" s="1"/>
  <c r="S51" i="3"/>
  <c r="S51" i="4" s="1"/>
  <c r="S51" i="5" s="1"/>
  <c r="Q51" i="3"/>
  <c r="Q51" i="4" s="1"/>
  <c r="Q51" i="5" s="1"/>
  <c r="O51" i="3"/>
  <c r="O51" i="4" s="1"/>
  <c r="O51" i="5" s="1"/>
  <c r="M51" i="3"/>
  <c r="M51" i="4" s="1"/>
  <c r="M51" i="5" s="1"/>
  <c r="K51" i="3"/>
  <c r="K51" i="4" s="1"/>
  <c r="K51" i="5" s="1"/>
  <c r="AP51" i="3"/>
  <c r="AP51" i="4" s="1"/>
  <c r="AP51" i="5" s="1"/>
  <c r="AH51" i="3"/>
  <c r="AH51" i="4" s="1"/>
  <c r="AH51" i="5" s="1"/>
  <c r="AD51" i="3"/>
  <c r="AD51" i="4" s="1"/>
  <c r="AD51" i="5" s="1"/>
  <c r="Z51" i="3"/>
  <c r="Z51" i="4" s="1"/>
  <c r="Z51" i="5" s="1"/>
  <c r="V51" i="3"/>
  <c r="V51" i="4" s="1"/>
  <c r="V51" i="5" s="1"/>
  <c r="R51" i="3"/>
  <c r="R51" i="4" s="1"/>
  <c r="R51" i="5" s="1"/>
  <c r="N51" i="3"/>
  <c r="N51" i="4" s="1"/>
  <c r="N51" i="5" s="1"/>
  <c r="J51" i="3"/>
  <c r="H51" i="3"/>
  <c r="D51" i="3"/>
  <c r="D51" i="4" s="1"/>
  <c r="D51" i="5" s="1"/>
  <c r="E51" i="3"/>
  <c r="E51" i="4" s="1"/>
  <c r="E51" i="5" s="1"/>
  <c r="AF51" i="3"/>
  <c r="AF51" i="4" s="1"/>
  <c r="AF51" i="5" s="1"/>
  <c r="AB51" i="3"/>
  <c r="AB51" i="4" s="1"/>
  <c r="AB51" i="5" s="1"/>
  <c r="X51" i="3"/>
  <c r="X51" i="4" s="1"/>
  <c r="X51" i="5" s="1"/>
  <c r="P51" i="3"/>
  <c r="P51" i="4" s="1"/>
  <c r="P51" i="5" s="1"/>
  <c r="L51" i="3"/>
  <c r="L51" i="4" s="1"/>
  <c r="L51" i="5" s="1"/>
  <c r="I51" i="3"/>
  <c r="B51" i="5"/>
  <c r="T51" i="3"/>
  <c r="T51" i="4" s="1"/>
  <c r="T51" i="5" s="1"/>
  <c r="B51" i="4"/>
  <c r="G51" i="3"/>
  <c r="C51" i="3"/>
  <c r="C51" i="4" s="1"/>
  <c r="C51" i="5" s="1"/>
  <c r="E119" i="4"/>
  <c r="E119" i="5"/>
  <c r="AK53" i="3"/>
  <c r="AK53" i="4" s="1"/>
  <c r="AK53" i="5" s="1"/>
  <c r="AI53" i="3"/>
  <c r="AI53" i="4" s="1"/>
  <c r="AI53" i="5" s="1"/>
  <c r="AJ53" i="3"/>
  <c r="AJ53" i="4" s="1"/>
  <c r="AJ53" i="5" s="1"/>
  <c r="AL53" i="3"/>
  <c r="AL53" i="4" s="1"/>
  <c r="AL53" i="5" s="1"/>
  <c r="F53" i="3"/>
  <c r="F53" i="4" s="1"/>
  <c r="F53" i="5" s="1"/>
  <c r="AO53" i="3"/>
  <c r="AO53" i="4" s="1"/>
  <c r="AO53" i="5" s="1"/>
  <c r="AM53" i="3"/>
  <c r="AM53" i="4" s="1"/>
  <c r="AM53" i="5" s="1"/>
  <c r="AP53" i="3"/>
  <c r="AP53" i="4" s="1"/>
  <c r="AP53" i="5" s="1"/>
  <c r="AG53" i="3"/>
  <c r="AG53" i="4" s="1"/>
  <c r="AG53" i="5" s="1"/>
  <c r="AE53" i="3"/>
  <c r="AE53" i="4" s="1"/>
  <c r="AE53" i="5" s="1"/>
  <c r="AC53" i="3"/>
  <c r="AC53" i="4" s="1"/>
  <c r="AC53" i="5" s="1"/>
  <c r="AA53" i="3"/>
  <c r="AA53" i="4" s="1"/>
  <c r="AA53" i="5" s="1"/>
  <c r="Y53" i="3"/>
  <c r="Y53" i="4" s="1"/>
  <c r="Y53" i="5" s="1"/>
  <c r="W53" i="3"/>
  <c r="W53" i="4" s="1"/>
  <c r="W53" i="5" s="1"/>
  <c r="U53" i="3"/>
  <c r="U53" i="4" s="1"/>
  <c r="U53" i="5" s="1"/>
  <c r="S53" i="3"/>
  <c r="S53" i="4" s="1"/>
  <c r="S53" i="5" s="1"/>
  <c r="Q53" i="3"/>
  <c r="Q53" i="4" s="1"/>
  <c r="Q53" i="5" s="1"/>
  <c r="O53" i="3"/>
  <c r="O53" i="4" s="1"/>
  <c r="O53" i="5" s="1"/>
  <c r="M53" i="3"/>
  <c r="M53" i="4" s="1"/>
  <c r="M53" i="5" s="1"/>
  <c r="K53" i="3"/>
  <c r="K53" i="4" s="1"/>
  <c r="K53" i="5" s="1"/>
  <c r="AN53" i="3"/>
  <c r="AN53" i="4" s="1"/>
  <c r="AN53" i="5" s="1"/>
  <c r="AH53" i="3"/>
  <c r="AH53" i="4" s="1"/>
  <c r="AH53" i="5" s="1"/>
  <c r="AB53" i="3"/>
  <c r="AB53" i="4" s="1"/>
  <c r="AB53" i="5" s="1"/>
  <c r="X53" i="3"/>
  <c r="X53" i="4" s="1"/>
  <c r="X53" i="5" s="1"/>
  <c r="T53" i="3"/>
  <c r="T53" i="4" s="1"/>
  <c r="T53" i="5" s="1"/>
  <c r="R53" i="3"/>
  <c r="R53" i="4" s="1"/>
  <c r="R53" i="5" s="1"/>
  <c r="N53" i="3"/>
  <c r="N53" i="4" s="1"/>
  <c r="N53" i="5" s="1"/>
  <c r="J53" i="3"/>
  <c r="H53" i="3"/>
  <c r="D53" i="3"/>
  <c r="D53" i="4" s="1"/>
  <c r="D53" i="5" s="1"/>
  <c r="E53" i="3"/>
  <c r="E53" i="4" s="1"/>
  <c r="E53" i="5" s="1"/>
  <c r="AF53" i="3"/>
  <c r="AF53" i="4" s="1"/>
  <c r="AF53" i="5" s="1"/>
  <c r="V53" i="3"/>
  <c r="V53" i="4" s="1"/>
  <c r="V53" i="5" s="1"/>
  <c r="P53" i="3"/>
  <c r="P53" i="4" s="1"/>
  <c r="P53" i="5" s="1"/>
  <c r="L53" i="3"/>
  <c r="L53" i="4" s="1"/>
  <c r="L53" i="5" s="1"/>
  <c r="I53" i="3"/>
  <c r="C53" i="3"/>
  <c r="C53" i="4" s="1"/>
  <c r="C53" i="5" s="1"/>
  <c r="B53" i="4"/>
  <c r="AD53" i="3"/>
  <c r="AD53" i="4" s="1"/>
  <c r="AD53" i="5" s="1"/>
  <c r="Z53" i="3"/>
  <c r="Z53" i="4" s="1"/>
  <c r="Z53" i="5" s="1"/>
  <c r="B53" i="5"/>
  <c r="G53" i="3"/>
  <c r="C121" i="5"/>
  <c r="AQ121" i="5" s="1"/>
  <c r="C121" i="4"/>
  <c r="D121" i="5"/>
  <c r="D121" i="4"/>
  <c r="D123" i="5"/>
  <c r="D123" i="4"/>
  <c r="D125" i="5"/>
  <c r="D125" i="4"/>
  <c r="E127" i="4"/>
  <c r="E127" i="5"/>
  <c r="D127" i="5"/>
  <c r="D127" i="4"/>
  <c r="C129" i="5"/>
  <c r="AQ129" i="5" s="1"/>
  <c r="C129" i="4"/>
  <c r="D129" i="5"/>
  <c r="D129" i="4"/>
  <c r="D131" i="5"/>
  <c r="D131" i="4"/>
  <c r="X6" i="4"/>
  <c r="AS6" i="3"/>
  <c r="I6" i="4"/>
  <c r="C6" i="4"/>
  <c r="F6" i="4"/>
  <c r="AT6" i="3"/>
  <c r="J6" i="4"/>
  <c r="N6" i="4"/>
  <c r="V6" i="4"/>
  <c r="AD6" i="4"/>
  <c r="AP6" i="4"/>
  <c r="Q6" i="4"/>
  <c r="U6" i="4"/>
  <c r="Y6" i="4"/>
  <c r="AC6" i="4"/>
  <c r="AG6" i="4"/>
  <c r="AO6" i="4"/>
  <c r="AI6" i="4"/>
  <c r="D102" i="4"/>
  <c r="D102" i="5"/>
  <c r="AK58" i="3"/>
  <c r="AK58" i="4" s="1"/>
  <c r="AK58" i="5" s="1"/>
  <c r="AI58" i="3"/>
  <c r="AI58" i="4" s="1"/>
  <c r="AI58" i="5" s="1"/>
  <c r="AJ58" i="3"/>
  <c r="AJ58" i="4" s="1"/>
  <c r="AJ58" i="5" s="1"/>
  <c r="AP58" i="3"/>
  <c r="AP58" i="4" s="1"/>
  <c r="AP58" i="5" s="1"/>
  <c r="AN58" i="3"/>
  <c r="AN58" i="4" s="1"/>
  <c r="AN58" i="5" s="1"/>
  <c r="AL58" i="3"/>
  <c r="AL58" i="4" s="1"/>
  <c r="AL58" i="5" s="1"/>
  <c r="AO58" i="3"/>
  <c r="AO58" i="4" s="1"/>
  <c r="AO58" i="5" s="1"/>
  <c r="AG58" i="3"/>
  <c r="AG58" i="4" s="1"/>
  <c r="AG58" i="5" s="1"/>
  <c r="AE58" i="3"/>
  <c r="AE58" i="4" s="1"/>
  <c r="AE58" i="5" s="1"/>
  <c r="AD58" i="3"/>
  <c r="AD58" i="4" s="1"/>
  <c r="AD58" i="5" s="1"/>
  <c r="AB58" i="3"/>
  <c r="AB58" i="4" s="1"/>
  <c r="AB58" i="5" s="1"/>
  <c r="Z58" i="3"/>
  <c r="Z58" i="4" s="1"/>
  <c r="Z58" i="5" s="1"/>
  <c r="X58" i="3"/>
  <c r="X58" i="4" s="1"/>
  <c r="X58" i="5" s="1"/>
  <c r="V58" i="3"/>
  <c r="V58" i="4" s="1"/>
  <c r="V58" i="5" s="1"/>
  <c r="T58" i="3"/>
  <c r="T58" i="4" s="1"/>
  <c r="T58" i="5" s="1"/>
  <c r="Q58" i="3"/>
  <c r="Q58" i="4" s="1"/>
  <c r="Q58" i="5" s="1"/>
  <c r="O58" i="3"/>
  <c r="O58" i="4" s="1"/>
  <c r="O58" i="5" s="1"/>
  <c r="M58" i="3"/>
  <c r="M58" i="4" s="1"/>
  <c r="M58" i="5" s="1"/>
  <c r="K58" i="3"/>
  <c r="K58" i="4" s="1"/>
  <c r="K58" i="5" s="1"/>
  <c r="AM58" i="3"/>
  <c r="AM58" i="4" s="1"/>
  <c r="AM58" i="5" s="1"/>
  <c r="AH58" i="3"/>
  <c r="AH58" i="4" s="1"/>
  <c r="AH58" i="5" s="1"/>
  <c r="AA58" i="3"/>
  <c r="AA58" i="4" s="1"/>
  <c r="AA58" i="5" s="1"/>
  <c r="W58" i="3"/>
  <c r="W58" i="4" s="1"/>
  <c r="W58" i="5" s="1"/>
  <c r="S58" i="3"/>
  <c r="S58" i="4" s="1"/>
  <c r="S58" i="5" s="1"/>
  <c r="R58" i="3"/>
  <c r="R58" i="4" s="1"/>
  <c r="R58" i="5" s="1"/>
  <c r="N58" i="3"/>
  <c r="N58" i="4" s="1"/>
  <c r="N58" i="5" s="1"/>
  <c r="J58" i="3"/>
  <c r="H58" i="3"/>
  <c r="C58" i="3"/>
  <c r="C58" i="4" s="1"/>
  <c r="C58" i="5" s="1"/>
  <c r="U58" i="3"/>
  <c r="U58" i="4" s="1"/>
  <c r="U58" i="5" s="1"/>
  <c r="I58" i="3"/>
  <c r="E58" i="3"/>
  <c r="E58" i="4" s="1"/>
  <c r="E58" i="5" s="1"/>
  <c r="B58" i="4"/>
  <c r="AF58" i="3"/>
  <c r="AF58" i="4" s="1"/>
  <c r="AF58" i="5" s="1"/>
  <c r="AC58" i="3"/>
  <c r="AC58" i="4" s="1"/>
  <c r="AC58" i="5" s="1"/>
  <c r="Y58" i="3"/>
  <c r="Y58" i="4" s="1"/>
  <c r="Y58" i="5" s="1"/>
  <c r="L58" i="3"/>
  <c r="L58" i="4" s="1"/>
  <c r="L58" i="5" s="1"/>
  <c r="G58" i="3"/>
  <c r="B58" i="5"/>
  <c r="F58" i="3"/>
  <c r="F58" i="4" s="1"/>
  <c r="F58" i="5" s="1"/>
  <c r="P58" i="3"/>
  <c r="P58" i="4" s="1"/>
  <c r="P58" i="5" s="1"/>
  <c r="D58" i="3"/>
  <c r="D58" i="4" s="1"/>
  <c r="D58" i="5" s="1"/>
  <c r="T6" i="5"/>
  <c r="L132" i="3"/>
  <c r="G128" i="4"/>
  <c r="AQ128" i="3"/>
  <c r="G124" i="4"/>
  <c r="AQ124" i="3"/>
  <c r="AQ119" i="3"/>
  <c r="G116" i="4"/>
  <c r="AQ116" i="3"/>
  <c r="AQ111" i="3"/>
  <c r="G108" i="4"/>
  <c r="AQ108" i="3"/>
  <c r="G104" i="4"/>
  <c r="AQ104" i="3"/>
  <c r="AQ103" i="4"/>
  <c r="G103" i="5"/>
  <c r="G96" i="4"/>
  <c r="AQ96" i="3"/>
  <c r="G92" i="4"/>
  <c r="AQ92" i="3"/>
  <c r="G88" i="4"/>
  <c r="AQ88" i="3"/>
  <c r="G80" i="4"/>
  <c r="AQ80" i="3"/>
  <c r="G77" i="4"/>
  <c r="AQ77" i="3"/>
  <c r="G73" i="4"/>
  <c r="AQ73" i="3"/>
  <c r="G72" i="5"/>
  <c r="AQ7" i="5"/>
  <c r="AU7" i="5" s="1"/>
  <c r="I73" i="4"/>
  <c r="I132" i="3"/>
  <c r="AB73" i="4"/>
  <c r="AB132" i="3"/>
  <c r="AK11" i="3"/>
  <c r="AK11" i="4" s="1"/>
  <c r="AK11" i="5" s="1"/>
  <c r="AI11" i="3"/>
  <c r="AI11" i="4" s="1"/>
  <c r="AI11" i="5" s="1"/>
  <c r="AL11" i="3"/>
  <c r="AL11" i="4" s="1"/>
  <c r="AL11" i="5" s="1"/>
  <c r="F11" i="3"/>
  <c r="F11" i="4" s="1"/>
  <c r="F11" i="5" s="1"/>
  <c r="AO11" i="3"/>
  <c r="AO11" i="4" s="1"/>
  <c r="AO11" i="5" s="1"/>
  <c r="AM11" i="3"/>
  <c r="AM11" i="4" s="1"/>
  <c r="AM11" i="5" s="1"/>
  <c r="AJ11" i="3"/>
  <c r="AJ11" i="4" s="1"/>
  <c r="AJ11" i="5" s="1"/>
  <c r="AN11" i="3"/>
  <c r="AN11" i="4" s="1"/>
  <c r="AN11" i="5" s="1"/>
  <c r="AG11" i="3"/>
  <c r="AG11" i="4" s="1"/>
  <c r="AG11" i="5" s="1"/>
  <c r="AE11" i="3"/>
  <c r="AE11" i="4" s="1"/>
  <c r="AE11" i="5" s="1"/>
  <c r="AC11" i="3"/>
  <c r="AC11" i="4" s="1"/>
  <c r="AC11" i="5" s="1"/>
  <c r="AA11" i="3"/>
  <c r="AA11" i="4" s="1"/>
  <c r="AA11" i="5" s="1"/>
  <c r="Y11" i="3"/>
  <c r="Y11" i="4" s="1"/>
  <c r="Y11" i="5" s="1"/>
  <c r="W11" i="3"/>
  <c r="W11" i="4" s="1"/>
  <c r="W11" i="5" s="1"/>
  <c r="U11" i="3"/>
  <c r="U11" i="4" s="1"/>
  <c r="U11" i="5" s="1"/>
  <c r="S11" i="3"/>
  <c r="S11" i="4" s="1"/>
  <c r="S11" i="5" s="1"/>
  <c r="Q11" i="3"/>
  <c r="Q11" i="4" s="1"/>
  <c r="Q11" i="5" s="1"/>
  <c r="O11" i="3"/>
  <c r="O11" i="4" s="1"/>
  <c r="O11" i="5" s="1"/>
  <c r="AP11" i="3"/>
  <c r="AP11" i="4" s="1"/>
  <c r="AP11" i="5" s="1"/>
  <c r="AH11" i="3"/>
  <c r="AH11" i="4" s="1"/>
  <c r="AH11" i="5" s="1"/>
  <c r="AD11" i="3"/>
  <c r="AD11" i="4" s="1"/>
  <c r="AD11" i="5" s="1"/>
  <c r="Z11" i="3"/>
  <c r="Z11" i="4" s="1"/>
  <c r="Z11" i="5" s="1"/>
  <c r="V11" i="3"/>
  <c r="V11" i="4" s="1"/>
  <c r="V11" i="5" s="1"/>
  <c r="R11" i="3"/>
  <c r="R11" i="4" s="1"/>
  <c r="R11" i="5" s="1"/>
  <c r="N11" i="3"/>
  <c r="N11" i="4" s="1"/>
  <c r="N11" i="5" s="1"/>
  <c r="L11" i="3"/>
  <c r="L11" i="4" s="1"/>
  <c r="L11" i="5" s="1"/>
  <c r="J11" i="3"/>
  <c r="H11" i="3"/>
  <c r="D11" i="3"/>
  <c r="D11" i="4" s="1"/>
  <c r="D11" i="5" s="1"/>
  <c r="E11" i="3"/>
  <c r="E11" i="4" s="1"/>
  <c r="E11" i="5" s="1"/>
  <c r="AF11" i="3"/>
  <c r="AF11" i="4" s="1"/>
  <c r="AF11" i="5" s="1"/>
  <c r="AB11" i="3"/>
  <c r="AB11" i="4" s="1"/>
  <c r="AB11" i="5" s="1"/>
  <c r="X11" i="3"/>
  <c r="X11" i="4" s="1"/>
  <c r="X11" i="5" s="1"/>
  <c r="P11" i="3"/>
  <c r="P11" i="4" s="1"/>
  <c r="P11" i="5" s="1"/>
  <c r="M11" i="3"/>
  <c r="M11" i="4" s="1"/>
  <c r="M11" i="5" s="1"/>
  <c r="I11" i="3"/>
  <c r="B11" i="5"/>
  <c r="T11" i="3"/>
  <c r="T11" i="4" s="1"/>
  <c r="T11" i="5" s="1"/>
  <c r="K11" i="3"/>
  <c r="K11" i="4" s="1"/>
  <c r="K11" i="5" s="1"/>
  <c r="G11" i="3"/>
  <c r="C11" i="3"/>
  <c r="C11" i="4" s="1"/>
  <c r="C11" i="5" s="1"/>
  <c r="B11" i="4"/>
  <c r="E80" i="5"/>
  <c r="E80" i="4"/>
  <c r="C84" i="4"/>
  <c r="C84" i="5"/>
  <c r="AQ84" i="5" s="1"/>
  <c r="C88" i="4"/>
  <c r="C88" i="5"/>
  <c r="AQ88" i="5" s="1"/>
  <c r="F92" i="5"/>
  <c r="F92" i="4"/>
  <c r="E92" i="5"/>
  <c r="E92" i="4"/>
  <c r="F96" i="5"/>
  <c r="F96" i="4"/>
  <c r="AK30" i="3"/>
  <c r="AK30" i="4" s="1"/>
  <c r="AK30" i="5" s="1"/>
  <c r="AI30" i="3"/>
  <c r="AI30" i="4" s="1"/>
  <c r="AI30" i="5" s="1"/>
  <c r="AJ30" i="3"/>
  <c r="AJ30" i="4" s="1"/>
  <c r="AJ30" i="5" s="1"/>
  <c r="AP30" i="3"/>
  <c r="AP30" i="4" s="1"/>
  <c r="AP30" i="5" s="1"/>
  <c r="AN30" i="3"/>
  <c r="AN30" i="4" s="1"/>
  <c r="AN30" i="5" s="1"/>
  <c r="AL30" i="3"/>
  <c r="AL30" i="4" s="1"/>
  <c r="AL30" i="5" s="1"/>
  <c r="AO30" i="3"/>
  <c r="AO30" i="4" s="1"/>
  <c r="AO30" i="5" s="1"/>
  <c r="AG30" i="3"/>
  <c r="AG30" i="4" s="1"/>
  <c r="AG30" i="5" s="1"/>
  <c r="AE30" i="3"/>
  <c r="AE30" i="4" s="1"/>
  <c r="AE30" i="5" s="1"/>
  <c r="AD30" i="3"/>
  <c r="AD30" i="4" s="1"/>
  <c r="AD30" i="5" s="1"/>
  <c r="AB30" i="3"/>
  <c r="AB30" i="4" s="1"/>
  <c r="AB30" i="5" s="1"/>
  <c r="Z30" i="3"/>
  <c r="Z30" i="4" s="1"/>
  <c r="Z30" i="5" s="1"/>
  <c r="X30" i="3"/>
  <c r="X30" i="4" s="1"/>
  <c r="X30" i="5" s="1"/>
  <c r="V30" i="3"/>
  <c r="V30" i="4" s="1"/>
  <c r="V30" i="5" s="1"/>
  <c r="T30" i="3"/>
  <c r="T30" i="4" s="1"/>
  <c r="T30" i="5" s="1"/>
  <c r="Q30" i="3"/>
  <c r="Q30" i="4" s="1"/>
  <c r="Q30" i="5" s="1"/>
  <c r="O30" i="3"/>
  <c r="O30" i="4" s="1"/>
  <c r="O30" i="5" s="1"/>
  <c r="F30" i="3"/>
  <c r="F30" i="4" s="1"/>
  <c r="F30" i="5" s="1"/>
  <c r="AH30" i="3"/>
  <c r="AH30" i="4" s="1"/>
  <c r="AH30" i="5" s="1"/>
  <c r="AA30" i="3"/>
  <c r="AA30" i="4" s="1"/>
  <c r="AA30" i="5" s="1"/>
  <c r="W30" i="3"/>
  <c r="W30" i="4" s="1"/>
  <c r="W30" i="5" s="1"/>
  <c r="S30" i="3"/>
  <c r="S30" i="4" s="1"/>
  <c r="S30" i="5" s="1"/>
  <c r="R30" i="3"/>
  <c r="R30" i="4" s="1"/>
  <c r="R30" i="5" s="1"/>
  <c r="N30" i="3"/>
  <c r="N30" i="4" s="1"/>
  <c r="N30" i="5" s="1"/>
  <c r="L30" i="3"/>
  <c r="L30" i="4" s="1"/>
  <c r="L30" i="5" s="1"/>
  <c r="J30" i="3"/>
  <c r="H30" i="3"/>
  <c r="C30" i="3"/>
  <c r="C30" i="4" s="1"/>
  <c r="C30" i="5" s="1"/>
  <c r="AC30" i="3"/>
  <c r="AC30" i="4" s="1"/>
  <c r="AC30" i="5" s="1"/>
  <c r="Y30" i="3"/>
  <c r="Y30" i="4" s="1"/>
  <c r="Y30" i="5" s="1"/>
  <c r="M30" i="3"/>
  <c r="M30" i="4" s="1"/>
  <c r="M30" i="5" s="1"/>
  <c r="I30" i="3"/>
  <c r="E30" i="3"/>
  <c r="E30" i="4" s="1"/>
  <c r="E30" i="5" s="1"/>
  <c r="B30" i="4"/>
  <c r="AF30" i="3"/>
  <c r="AF30" i="4" s="1"/>
  <c r="AF30" i="5" s="1"/>
  <c r="U30" i="3"/>
  <c r="U30" i="4" s="1"/>
  <c r="U30" i="5" s="1"/>
  <c r="K30" i="3"/>
  <c r="K30" i="4" s="1"/>
  <c r="K30" i="5" s="1"/>
  <c r="G30" i="3"/>
  <c r="D30" i="3"/>
  <c r="D30" i="4" s="1"/>
  <c r="D30" i="5" s="1"/>
  <c r="AM30" i="3"/>
  <c r="AM30" i="4" s="1"/>
  <c r="AM30" i="5" s="1"/>
  <c r="P30" i="3"/>
  <c r="P30" i="4" s="1"/>
  <c r="P30" i="5" s="1"/>
  <c r="B30" i="5"/>
  <c r="D96" i="5"/>
  <c r="D96" i="4"/>
  <c r="C96" i="4"/>
  <c r="C96" i="5"/>
  <c r="AQ96" i="5" s="1"/>
  <c r="AK34" i="3"/>
  <c r="AK34" i="4" s="1"/>
  <c r="AK34" i="5" s="1"/>
  <c r="AI34" i="3"/>
  <c r="AI34" i="4" s="1"/>
  <c r="AI34" i="5" s="1"/>
  <c r="AJ34" i="3"/>
  <c r="AJ34" i="4" s="1"/>
  <c r="AJ34" i="5" s="1"/>
  <c r="AP34" i="3"/>
  <c r="AP34" i="4" s="1"/>
  <c r="AP34" i="5" s="1"/>
  <c r="AN34" i="3"/>
  <c r="AN34" i="4" s="1"/>
  <c r="AN34" i="5" s="1"/>
  <c r="AL34" i="3"/>
  <c r="AL34" i="4" s="1"/>
  <c r="AL34" i="5" s="1"/>
  <c r="AO34" i="3"/>
  <c r="AO34" i="4" s="1"/>
  <c r="AO34" i="5" s="1"/>
  <c r="AG34" i="3"/>
  <c r="AG34" i="4" s="1"/>
  <c r="AG34" i="5" s="1"/>
  <c r="AE34" i="3"/>
  <c r="AE34" i="4" s="1"/>
  <c r="AE34" i="5" s="1"/>
  <c r="AD34" i="3"/>
  <c r="AD34" i="4" s="1"/>
  <c r="AD34" i="5" s="1"/>
  <c r="AB34" i="3"/>
  <c r="AB34" i="4" s="1"/>
  <c r="AB34" i="5" s="1"/>
  <c r="Z34" i="3"/>
  <c r="Z34" i="4" s="1"/>
  <c r="Z34" i="5" s="1"/>
  <c r="X34" i="3"/>
  <c r="X34" i="4" s="1"/>
  <c r="X34" i="5" s="1"/>
  <c r="V34" i="3"/>
  <c r="V34" i="4" s="1"/>
  <c r="V34" i="5" s="1"/>
  <c r="T34" i="3"/>
  <c r="T34" i="4" s="1"/>
  <c r="T34" i="5" s="1"/>
  <c r="Q34" i="3"/>
  <c r="Q34" i="4" s="1"/>
  <c r="Q34" i="5" s="1"/>
  <c r="O34" i="3"/>
  <c r="O34" i="4" s="1"/>
  <c r="O34" i="5" s="1"/>
  <c r="AM34" i="3"/>
  <c r="AM34" i="4" s="1"/>
  <c r="AM34" i="5" s="1"/>
  <c r="AH34" i="3"/>
  <c r="AH34" i="4" s="1"/>
  <c r="AH34" i="5" s="1"/>
  <c r="AA34" i="3"/>
  <c r="AA34" i="4" s="1"/>
  <c r="AA34" i="5" s="1"/>
  <c r="W34" i="3"/>
  <c r="W34" i="4" s="1"/>
  <c r="W34" i="5" s="1"/>
  <c r="S34" i="3"/>
  <c r="S34" i="4" s="1"/>
  <c r="S34" i="5" s="1"/>
  <c r="R34" i="3"/>
  <c r="R34" i="4" s="1"/>
  <c r="R34" i="5" s="1"/>
  <c r="N34" i="3"/>
  <c r="N34" i="4" s="1"/>
  <c r="N34" i="5" s="1"/>
  <c r="L34" i="3"/>
  <c r="L34" i="4" s="1"/>
  <c r="L34" i="5" s="1"/>
  <c r="J34" i="3"/>
  <c r="H34" i="3"/>
  <c r="C34" i="3"/>
  <c r="C34" i="4" s="1"/>
  <c r="C34" i="5" s="1"/>
  <c r="F34" i="3"/>
  <c r="F34" i="4" s="1"/>
  <c r="F34" i="5" s="1"/>
  <c r="U34" i="3"/>
  <c r="U34" i="4" s="1"/>
  <c r="U34" i="5" s="1"/>
  <c r="M34" i="3"/>
  <c r="M34" i="4" s="1"/>
  <c r="M34" i="5" s="1"/>
  <c r="I34" i="3"/>
  <c r="E34" i="3"/>
  <c r="E34" i="4" s="1"/>
  <c r="E34" i="5" s="1"/>
  <c r="B34" i="5"/>
  <c r="AF34" i="3"/>
  <c r="AF34" i="4" s="1"/>
  <c r="AF34" i="5" s="1"/>
  <c r="K34" i="3"/>
  <c r="K34" i="4" s="1"/>
  <c r="K34" i="5" s="1"/>
  <c r="G34" i="3"/>
  <c r="B34" i="4"/>
  <c r="AC34" i="3"/>
  <c r="AC34" i="4" s="1"/>
  <c r="AC34" i="5" s="1"/>
  <c r="Y34" i="3"/>
  <c r="Y34" i="4" s="1"/>
  <c r="Y34" i="5" s="1"/>
  <c r="P34" i="3"/>
  <c r="P34" i="4" s="1"/>
  <c r="P34" i="5" s="1"/>
  <c r="D34" i="3"/>
  <c r="D34" i="4" s="1"/>
  <c r="D34" i="5" s="1"/>
  <c r="F100" i="5"/>
  <c r="F100" i="4"/>
  <c r="D100" i="5"/>
  <c r="D100" i="4"/>
  <c r="E100" i="5"/>
  <c r="E100" i="4"/>
  <c r="F104" i="5"/>
  <c r="F104" i="4"/>
  <c r="AK38" i="3"/>
  <c r="AK38" i="4" s="1"/>
  <c r="AK38" i="5" s="1"/>
  <c r="AI38" i="3"/>
  <c r="AI38" i="4" s="1"/>
  <c r="AI38" i="5" s="1"/>
  <c r="AJ38" i="3"/>
  <c r="AJ38" i="4" s="1"/>
  <c r="AJ38" i="5" s="1"/>
  <c r="AP38" i="3"/>
  <c r="AP38" i="4" s="1"/>
  <c r="AP38" i="5" s="1"/>
  <c r="AN38" i="3"/>
  <c r="AN38" i="4" s="1"/>
  <c r="AN38" i="5" s="1"/>
  <c r="AL38" i="3"/>
  <c r="AL38" i="4" s="1"/>
  <c r="AL38" i="5" s="1"/>
  <c r="AO38" i="3"/>
  <c r="AO38" i="4" s="1"/>
  <c r="AO38" i="5" s="1"/>
  <c r="AG38" i="3"/>
  <c r="AG38" i="4" s="1"/>
  <c r="AG38" i="5" s="1"/>
  <c r="AE38" i="3"/>
  <c r="AE38" i="4" s="1"/>
  <c r="AE38" i="5" s="1"/>
  <c r="AD38" i="3"/>
  <c r="AD38" i="4" s="1"/>
  <c r="AD38" i="5" s="1"/>
  <c r="AB38" i="3"/>
  <c r="AB38" i="4" s="1"/>
  <c r="AB38" i="5" s="1"/>
  <c r="Z38" i="3"/>
  <c r="Z38" i="4" s="1"/>
  <c r="Z38" i="5" s="1"/>
  <c r="X38" i="3"/>
  <c r="X38" i="4" s="1"/>
  <c r="X38" i="5" s="1"/>
  <c r="V38" i="3"/>
  <c r="V38" i="4" s="1"/>
  <c r="V38" i="5" s="1"/>
  <c r="T38" i="3"/>
  <c r="T38" i="4" s="1"/>
  <c r="T38" i="5" s="1"/>
  <c r="Q38" i="3"/>
  <c r="Q38" i="4" s="1"/>
  <c r="Q38" i="5" s="1"/>
  <c r="O38" i="3"/>
  <c r="O38" i="4" s="1"/>
  <c r="O38" i="5" s="1"/>
  <c r="M38" i="3"/>
  <c r="M38" i="4" s="1"/>
  <c r="M38" i="5" s="1"/>
  <c r="K38" i="3"/>
  <c r="K38" i="4" s="1"/>
  <c r="K38" i="5" s="1"/>
  <c r="F38" i="3"/>
  <c r="F38" i="4" s="1"/>
  <c r="F38" i="5" s="1"/>
  <c r="AH38" i="3"/>
  <c r="AH38" i="4" s="1"/>
  <c r="AH38" i="5" s="1"/>
  <c r="AA38" i="3"/>
  <c r="AA38" i="4" s="1"/>
  <c r="AA38" i="5" s="1"/>
  <c r="W38" i="3"/>
  <c r="W38" i="4" s="1"/>
  <c r="W38" i="5" s="1"/>
  <c r="S38" i="3"/>
  <c r="S38" i="4" s="1"/>
  <c r="S38" i="5" s="1"/>
  <c r="R38" i="3"/>
  <c r="R38" i="4" s="1"/>
  <c r="R38" i="5" s="1"/>
  <c r="N38" i="3"/>
  <c r="N38" i="4" s="1"/>
  <c r="N38" i="5" s="1"/>
  <c r="J38" i="3"/>
  <c r="H38" i="3"/>
  <c r="C38" i="3"/>
  <c r="C38" i="4" s="1"/>
  <c r="C38" i="5" s="1"/>
  <c r="AM38" i="3"/>
  <c r="AM38" i="4" s="1"/>
  <c r="AM38" i="5" s="1"/>
  <c r="AC38" i="3"/>
  <c r="AC38" i="4" s="1"/>
  <c r="AC38" i="5" s="1"/>
  <c r="Y38" i="3"/>
  <c r="Y38" i="4" s="1"/>
  <c r="Y38" i="5" s="1"/>
  <c r="I38" i="3"/>
  <c r="E38" i="3"/>
  <c r="E38" i="4" s="1"/>
  <c r="E38" i="5" s="1"/>
  <c r="B38" i="4"/>
  <c r="AF38" i="3"/>
  <c r="AF38" i="4" s="1"/>
  <c r="AF38" i="5" s="1"/>
  <c r="L38" i="3"/>
  <c r="L38" i="4" s="1"/>
  <c r="L38" i="5" s="1"/>
  <c r="G38" i="3"/>
  <c r="D38" i="3"/>
  <c r="D38" i="4" s="1"/>
  <c r="D38" i="5" s="1"/>
  <c r="B38" i="5"/>
  <c r="U38" i="3"/>
  <c r="U38" i="4" s="1"/>
  <c r="U38" i="5" s="1"/>
  <c r="P38" i="3"/>
  <c r="P38" i="4" s="1"/>
  <c r="P38" i="5" s="1"/>
  <c r="E104" i="5"/>
  <c r="E104" i="4"/>
  <c r="E108" i="5"/>
  <c r="E108" i="4"/>
  <c r="F112" i="5"/>
  <c r="F112" i="4"/>
  <c r="AK46" i="3"/>
  <c r="AK46" i="4" s="1"/>
  <c r="AK46" i="5" s="1"/>
  <c r="AI46" i="3"/>
  <c r="AI46" i="4" s="1"/>
  <c r="AI46" i="5" s="1"/>
  <c r="AJ46" i="3"/>
  <c r="AJ46" i="4" s="1"/>
  <c r="AJ46" i="5" s="1"/>
  <c r="AP46" i="3"/>
  <c r="AP46" i="4" s="1"/>
  <c r="AP46" i="5" s="1"/>
  <c r="AN46" i="3"/>
  <c r="AN46" i="4" s="1"/>
  <c r="AN46" i="5" s="1"/>
  <c r="AL46" i="3"/>
  <c r="AL46" i="4" s="1"/>
  <c r="AL46" i="5" s="1"/>
  <c r="AO46" i="3"/>
  <c r="AO46" i="4" s="1"/>
  <c r="AO46" i="5" s="1"/>
  <c r="AG46" i="3"/>
  <c r="AG46" i="4" s="1"/>
  <c r="AG46" i="5" s="1"/>
  <c r="AE46" i="3"/>
  <c r="AE46" i="4" s="1"/>
  <c r="AE46" i="5" s="1"/>
  <c r="AD46" i="3"/>
  <c r="AD46" i="4" s="1"/>
  <c r="AD46" i="5" s="1"/>
  <c r="AB46" i="3"/>
  <c r="AB46" i="4" s="1"/>
  <c r="AB46" i="5" s="1"/>
  <c r="Z46" i="3"/>
  <c r="Z46" i="4" s="1"/>
  <c r="Z46" i="5" s="1"/>
  <c r="X46" i="3"/>
  <c r="X46" i="4" s="1"/>
  <c r="X46" i="5" s="1"/>
  <c r="V46" i="3"/>
  <c r="V46" i="4" s="1"/>
  <c r="V46" i="5" s="1"/>
  <c r="T46" i="3"/>
  <c r="T46" i="4" s="1"/>
  <c r="T46" i="5" s="1"/>
  <c r="Q46" i="3"/>
  <c r="Q46" i="4" s="1"/>
  <c r="Q46" i="5" s="1"/>
  <c r="O46" i="3"/>
  <c r="O46" i="4" s="1"/>
  <c r="O46" i="5" s="1"/>
  <c r="M46" i="3"/>
  <c r="M46" i="4" s="1"/>
  <c r="M46" i="5" s="1"/>
  <c r="K46" i="3"/>
  <c r="K46" i="4" s="1"/>
  <c r="K46" i="5" s="1"/>
  <c r="F46" i="3"/>
  <c r="F46" i="4" s="1"/>
  <c r="F46" i="5" s="1"/>
  <c r="AH46" i="3"/>
  <c r="AH46" i="4" s="1"/>
  <c r="AH46" i="5" s="1"/>
  <c r="AA46" i="3"/>
  <c r="AA46" i="4" s="1"/>
  <c r="AA46" i="5" s="1"/>
  <c r="W46" i="3"/>
  <c r="W46" i="4" s="1"/>
  <c r="W46" i="5" s="1"/>
  <c r="S46" i="3"/>
  <c r="S46" i="4" s="1"/>
  <c r="S46" i="5" s="1"/>
  <c r="R46" i="3"/>
  <c r="R46" i="4" s="1"/>
  <c r="R46" i="5" s="1"/>
  <c r="N46" i="3"/>
  <c r="N46" i="4" s="1"/>
  <c r="N46" i="5" s="1"/>
  <c r="J46" i="3"/>
  <c r="H46" i="3"/>
  <c r="C46" i="3"/>
  <c r="C46" i="4" s="1"/>
  <c r="C46" i="5" s="1"/>
  <c r="AC46" i="3"/>
  <c r="AC46" i="4" s="1"/>
  <c r="AC46" i="5" s="1"/>
  <c r="Y46" i="3"/>
  <c r="Y46" i="4" s="1"/>
  <c r="Y46" i="5" s="1"/>
  <c r="I46" i="3"/>
  <c r="E46" i="3"/>
  <c r="E46" i="4" s="1"/>
  <c r="E46" i="5" s="1"/>
  <c r="B46" i="4"/>
  <c r="AM46" i="3"/>
  <c r="AM46" i="4" s="1"/>
  <c r="AM46" i="5" s="1"/>
  <c r="AF46" i="3"/>
  <c r="AF46" i="4" s="1"/>
  <c r="AF46" i="5" s="1"/>
  <c r="U46" i="3"/>
  <c r="U46" i="4" s="1"/>
  <c r="U46" i="5" s="1"/>
  <c r="L46" i="3"/>
  <c r="L46" i="4" s="1"/>
  <c r="L46" i="5" s="1"/>
  <c r="G46" i="3"/>
  <c r="D46" i="3"/>
  <c r="D46" i="4" s="1"/>
  <c r="D46" i="5" s="1"/>
  <c r="P46" i="3"/>
  <c r="P46" i="4" s="1"/>
  <c r="P46" i="5" s="1"/>
  <c r="B46" i="5"/>
  <c r="D112" i="5"/>
  <c r="D112" i="4"/>
  <c r="C112" i="4"/>
  <c r="C112" i="5"/>
  <c r="AQ112" i="5" s="1"/>
  <c r="AK50" i="3"/>
  <c r="AK50" i="4" s="1"/>
  <c r="AK50" i="5" s="1"/>
  <c r="AI50" i="3"/>
  <c r="AI50" i="4" s="1"/>
  <c r="AI50" i="5" s="1"/>
  <c r="AJ50" i="3"/>
  <c r="AJ50" i="4" s="1"/>
  <c r="AJ50" i="5" s="1"/>
  <c r="AP50" i="3"/>
  <c r="AP50" i="4" s="1"/>
  <c r="AP50" i="5" s="1"/>
  <c r="AN50" i="3"/>
  <c r="AN50" i="4" s="1"/>
  <c r="AN50" i="5" s="1"/>
  <c r="AL50" i="3"/>
  <c r="AL50" i="4" s="1"/>
  <c r="AL50" i="5" s="1"/>
  <c r="AO50" i="3"/>
  <c r="AO50" i="4" s="1"/>
  <c r="AO50" i="5" s="1"/>
  <c r="AG50" i="3"/>
  <c r="AG50" i="4" s="1"/>
  <c r="AG50" i="5" s="1"/>
  <c r="AE50" i="3"/>
  <c r="AE50" i="4" s="1"/>
  <c r="AE50" i="5" s="1"/>
  <c r="AD50" i="3"/>
  <c r="AD50" i="4" s="1"/>
  <c r="AD50" i="5" s="1"/>
  <c r="AB50" i="3"/>
  <c r="AB50" i="4" s="1"/>
  <c r="AB50" i="5" s="1"/>
  <c r="Z50" i="3"/>
  <c r="Z50" i="4" s="1"/>
  <c r="Z50" i="5" s="1"/>
  <c r="X50" i="3"/>
  <c r="X50" i="4" s="1"/>
  <c r="X50" i="5" s="1"/>
  <c r="V50" i="3"/>
  <c r="V50" i="4" s="1"/>
  <c r="V50" i="5" s="1"/>
  <c r="T50" i="3"/>
  <c r="T50" i="4" s="1"/>
  <c r="T50" i="5" s="1"/>
  <c r="Q50" i="3"/>
  <c r="Q50" i="4" s="1"/>
  <c r="Q50" i="5" s="1"/>
  <c r="O50" i="3"/>
  <c r="O50" i="4" s="1"/>
  <c r="O50" i="5" s="1"/>
  <c r="M50" i="3"/>
  <c r="M50" i="4" s="1"/>
  <c r="M50" i="5" s="1"/>
  <c r="K50" i="3"/>
  <c r="K50" i="4" s="1"/>
  <c r="K50" i="5" s="1"/>
  <c r="AM50" i="3"/>
  <c r="AM50" i="4" s="1"/>
  <c r="AM50" i="5" s="1"/>
  <c r="AH50" i="3"/>
  <c r="AH50" i="4" s="1"/>
  <c r="AH50" i="5" s="1"/>
  <c r="AA50" i="3"/>
  <c r="AA50" i="4" s="1"/>
  <c r="AA50" i="5" s="1"/>
  <c r="W50" i="3"/>
  <c r="W50" i="4" s="1"/>
  <c r="W50" i="5" s="1"/>
  <c r="S50" i="3"/>
  <c r="S50" i="4" s="1"/>
  <c r="S50" i="5" s="1"/>
  <c r="R50" i="3"/>
  <c r="R50" i="4" s="1"/>
  <c r="R50" i="5" s="1"/>
  <c r="N50" i="3"/>
  <c r="N50" i="4" s="1"/>
  <c r="N50" i="5" s="1"/>
  <c r="J50" i="3"/>
  <c r="H50" i="3"/>
  <c r="C50" i="3"/>
  <c r="C50" i="4" s="1"/>
  <c r="C50" i="5" s="1"/>
  <c r="F50" i="3"/>
  <c r="F50" i="4" s="1"/>
  <c r="F50" i="5" s="1"/>
  <c r="U50" i="3"/>
  <c r="U50" i="4" s="1"/>
  <c r="U50" i="5" s="1"/>
  <c r="I50" i="3"/>
  <c r="E50" i="3"/>
  <c r="E50" i="4" s="1"/>
  <c r="E50" i="5" s="1"/>
  <c r="B50" i="4"/>
  <c r="AF50" i="3"/>
  <c r="AF50" i="4" s="1"/>
  <c r="AF50" i="5" s="1"/>
  <c r="L50" i="3"/>
  <c r="L50" i="4" s="1"/>
  <c r="L50" i="5" s="1"/>
  <c r="G50" i="3"/>
  <c r="B50" i="5"/>
  <c r="AC50" i="3"/>
  <c r="AC50" i="4" s="1"/>
  <c r="AC50" i="5" s="1"/>
  <c r="Y50" i="3"/>
  <c r="Y50" i="4" s="1"/>
  <c r="Y50" i="5" s="1"/>
  <c r="P50" i="3"/>
  <c r="P50" i="4" s="1"/>
  <c r="P50" i="5" s="1"/>
  <c r="D50" i="3"/>
  <c r="D50" i="4" s="1"/>
  <c r="D50" i="5" s="1"/>
  <c r="F116" i="5"/>
  <c r="F116" i="4"/>
  <c r="D116" i="5"/>
  <c r="D116" i="4"/>
  <c r="E116" i="5"/>
  <c r="E116" i="4"/>
  <c r="F120" i="5"/>
  <c r="F120" i="4"/>
  <c r="AK54" i="3"/>
  <c r="AK54" i="4" s="1"/>
  <c r="AK54" i="5" s="1"/>
  <c r="AI54" i="3"/>
  <c r="AI54" i="4" s="1"/>
  <c r="AI54" i="5" s="1"/>
  <c r="AJ54" i="3"/>
  <c r="AJ54" i="4" s="1"/>
  <c r="AJ54" i="5" s="1"/>
  <c r="AP54" i="3"/>
  <c r="AP54" i="4" s="1"/>
  <c r="AP54" i="5" s="1"/>
  <c r="AN54" i="3"/>
  <c r="AN54" i="4" s="1"/>
  <c r="AN54" i="5" s="1"/>
  <c r="AL54" i="3"/>
  <c r="AL54" i="4" s="1"/>
  <c r="AL54" i="5" s="1"/>
  <c r="AO54" i="3"/>
  <c r="AO54" i="4" s="1"/>
  <c r="AO54" i="5" s="1"/>
  <c r="AG54" i="3"/>
  <c r="AG54" i="4" s="1"/>
  <c r="AG54" i="5" s="1"/>
  <c r="AE54" i="3"/>
  <c r="AE54" i="4" s="1"/>
  <c r="AE54" i="5" s="1"/>
  <c r="AD54" i="3"/>
  <c r="AD54" i="4" s="1"/>
  <c r="AD54" i="5" s="1"/>
  <c r="AB54" i="3"/>
  <c r="AB54" i="4" s="1"/>
  <c r="AB54" i="5" s="1"/>
  <c r="Z54" i="3"/>
  <c r="Z54" i="4" s="1"/>
  <c r="Z54" i="5" s="1"/>
  <c r="X54" i="3"/>
  <c r="X54" i="4" s="1"/>
  <c r="X54" i="5" s="1"/>
  <c r="V54" i="3"/>
  <c r="V54" i="4" s="1"/>
  <c r="V54" i="5" s="1"/>
  <c r="T54" i="3"/>
  <c r="T54" i="4" s="1"/>
  <c r="T54" i="5" s="1"/>
  <c r="Q54" i="3"/>
  <c r="Q54" i="4" s="1"/>
  <c r="Q54" i="5" s="1"/>
  <c r="O54" i="3"/>
  <c r="O54" i="4" s="1"/>
  <c r="O54" i="5" s="1"/>
  <c r="M54" i="3"/>
  <c r="M54" i="4" s="1"/>
  <c r="M54" i="5" s="1"/>
  <c r="K54" i="3"/>
  <c r="K54" i="4" s="1"/>
  <c r="K54" i="5" s="1"/>
  <c r="F54" i="3"/>
  <c r="F54" i="4" s="1"/>
  <c r="F54" i="5" s="1"/>
  <c r="AH54" i="3"/>
  <c r="AH54" i="4" s="1"/>
  <c r="AH54" i="5" s="1"/>
  <c r="AA54" i="3"/>
  <c r="AA54" i="4" s="1"/>
  <c r="AA54" i="5" s="1"/>
  <c r="W54" i="3"/>
  <c r="W54" i="4" s="1"/>
  <c r="W54" i="5" s="1"/>
  <c r="S54" i="3"/>
  <c r="S54" i="4" s="1"/>
  <c r="S54" i="5" s="1"/>
  <c r="R54" i="3"/>
  <c r="R54" i="4" s="1"/>
  <c r="R54" i="5" s="1"/>
  <c r="N54" i="3"/>
  <c r="N54" i="4" s="1"/>
  <c r="N54" i="5" s="1"/>
  <c r="J54" i="3"/>
  <c r="H54" i="3"/>
  <c r="C54" i="3"/>
  <c r="C54" i="4" s="1"/>
  <c r="C54" i="5" s="1"/>
  <c r="AM54" i="3"/>
  <c r="AM54" i="4" s="1"/>
  <c r="AM54" i="5" s="1"/>
  <c r="AC54" i="3"/>
  <c r="AC54" i="4" s="1"/>
  <c r="AC54" i="5" s="1"/>
  <c r="Y54" i="3"/>
  <c r="Y54" i="4" s="1"/>
  <c r="Y54" i="5" s="1"/>
  <c r="I54" i="3"/>
  <c r="E54" i="3"/>
  <c r="E54" i="4" s="1"/>
  <c r="E54" i="5" s="1"/>
  <c r="B54" i="5"/>
  <c r="AF54" i="3"/>
  <c r="AF54" i="4" s="1"/>
  <c r="AF54" i="5" s="1"/>
  <c r="L54" i="3"/>
  <c r="L54" i="4" s="1"/>
  <c r="L54" i="5" s="1"/>
  <c r="G54" i="3"/>
  <c r="D54" i="3"/>
  <c r="D54" i="4" s="1"/>
  <c r="D54" i="5" s="1"/>
  <c r="U54" i="3"/>
  <c r="U54" i="4" s="1"/>
  <c r="U54" i="5" s="1"/>
  <c r="P54" i="3"/>
  <c r="P54" i="4" s="1"/>
  <c r="P54" i="5" s="1"/>
  <c r="B54" i="4"/>
  <c r="D120" i="5"/>
  <c r="D120" i="4"/>
  <c r="E120" i="5"/>
  <c r="E120" i="4"/>
  <c r="D124" i="5"/>
  <c r="D124" i="4"/>
  <c r="C124" i="5"/>
  <c r="AQ124" i="5" s="1"/>
  <c r="C124" i="4"/>
  <c r="E128" i="5"/>
  <c r="E128" i="4"/>
  <c r="J7" i="4"/>
  <c r="J7" i="5" s="1"/>
  <c r="AT7" i="3"/>
  <c r="AT7" i="5"/>
  <c r="AX7" i="5" s="1"/>
  <c r="AQ85" i="4"/>
  <c r="AQ101" i="3"/>
  <c r="AQ117" i="3"/>
  <c r="D86" i="4"/>
  <c r="D86" i="5"/>
  <c r="AS42" i="3"/>
  <c r="I42" i="4"/>
  <c r="I42" i="5" s="1"/>
  <c r="AS42" i="5" s="1"/>
  <c r="AW42" i="5" s="1"/>
  <c r="AT42" i="3"/>
  <c r="J42" i="4"/>
  <c r="J42" i="5" s="1"/>
  <c r="AT42" i="5" s="1"/>
  <c r="AX42" i="5" s="1"/>
  <c r="P72" i="5"/>
  <c r="P132" i="5" s="1"/>
  <c r="P132" i="4"/>
  <c r="AQ129" i="3"/>
  <c r="G126" i="4"/>
  <c r="AQ126" i="3"/>
  <c r="G122" i="4"/>
  <c r="AQ122" i="3"/>
  <c r="G121" i="5"/>
  <c r="AQ121" i="4"/>
  <c r="G114" i="4"/>
  <c r="AQ114" i="3"/>
  <c r="G113" i="5"/>
  <c r="AQ113" i="4"/>
  <c r="AQ109" i="3"/>
  <c r="G106" i="4"/>
  <c r="AQ106" i="3"/>
  <c r="G105" i="5"/>
  <c r="AQ105" i="4"/>
  <c r="G98" i="4"/>
  <c r="AQ98" i="3"/>
  <c r="AQ97" i="4"/>
  <c r="G97" i="5"/>
  <c r="AQ93" i="3"/>
  <c r="G90" i="4"/>
  <c r="AQ90" i="3"/>
  <c r="AQ89" i="4"/>
  <c r="G89" i="5"/>
  <c r="G82" i="4"/>
  <c r="AQ82" i="3"/>
  <c r="AQ81" i="4"/>
  <c r="G81" i="5"/>
  <c r="G76" i="4"/>
  <c r="AQ76" i="3"/>
  <c r="AQ9" i="3"/>
  <c r="G9" i="4"/>
  <c r="G9" i="5" s="1"/>
  <c r="AQ9" i="5" s="1"/>
  <c r="AU9" i="5" s="1"/>
  <c r="D78" i="5"/>
  <c r="D78" i="4"/>
  <c r="F78" i="5"/>
  <c r="F78" i="4"/>
  <c r="C78" i="4"/>
  <c r="C78" i="5"/>
  <c r="AQ78" i="5" s="1"/>
  <c r="F82" i="5"/>
  <c r="F82" i="4"/>
  <c r="C82" i="4"/>
  <c r="C82" i="5"/>
  <c r="AQ82" i="5" s="1"/>
  <c r="F86" i="5"/>
  <c r="F86" i="4"/>
  <c r="C86" i="4"/>
  <c r="C86" i="5"/>
  <c r="AQ86" i="5" s="1"/>
  <c r="F90" i="5"/>
  <c r="F90" i="4"/>
  <c r="C90" i="5"/>
  <c r="AQ90" i="5" s="1"/>
  <c r="C90" i="4"/>
  <c r="D94" i="4"/>
  <c r="D94" i="5"/>
  <c r="F94" i="5"/>
  <c r="F94" i="4"/>
  <c r="C94" i="5"/>
  <c r="AQ94" i="5" s="1"/>
  <c r="C94" i="4"/>
  <c r="F98" i="5"/>
  <c r="F98" i="4"/>
  <c r="E98" i="5"/>
  <c r="E98" i="4"/>
  <c r="AK36" i="3"/>
  <c r="AK36" i="4" s="1"/>
  <c r="AK36" i="5" s="1"/>
  <c r="AI36" i="3"/>
  <c r="AI36" i="4" s="1"/>
  <c r="AI36" i="5" s="1"/>
  <c r="AJ36" i="3"/>
  <c r="AJ36" i="4" s="1"/>
  <c r="AJ36" i="5" s="1"/>
  <c r="AP36" i="3"/>
  <c r="AP36" i="4" s="1"/>
  <c r="AP36" i="5" s="1"/>
  <c r="AN36" i="3"/>
  <c r="AN36" i="4" s="1"/>
  <c r="AN36" i="5" s="1"/>
  <c r="F36" i="3"/>
  <c r="F36" i="4" s="1"/>
  <c r="F36" i="5" s="1"/>
  <c r="AM36" i="3"/>
  <c r="AM36" i="4" s="1"/>
  <c r="AM36" i="5" s="1"/>
  <c r="AG36" i="3"/>
  <c r="AG36" i="4" s="1"/>
  <c r="AG36" i="5" s="1"/>
  <c r="AE36" i="3"/>
  <c r="AE36" i="4" s="1"/>
  <c r="AE36" i="5" s="1"/>
  <c r="AD36" i="3"/>
  <c r="AD36" i="4" s="1"/>
  <c r="AD36" i="5" s="1"/>
  <c r="AB36" i="3"/>
  <c r="AB36" i="4" s="1"/>
  <c r="AB36" i="5" s="1"/>
  <c r="Z36" i="3"/>
  <c r="Z36" i="4" s="1"/>
  <c r="Z36" i="5" s="1"/>
  <c r="X36" i="3"/>
  <c r="X36" i="4" s="1"/>
  <c r="X36" i="5" s="1"/>
  <c r="V36" i="3"/>
  <c r="V36" i="4" s="1"/>
  <c r="V36" i="5" s="1"/>
  <c r="T36" i="3"/>
  <c r="T36" i="4" s="1"/>
  <c r="T36" i="5" s="1"/>
  <c r="Q36" i="3"/>
  <c r="Q36" i="4" s="1"/>
  <c r="Q36" i="5" s="1"/>
  <c r="O36" i="3"/>
  <c r="O36" i="4" s="1"/>
  <c r="O36" i="5" s="1"/>
  <c r="AL36" i="3"/>
  <c r="AL36" i="4" s="1"/>
  <c r="AL36" i="5" s="1"/>
  <c r="AH36" i="3"/>
  <c r="AH36" i="4" s="1"/>
  <c r="AH36" i="5" s="1"/>
  <c r="AC36" i="3"/>
  <c r="AC36" i="4" s="1"/>
  <c r="AC36" i="5" s="1"/>
  <c r="Y36" i="3"/>
  <c r="Y36" i="4" s="1"/>
  <c r="Y36" i="5" s="1"/>
  <c r="U36" i="3"/>
  <c r="U36" i="4" s="1"/>
  <c r="U36" i="5" s="1"/>
  <c r="R36" i="3"/>
  <c r="R36" i="4" s="1"/>
  <c r="R36" i="5" s="1"/>
  <c r="N36" i="3"/>
  <c r="N36" i="4" s="1"/>
  <c r="N36" i="5" s="1"/>
  <c r="L36" i="3"/>
  <c r="L36" i="4" s="1"/>
  <c r="L36" i="5" s="1"/>
  <c r="J36" i="3"/>
  <c r="H36" i="3"/>
  <c r="C36" i="3"/>
  <c r="C36" i="4" s="1"/>
  <c r="C36" i="5" s="1"/>
  <c r="S36" i="3"/>
  <c r="S36" i="4" s="1"/>
  <c r="S36" i="5" s="1"/>
  <c r="M36" i="3"/>
  <c r="M36" i="4" s="1"/>
  <c r="M36" i="5" s="1"/>
  <c r="I36" i="3"/>
  <c r="D36" i="3"/>
  <c r="D36" i="4" s="1"/>
  <c r="D36" i="5" s="1"/>
  <c r="B36" i="4"/>
  <c r="AA36" i="3"/>
  <c r="AA36" i="4" s="1"/>
  <c r="AA36" i="5" s="1"/>
  <c r="W36" i="3"/>
  <c r="W36" i="4" s="1"/>
  <c r="W36" i="5" s="1"/>
  <c r="P36" i="3"/>
  <c r="P36" i="4" s="1"/>
  <c r="P36" i="5" s="1"/>
  <c r="K36" i="3"/>
  <c r="K36" i="4" s="1"/>
  <c r="K36" i="5" s="1"/>
  <c r="G36" i="3"/>
  <c r="E36" i="3"/>
  <c r="E36" i="4" s="1"/>
  <c r="E36" i="5" s="1"/>
  <c r="B36" i="5"/>
  <c r="AO36" i="3"/>
  <c r="AO36" i="4" s="1"/>
  <c r="AO36" i="5" s="1"/>
  <c r="AF36" i="3"/>
  <c r="AF36" i="4" s="1"/>
  <c r="AF36" i="5" s="1"/>
  <c r="E102" i="5"/>
  <c r="E102" i="4"/>
  <c r="D106" i="5"/>
  <c r="D106" i="4"/>
  <c r="AK40" i="3"/>
  <c r="AK40" i="4" s="1"/>
  <c r="AK40" i="5" s="1"/>
  <c r="AI40" i="3"/>
  <c r="AI40" i="4" s="1"/>
  <c r="AI40" i="5" s="1"/>
  <c r="AJ40" i="3"/>
  <c r="AJ40" i="4" s="1"/>
  <c r="AJ40" i="5" s="1"/>
  <c r="AP40" i="3"/>
  <c r="AP40" i="4" s="1"/>
  <c r="AP40" i="5" s="1"/>
  <c r="AN40" i="3"/>
  <c r="AN40" i="4" s="1"/>
  <c r="AN40" i="5" s="1"/>
  <c r="F40" i="3"/>
  <c r="F40" i="4" s="1"/>
  <c r="F40" i="5" s="1"/>
  <c r="AM40" i="3"/>
  <c r="AM40" i="4" s="1"/>
  <c r="AM40" i="5" s="1"/>
  <c r="AG40" i="3"/>
  <c r="AG40" i="4" s="1"/>
  <c r="AG40" i="5" s="1"/>
  <c r="AE40" i="3"/>
  <c r="AE40" i="4" s="1"/>
  <c r="AE40" i="5" s="1"/>
  <c r="AD40" i="3"/>
  <c r="AD40" i="4" s="1"/>
  <c r="AD40" i="5" s="1"/>
  <c r="AB40" i="3"/>
  <c r="AB40" i="4" s="1"/>
  <c r="AB40" i="5" s="1"/>
  <c r="Z40" i="3"/>
  <c r="Z40" i="4" s="1"/>
  <c r="Z40" i="5" s="1"/>
  <c r="X40" i="3"/>
  <c r="X40" i="4" s="1"/>
  <c r="X40" i="5" s="1"/>
  <c r="V40" i="3"/>
  <c r="V40" i="4" s="1"/>
  <c r="V40" i="5" s="1"/>
  <c r="T40" i="3"/>
  <c r="T40" i="4" s="1"/>
  <c r="T40" i="5" s="1"/>
  <c r="Q40" i="3"/>
  <c r="Q40" i="4" s="1"/>
  <c r="Q40" i="5" s="1"/>
  <c r="O40" i="3"/>
  <c r="O40" i="4" s="1"/>
  <c r="O40" i="5" s="1"/>
  <c r="M40" i="3"/>
  <c r="M40" i="4" s="1"/>
  <c r="M40" i="5" s="1"/>
  <c r="K40" i="3"/>
  <c r="K40" i="4" s="1"/>
  <c r="K40" i="5" s="1"/>
  <c r="AO40" i="3"/>
  <c r="AO40" i="4" s="1"/>
  <c r="AO40" i="5" s="1"/>
  <c r="AH40" i="3"/>
  <c r="AH40" i="4" s="1"/>
  <c r="AH40" i="5" s="1"/>
  <c r="AC40" i="3"/>
  <c r="AC40" i="4" s="1"/>
  <c r="AC40" i="5" s="1"/>
  <c r="Y40" i="3"/>
  <c r="Y40" i="4" s="1"/>
  <c r="Y40" i="5" s="1"/>
  <c r="U40" i="3"/>
  <c r="U40" i="4" s="1"/>
  <c r="U40" i="5" s="1"/>
  <c r="R40" i="3"/>
  <c r="R40" i="4" s="1"/>
  <c r="R40" i="5" s="1"/>
  <c r="N40" i="3"/>
  <c r="N40" i="4" s="1"/>
  <c r="N40" i="5" s="1"/>
  <c r="J40" i="3"/>
  <c r="H40" i="3"/>
  <c r="C40" i="3"/>
  <c r="C40" i="4" s="1"/>
  <c r="C40" i="5" s="1"/>
  <c r="AA40" i="3"/>
  <c r="AA40" i="4" s="1"/>
  <c r="AA40" i="5" s="1"/>
  <c r="W40" i="3"/>
  <c r="W40" i="4" s="1"/>
  <c r="W40" i="5" s="1"/>
  <c r="I40" i="3"/>
  <c r="D40" i="3"/>
  <c r="D40" i="4" s="1"/>
  <c r="D40" i="5" s="1"/>
  <c r="B40" i="5"/>
  <c r="S40" i="3"/>
  <c r="S40" i="4" s="1"/>
  <c r="S40" i="5" s="1"/>
  <c r="P40" i="3"/>
  <c r="P40" i="4" s="1"/>
  <c r="P40" i="5" s="1"/>
  <c r="G40" i="3"/>
  <c r="B40" i="4"/>
  <c r="AL40" i="3"/>
  <c r="AL40" i="4" s="1"/>
  <c r="AL40" i="5" s="1"/>
  <c r="AF40" i="3"/>
  <c r="AF40" i="4" s="1"/>
  <c r="AF40" i="5" s="1"/>
  <c r="L40" i="3"/>
  <c r="L40" i="4" s="1"/>
  <c r="L40" i="5" s="1"/>
  <c r="E40" i="3"/>
  <c r="E40" i="4" s="1"/>
  <c r="E40" i="5" s="1"/>
  <c r="E106" i="5"/>
  <c r="E106" i="4"/>
  <c r="AK44" i="3"/>
  <c r="AK44" i="4" s="1"/>
  <c r="AK44" i="5" s="1"/>
  <c r="AI44" i="3"/>
  <c r="AI44" i="4" s="1"/>
  <c r="AI44" i="5" s="1"/>
  <c r="AJ44" i="3"/>
  <c r="AJ44" i="4" s="1"/>
  <c r="AJ44" i="5" s="1"/>
  <c r="AP44" i="3"/>
  <c r="AP44" i="4" s="1"/>
  <c r="AP44" i="5" s="1"/>
  <c r="AN44" i="3"/>
  <c r="AN44" i="4" s="1"/>
  <c r="AN44" i="5" s="1"/>
  <c r="F44" i="3"/>
  <c r="F44" i="4" s="1"/>
  <c r="F44" i="5" s="1"/>
  <c r="AM44" i="3"/>
  <c r="AM44" i="4" s="1"/>
  <c r="AM44" i="5" s="1"/>
  <c r="AG44" i="3"/>
  <c r="AG44" i="4" s="1"/>
  <c r="AG44" i="5" s="1"/>
  <c r="AE44" i="3"/>
  <c r="AE44" i="4" s="1"/>
  <c r="AE44" i="5" s="1"/>
  <c r="AD44" i="3"/>
  <c r="AD44" i="4" s="1"/>
  <c r="AD44" i="5" s="1"/>
  <c r="AB44" i="3"/>
  <c r="AB44" i="4" s="1"/>
  <c r="AB44" i="5" s="1"/>
  <c r="Z44" i="3"/>
  <c r="Z44" i="4" s="1"/>
  <c r="Z44" i="5" s="1"/>
  <c r="X44" i="3"/>
  <c r="X44" i="4" s="1"/>
  <c r="X44" i="5" s="1"/>
  <c r="V44" i="3"/>
  <c r="V44" i="4" s="1"/>
  <c r="V44" i="5" s="1"/>
  <c r="T44" i="3"/>
  <c r="T44" i="4" s="1"/>
  <c r="T44" i="5" s="1"/>
  <c r="Q44" i="3"/>
  <c r="Q44" i="4" s="1"/>
  <c r="Q44" i="5" s="1"/>
  <c r="O44" i="3"/>
  <c r="O44" i="4" s="1"/>
  <c r="O44" i="5" s="1"/>
  <c r="M44" i="3"/>
  <c r="M44" i="4" s="1"/>
  <c r="M44" i="5" s="1"/>
  <c r="K44" i="3"/>
  <c r="K44" i="4" s="1"/>
  <c r="K44" i="5" s="1"/>
  <c r="AL44" i="3"/>
  <c r="AL44" i="4" s="1"/>
  <c r="AL44" i="5" s="1"/>
  <c r="AH44" i="3"/>
  <c r="AH44" i="4" s="1"/>
  <c r="AH44" i="5" s="1"/>
  <c r="AC44" i="3"/>
  <c r="AC44" i="4" s="1"/>
  <c r="AC44" i="5" s="1"/>
  <c r="Y44" i="3"/>
  <c r="Y44" i="4" s="1"/>
  <c r="Y44" i="5" s="1"/>
  <c r="U44" i="3"/>
  <c r="U44" i="4" s="1"/>
  <c r="U44" i="5" s="1"/>
  <c r="R44" i="3"/>
  <c r="R44" i="4" s="1"/>
  <c r="R44" i="5" s="1"/>
  <c r="N44" i="3"/>
  <c r="N44" i="4" s="1"/>
  <c r="N44" i="5" s="1"/>
  <c r="J44" i="3"/>
  <c r="H44" i="3"/>
  <c r="C44" i="3"/>
  <c r="C44" i="4" s="1"/>
  <c r="C44" i="5" s="1"/>
  <c r="AO44" i="3"/>
  <c r="AO44" i="4" s="1"/>
  <c r="AO44" i="5" s="1"/>
  <c r="S44" i="3"/>
  <c r="S44" i="4" s="1"/>
  <c r="S44" i="5" s="1"/>
  <c r="I44" i="3"/>
  <c r="D44" i="3"/>
  <c r="D44" i="4" s="1"/>
  <c r="D44" i="5" s="1"/>
  <c r="B44" i="5"/>
  <c r="P44" i="3"/>
  <c r="P44" i="4" s="1"/>
  <c r="P44" i="5" s="1"/>
  <c r="G44" i="3"/>
  <c r="E44" i="3"/>
  <c r="E44" i="4" s="1"/>
  <c r="E44" i="5" s="1"/>
  <c r="B44" i="4"/>
  <c r="AF44" i="3"/>
  <c r="AF44" i="4" s="1"/>
  <c r="AF44" i="5" s="1"/>
  <c r="AA44" i="3"/>
  <c r="AA44" i="4" s="1"/>
  <c r="AA44" i="5" s="1"/>
  <c r="W44" i="3"/>
  <c r="W44" i="4" s="1"/>
  <c r="W44" i="5" s="1"/>
  <c r="L44" i="3"/>
  <c r="L44" i="4" s="1"/>
  <c r="L44" i="5" s="1"/>
  <c r="E110" i="5"/>
  <c r="E110" i="4"/>
  <c r="D114" i="4"/>
  <c r="D114" i="5"/>
  <c r="E114" i="5"/>
  <c r="E114" i="4"/>
  <c r="AK52" i="3"/>
  <c r="AK52" i="4" s="1"/>
  <c r="AK52" i="5" s="1"/>
  <c r="AI52" i="3"/>
  <c r="AI52" i="4" s="1"/>
  <c r="AI52" i="5" s="1"/>
  <c r="AJ52" i="3"/>
  <c r="AJ52" i="4" s="1"/>
  <c r="AJ52" i="5" s="1"/>
  <c r="AP52" i="3"/>
  <c r="AP52" i="4" s="1"/>
  <c r="AP52" i="5" s="1"/>
  <c r="AN52" i="3"/>
  <c r="AN52" i="4" s="1"/>
  <c r="AN52" i="5" s="1"/>
  <c r="F52" i="3"/>
  <c r="F52" i="4" s="1"/>
  <c r="F52" i="5" s="1"/>
  <c r="AM52" i="3"/>
  <c r="AM52" i="4" s="1"/>
  <c r="AM52" i="5" s="1"/>
  <c r="AG52" i="3"/>
  <c r="AG52" i="4" s="1"/>
  <c r="AG52" i="5" s="1"/>
  <c r="AE52" i="3"/>
  <c r="AE52" i="4" s="1"/>
  <c r="AE52" i="5" s="1"/>
  <c r="AD52" i="3"/>
  <c r="AD52" i="4" s="1"/>
  <c r="AD52" i="5" s="1"/>
  <c r="AB52" i="3"/>
  <c r="AB52" i="4" s="1"/>
  <c r="AB52" i="5" s="1"/>
  <c r="Z52" i="3"/>
  <c r="Z52" i="4" s="1"/>
  <c r="Z52" i="5" s="1"/>
  <c r="X52" i="3"/>
  <c r="X52" i="4" s="1"/>
  <c r="X52" i="5" s="1"/>
  <c r="V52" i="3"/>
  <c r="V52" i="4" s="1"/>
  <c r="V52" i="5" s="1"/>
  <c r="T52" i="3"/>
  <c r="T52" i="4" s="1"/>
  <c r="T52" i="5" s="1"/>
  <c r="Q52" i="3"/>
  <c r="Q52" i="4" s="1"/>
  <c r="Q52" i="5" s="1"/>
  <c r="O52" i="3"/>
  <c r="O52" i="4" s="1"/>
  <c r="O52" i="5" s="1"/>
  <c r="M52" i="3"/>
  <c r="M52" i="4" s="1"/>
  <c r="M52" i="5" s="1"/>
  <c r="K52" i="3"/>
  <c r="K52" i="4" s="1"/>
  <c r="K52" i="5" s="1"/>
  <c r="AL52" i="3"/>
  <c r="AL52" i="4" s="1"/>
  <c r="AL52" i="5" s="1"/>
  <c r="AH52" i="3"/>
  <c r="AH52" i="4" s="1"/>
  <c r="AH52" i="5" s="1"/>
  <c r="AC52" i="3"/>
  <c r="AC52" i="4" s="1"/>
  <c r="AC52" i="5" s="1"/>
  <c r="Y52" i="3"/>
  <c r="Y52" i="4" s="1"/>
  <c r="Y52" i="5" s="1"/>
  <c r="U52" i="3"/>
  <c r="U52" i="4" s="1"/>
  <c r="U52" i="5" s="1"/>
  <c r="R52" i="3"/>
  <c r="R52" i="4" s="1"/>
  <c r="R52" i="5" s="1"/>
  <c r="N52" i="3"/>
  <c r="N52" i="4" s="1"/>
  <c r="N52" i="5" s="1"/>
  <c r="J52" i="3"/>
  <c r="H52" i="3"/>
  <c r="C52" i="3"/>
  <c r="C52" i="4" s="1"/>
  <c r="C52" i="5" s="1"/>
  <c r="S52" i="3"/>
  <c r="S52" i="4" s="1"/>
  <c r="S52" i="5" s="1"/>
  <c r="I52" i="3"/>
  <c r="D52" i="3"/>
  <c r="D52" i="4" s="1"/>
  <c r="D52" i="5" s="1"/>
  <c r="B52" i="4"/>
  <c r="AO52" i="3"/>
  <c r="AO52" i="4" s="1"/>
  <c r="AO52" i="5" s="1"/>
  <c r="AA52" i="3"/>
  <c r="AA52" i="4" s="1"/>
  <c r="AA52" i="5" s="1"/>
  <c r="W52" i="3"/>
  <c r="W52" i="4" s="1"/>
  <c r="W52" i="5" s="1"/>
  <c r="P52" i="3"/>
  <c r="P52" i="4" s="1"/>
  <c r="P52" i="5" s="1"/>
  <c r="G52" i="3"/>
  <c r="E52" i="3"/>
  <c r="E52" i="4" s="1"/>
  <c r="E52" i="5" s="1"/>
  <c r="AF52" i="3"/>
  <c r="AF52" i="4" s="1"/>
  <c r="AF52" i="5" s="1"/>
  <c r="L52" i="3"/>
  <c r="L52" i="4" s="1"/>
  <c r="L52" i="5" s="1"/>
  <c r="B52" i="5"/>
  <c r="E118" i="5"/>
  <c r="E118" i="4"/>
  <c r="F122" i="5"/>
  <c r="F122" i="4"/>
  <c r="E122" i="5"/>
  <c r="E122" i="4"/>
  <c r="D126" i="4"/>
  <c r="D126" i="5"/>
  <c r="F126" i="5"/>
  <c r="F126" i="4"/>
  <c r="AK60" i="3"/>
  <c r="AK60" i="4" s="1"/>
  <c r="AK60" i="5" s="1"/>
  <c r="AI60" i="3"/>
  <c r="AI60" i="4" s="1"/>
  <c r="AI60" i="5" s="1"/>
  <c r="AJ60" i="3"/>
  <c r="AJ60" i="4" s="1"/>
  <c r="AJ60" i="5" s="1"/>
  <c r="AP60" i="3"/>
  <c r="AP60" i="4" s="1"/>
  <c r="AP60" i="5" s="1"/>
  <c r="AN60" i="3"/>
  <c r="AN60" i="4" s="1"/>
  <c r="AN60" i="5" s="1"/>
  <c r="F60" i="3"/>
  <c r="F60" i="4" s="1"/>
  <c r="F60" i="5" s="1"/>
  <c r="AM60" i="3"/>
  <c r="AM60" i="4" s="1"/>
  <c r="AM60" i="5" s="1"/>
  <c r="AG60" i="3"/>
  <c r="AG60" i="4" s="1"/>
  <c r="AG60" i="5" s="1"/>
  <c r="AE60" i="3"/>
  <c r="AE60" i="4" s="1"/>
  <c r="AE60" i="5" s="1"/>
  <c r="AD60" i="3"/>
  <c r="AD60" i="4" s="1"/>
  <c r="AD60" i="5" s="1"/>
  <c r="AB60" i="3"/>
  <c r="AB60" i="4" s="1"/>
  <c r="AB60" i="5" s="1"/>
  <c r="Z60" i="3"/>
  <c r="Z60" i="4" s="1"/>
  <c r="Z60" i="5" s="1"/>
  <c r="X60" i="3"/>
  <c r="X60" i="4" s="1"/>
  <c r="X60" i="5" s="1"/>
  <c r="V60" i="3"/>
  <c r="V60" i="4" s="1"/>
  <c r="V60" i="5" s="1"/>
  <c r="T60" i="3"/>
  <c r="T60" i="4" s="1"/>
  <c r="T60" i="5" s="1"/>
  <c r="Q60" i="3"/>
  <c r="Q60" i="4" s="1"/>
  <c r="Q60" i="5" s="1"/>
  <c r="O60" i="3"/>
  <c r="O60" i="4" s="1"/>
  <c r="O60" i="5" s="1"/>
  <c r="M60" i="3"/>
  <c r="M60" i="4" s="1"/>
  <c r="M60" i="5" s="1"/>
  <c r="K60" i="3"/>
  <c r="K60" i="4" s="1"/>
  <c r="K60" i="5" s="1"/>
  <c r="AL60" i="3"/>
  <c r="AL60" i="4" s="1"/>
  <c r="AL60" i="5" s="1"/>
  <c r="AH60" i="3"/>
  <c r="AH60" i="4" s="1"/>
  <c r="AH60" i="5" s="1"/>
  <c r="AC60" i="3"/>
  <c r="AC60" i="4" s="1"/>
  <c r="AC60" i="5" s="1"/>
  <c r="Y60" i="3"/>
  <c r="Y60" i="4" s="1"/>
  <c r="Y60" i="5" s="1"/>
  <c r="U60" i="3"/>
  <c r="U60" i="4" s="1"/>
  <c r="U60" i="5" s="1"/>
  <c r="R60" i="3"/>
  <c r="R60" i="4" s="1"/>
  <c r="R60" i="5" s="1"/>
  <c r="N60" i="3"/>
  <c r="N60" i="4" s="1"/>
  <c r="N60" i="5" s="1"/>
  <c r="J60" i="3"/>
  <c r="H60" i="3"/>
  <c r="C60" i="3"/>
  <c r="C60" i="4" s="1"/>
  <c r="C60" i="5" s="1"/>
  <c r="AO60" i="3"/>
  <c r="AO60" i="4" s="1"/>
  <c r="AO60" i="5" s="1"/>
  <c r="S60" i="3"/>
  <c r="S60" i="4" s="1"/>
  <c r="S60" i="5" s="1"/>
  <c r="I60" i="3"/>
  <c r="D60" i="3"/>
  <c r="D60" i="4" s="1"/>
  <c r="D60" i="5" s="1"/>
  <c r="B60" i="5"/>
  <c r="P60" i="3"/>
  <c r="P60" i="4" s="1"/>
  <c r="P60" i="5" s="1"/>
  <c r="G60" i="3"/>
  <c r="E60" i="3"/>
  <c r="E60" i="4" s="1"/>
  <c r="E60" i="5" s="1"/>
  <c r="B60" i="4"/>
  <c r="AF60" i="3"/>
  <c r="AF60" i="4" s="1"/>
  <c r="AF60" i="5" s="1"/>
  <c r="AA60" i="3"/>
  <c r="AA60" i="4" s="1"/>
  <c r="AA60" i="5" s="1"/>
  <c r="W60" i="3"/>
  <c r="W60" i="4" s="1"/>
  <c r="W60" i="5" s="1"/>
  <c r="L60" i="3"/>
  <c r="L60" i="4" s="1"/>
  <c r="L60" i="5" s="1"/>
  <c r="E126" i="5"/>
  <c r="E126" i="4"/>
  <c r="F130" i="5"/>
  <c r="F130" i="4"/>
  <c r="E130" i="5"/>
  <c r="E130" i="4"/>
  <c r="L132" i="4"/>
  <c r="I9" i="4"/>
  <c r="I9" i="5" s="1"/>
  <c r="AS9" i="5" s="1"/>
  <c r="AW9" i="5" s="1"/>
  <c r="AS9" i="3"/>
  <c r="AR9" i="5"/>
  <c r="AV9" i="5" s="1"/>
  <c r="J9" i="4"/>
  <c r="J9" i="5" s="1"/>
  <c r="AT9" i="5" s="1"/>
  <c r="AX9" i="5" s="1"/>
  <c r="AT9" i="3"/>
  <c r="AQ42" i="5" l="1"/>
  <c r="AU42" i="5" s="1"/>
  <c r="AR42" i="5"/>
  <c r="AV42" i="5" s="1"/>
  <c r="AY42" i="5" s="1"/>
  <c r="F66" i="3"/>
  <c r="AQ72" i="4"/>
  <c r="AY9" i="5"/>
  <c r="K133" i="3"/>
  <c r="AW9" i="3"/>
  <c r="AW9" i="4" s="1"/>
  <c r="AS9" i="4"/>
  <c r="AT60" i="3"/>
  <c r="J60" i="4"/>
  <c r="J60" i="5" s="1"/>
  <c r="AT60" i="5" s="1"/>
  <c r="AX60" i="5" s="1"/>
  <c r="AS52" i="3"/>
  <c r="I52" i="4"/>
  <c r="I52" i="5" s="1"/>
  <c r="AS52" i="5" s="1"/>
  <c r="AW52" i="5" s="1"/>
  <c r="AT52" i="3"/>
  <c r="J52" i="4"/>
  <c r="J52" i="5" s="1"/>
  <c r="AT44" i="3"/>
  <c r="J44" i="4"/>
  <c r="J44" i="5" s="1"/>
  <c r="AT44" i="5" s="1"/>
  <c r="AX44" i="5" s="1"/>
  <c r="G40" i="4"/>
  <c r="G40" i="5" s="1"/>
  <c r="AQ40" i="5" s="1"/>
  <c r="AU40" i="5" s="1"/>
  <c r="AQ40" i="3"/>
  <c r="AT40" i="3"/>
  <c r="J40" i="4"/>
  <c r="J40" i="5" s="1"/>
  <c r="AS36" i="3"/>
  <c r="I36" i="4"/>
  <c r="I36" i="5" s="1"/>
  <c r="AS36" i="5" s="1"/>
  <c r="AW36" i="5" s="1"/>
  <c r="AR36" i="3"/>
  <c r="H36" i="4"/>
  <c r="H36" i="5" s="1"/>
  <c r="AR36" i="5" s="1"/>
  <c r="AV36" i="5" s="1"/>
  <c r="G98" i="5"/>
  <c r="AQ98" i="4"/>
  <c r="AQ106" i="4"/>
  <c r="G106" i="5"/>
  <c r="AT42" i="4"/>
  <c r="AX42" i="3"/>
  <c r="AX42" i="4" s="1"/>
  <c r="P66" i="3"/>
  <c r="AX7" i="3"/>
  <c r="AX7" i="4" s="1"/>
  <c r="AT7" i="4"/>
  <c r="AS54" i="3"/>
  <c r="I54" i="4"/>
  <c r="I54" i="5" s="1"/>
  <c r="AS54" i="5" s="1"/>
  <c r="AW54" i="5" s="1"/>
  <c r="AT54" i="3"/>
  <c r="J54" i="4"/>
  <c r="J54" i="5" s="1"/>
  <c r="G50" i="4"/>
  <c r="G50" i="5" s="1"/>
  <c r="AQ50" i="5" s="1"/>
  <c r="AU50" i="5" s="1"/>
  <c r="AQ50" i="3"/>
  <c r="AT50" i="3"/>
  <c r="J50" i="4"/>
  <c r="J50" i="5" s="1"/>
  <c r="AT50" i="5" s="1"/>
  <c r="AX50" i="5" s="1"/>
  <c r="G46" i="4"/>
  <c r="G46" i="5" s="1"/>
  <c r="AQ46" i="5" s="1"/>
  <c r="AU46" i="5" s="1"/>
  <c r="AQ46" i="3"/>
  <c r="AT46" i="3"/>
  <c r="J46" i="4"/>
  <c r="J46" i="5" s="1"/>
  <c r="AS38" i="3"/>
  <c r="I38" i="4"/>
  <c r="I38" i="5" s="1"/>
  <c r="AS38" i="5" s="1"/>
  <c r="AW38" i="5" s="1"/>
  <c r="AT38" i="3"/>
  <c r="J38" i="4"/>
  <c r="J38" i="5" s="1"/>
  <c r="AT38" i="5" s="1"/>
  <c r="AX38" i="5" s="1"/>
  <c r="G34" i="4"/>
  <c r="G34" i="5" s="1"/>
  <c r="AQ34" i="5" s="1"/>
  <c r="AU34" i="5" s="1"/>
  <c r="AQ34" i="3"/>
  <c r="AR34" i="3"/>
  <c r="H34" i="4"/>
  <c r="H34" i="5" s="1"/>
  <c r="AR30" i="3"/>
  <c r="H30" i="4"/>
  <c r="H30" i="5" s="1"/>
  <c r="AR30" i="5" s="1"/>
  <c r="AV30" i="5" s="1"/>
  <c r="J11" i="4"/>
  <c r="J11" i="5" s="1"/>
  <c r="AT11" i="5" s="1"/>
  <c r="AX11" i="5" s="1"/>
  <c r="AT11" i="3"/>
  <c r="AB73" i="5"/>
  <c r="AB132" i="5" s="1"/>
  <c r="AB132" i="4"/>
  <c r="I73" i="5"/>
  <c r="I132" i="5" s="1"/>
  <c r="I132" i="4"/>
  <c r="AQ73" i="4"/>
  <c r="G73" i="5"/>
  <c r="G77" i="5"/>
  <c r="AQ77" i="5" s="1"/>
  <c r="AQ77" i="4"/>
  <c r="AQ80" i="4"/>
  <c r="G80" i="5"/>
  <c r="AQ88" i="4"/>
  <c r="G88" i="5"/>
  <c r="AQ92" i="4"/>
  <c r="G92" i="5"/>
  <c r="AQ96" i="4"/>
  <c r="G96" i="5"/>
  <c r="AQ104" i="4"/>
  <c r="G104" i="5"/>
  <c r="AQ108" i="4"/>
  <c r="G108" i="5"/>
  <c r="AQ124" i="4"/>
  <c r="G124" i="5"/>
  <c r="G128" i="5"/>
  <c r="AQ128" i="4"/>
  <c r="G58" i="4"/>
  <c r="G58" i="5" s="1"/>
  <c r="AQ58" i="5" s="1"/>
  <c r="AU58" i="5" s="1"/>
  <c r="AQ58" i="3"/>
  <c r="AR58" i="3"/>
  <c r="H58" i="4"/>
  <c r="H58" i="5" s="1"/>
  <c r="AR58" i="5" s="1"/>
  <c r="AV58" i="5" s="1"/>
  <c r="AI66" i="3"/>
  <c r="AO66" i="3"/>
  <c r="AG66" i="3"/>
  <c r="AC66" i="3"/>
  <c r="Y66" i="3"/>
  <c r="U66" i="3"/>
  <c r="Q6" i="5"/>
  <c r="Q66" i="5" s="1"/>
  <c r="Q66" i="4"/>
  <c r="AP66" i="3"/>
  <c r="AD6" i="5"/>
  <c r="AD66" i="5" s="1"/>
  <c r="AD66" i="4"/>
  <c r="V66" i="3"/>
  <c r="N6" i="5"/>
  <c r="N66" i="5" s="1"/>
  <c r="N66" i="4"/>
  <c r="J6" i="5"/>
  <c r="AT6" i="4"/>
  <c r="AX6" i="3"/>
  <c r="C66" i="4"/>
  <c r="C6" i="5"/>
  <c r="I66" i="3"/>
  <c r="X66" i="3"/>
  <c r="AQ53" i="3"/>
  <c r="G53" i="4"/>
  <c r="G53" i="5" s="1"/>
  <c r="AQ53" i="5" s="1"/>
  <c r="AU53" i="5" s="1"/>
  <c r="I53" i="4"/>
  <c r="I53" i="5" s="1"/>
  <c r="AS53" i="5" s="1"/>
  <c r="AW53" i="5" s="1"/>
  <c r="AS53" i="3"/>
  <c r="J53" i="4"/>
  <c r="J53" i="5" s="1"/>
  <c r="AT53" i="3"/>
  <c r="J51" i="4"/>
  <c r="J51" i="5" s="1"/>
  <c r="AT51" i="3"/>
  <c r="AQ41" i="3"/>
  <c r="G41" i="4"/>
  <c r="G41" i="5" s="1"/>
  <c r="AQ41" i="5" s="1"/>
  <c r="AU41" i="5" s="1"/>
  <c r="H41" i="4"/>
  <c r="H41" i="5" s="1"/>
  <c r="AR41" i="3"/>
  <c r="H37" i="4"/>
  <c r="H37" i="5" s="1"/>
  <c r="AR37" i="5" s="1"/>
  <c r="AV37" i="5" s="1"/>
  <c r="AR37" i="3"/>
  <c r="AQ33" i="3"/>
  <c r="G33" i="4"/>
  <c r="G33" i="5" s="1"/>
  <c r="AQ33" i="5" s="1"/>
  <c r="AU33" i="5" s="1"/>
  <c r="J33" i="4"/>
  <c r="J33" i="5" s="1"/>
  <c r="AT33" i="3"/>
  <c r="H29" i="4"/>
  <c r="H29" i="5" s="1"/>
  <c r="AR29" i="3"/>
  <c r="AQ27" i="3"/>
  <c r="G27" i="4"/>
  <c r="G27" i="5" s="1"/>
  <c r="AQ27" i="5" s="1"/>
  <c r="AU27" i="5" s="1"/>
  <c r="I27" i="4"/>
  <c r="I27" i="5" s="1"/>
  <c r="AS27" i="3"/>
  <c r="AS27" i="5"/>
  <c r="AW27" i="5" s="1"/>
  <c r="H27" i="4"/>
  <c r="H27" i="5" s="1"/>
  <c r="AR27" i="5" s="1"/>
  <c r="AV27" i="5" s="1"/>
  <c r="AR27" i="3"/>
  <c r="I25" i="4"/>
  <c r="I25" i="5" s="1"/>
  <c r="AS25" i="5" s="1"/>
  <c r="AW25" i="5" s="1"/>
  <c r="AS25" i="3"/>
  <c r="J25" i="4"/>
  <c r="J25" i="5" s="1"/>
  <c r="AT25" i="5" s="1"/>
  <c r="AX25" i="5" s="1"/>
  <c r="AT25" i="3"/>
  <c r="AQ21" i="3"/>
  <c r="G21" i="4"/>
  <c r="G21" i="5" s="1"/>
  <c r="AQ21" i="5" s="1"/>
  <c r="AU21" i="5" s="1"/>
  <c r="H21" i="4"/>
  <c r="H21" i="5" s="1"/>
  <c r="AR21" i="3"/>
  <c r="AQ17" i="3"/>
  <c r="G17" i="4"/>
  <c r="G17" i="5" s="1"/>
  <c r="AQ17" i="5" s="1"/>
  <c r="AU17" i="5" s="1"/>
  <c r="J17" i="4"/>
  <c r="J17" i="5" s="1"/>
  <c r="AT17" i="3"/>
  <c r="AT17" i="5"/>
  <c r="AX17" i="5" s="1"/>
  <c r="H13" i="4"/>
  <c r="H13" i="5" s="1"/>
  <c r="AR13" i="3"/>
  <c r="AA72" i="5"/>
  <c r="AA132" i="5" s="1"/>
  <c r="AA132" i="4"/>
  <c r="V72" i="5"/>
  <c r="V132" i="5" s="1"/>
  <c r="V132" i="4"/>
  <c r="AL72" i="5"/>
  <c r="AL132" i="5" s="1"/>
  <c r="AL132" i="4"/>
  <c r="C72" i="5"/>
  <c r="C132" i="4"/>
  <c r="C133" i="4" s="1"/>
  <c r="S72" i="5"/>
  <c r="S132" i="5" s="1"/>
  <c r="S132" i="4"/>
  <c r="W133" i="3"/>
  <c r="AV9" i="3"/>
  <c r="AV9" i="4" s="1"/>
  <c r="AR9" i="4"/>
  <c r="G64" i="4"/>
  <c r="G64" i="5" s="1"/>
  <c r="AQ64" i="3"/>
  <c r="AS64" i="3"/>
  <c r="I64" i="4"/>
  <c r="I64" i="5" s="1"/>
  <c r="AS64" i="5" s="1"/>
  <c r="AW64" i="5" s="1"/>
  <c r="AQ64" i="5"/>
  <c r="AU64" i="5" s="1"/>
  <c r="AT64" i="3"/>
  <c r="J64" i="4"/>
  <c r="J64" i="5" s="1"/>
  <c r="AT56" i="3"/>
  <c r="J56" i="4"/>
  <c r="J56" i="5" s="1"/>
  <c r="AT56" i="5" s="1"/>
  <c r="AX56" i="5" s="1"/>
  <c r="G48" i="4"/>
  <c r="G48" i="5" s="1"/>
  <c r="AQ48" i="3"/>
  <c r="AS48" i="3"/>
  <c r="I48" i="4"/>
  <c r="I48" i="5" s="1"/>
  <c r="AS48" i="5" s="1"/>
  <c r="AW48" i="5" s="1"/>
  <c r="AQ48" i="5"/>
  <c r="AU48" i="5" s="1"/>
  <c r="AT48" i="3"/>
  <c r="J48" i="4"/>
  <c r="J48" i="5" s="1"/>
  <c r="AT48" i="5" s="1"/>
  <c r="AX48" i="5" s="1"/>
  <c r="AS32" i="3"/>
  <c r="I32" i="4"/>
  <c r="I32" i="5" s="1"/>
  <c r="AR32" i="3"/>
  <c r="H32" i="4"/>
  <c r="H32" i="5" s="1"/>
  <c r="AR32" i="5" s="1"/>
  <c r="AV32" i="5" s="1"/>
  <c r="G28" i="4"/>
  <c r="G28" i="5" s="1"/>
  <c r="AQ28" i="5" s="1"/>
  <c r="AU28" i="5" s="1"/>
  <c r="AQ28" i="3"/>
  <c r="AR28" i="3"/>
  <c r="H28" i="4"/>
  <c r="H28" i="5" s="1"/>
  <c r="AR28" i="5" s="1"/>
  <c r="AV28" i="5" s="1"/>
  <c r="G24" i="4"/>
  <c r="G24" i="5" s="1"/>
  <c r="AQ24" i="3"/>
  <c r="AR24" i="3"/>
  <c r="H24" i="4"/>
  <c r="H24" i="5" s="1"/>
  <c r="AR24" i="5" s="1"/>
  <c r="AV24" i="5" s="1"/>
  <c r="G20" i="4"/>
  <c r="G20" i="5" s="1"/>
  <c r="AQ20" i="3"/>
  <c r="AS20" i="3"/>
  <c r="I20" i="4"/>
  <c r="I20" i="5" s="1"/>
  <c r="AR20" i="3"/>
  <c r="H20" i="4"/>
  <c r="H20" i="5" s="1"/>
  <c r="AR20" i="5" s="1"/>
  <c r="AV20" i="5" s="1"/>
  <c r="AS16" i="3"/>
  <c r="I16" i="4"/>
  <c r="I16" i="5" s="1"/>
  <c r="AS16" i="5" s="1"/>
  <c r="AW16" i="5" s="1"/>
  <c r="AT16" i="3"/>
  <c r="J16" i="4"/>
  <c r="J16" i="5" s="1"/>
  <c r="AT16" i="5" s="1"/>
  <c r="AX16" i="5" s="1"/>
  <c r="G12" i="4"/>
  <c r="G12" i="5" s="1"/>
  <c r="AQ12" i="5" s="1"/>
  <c r="AU12" i="5" s="1"/>
  <c r="AQ12" i="3"/>
  <c r="AR12" i="3"/>
  <c r="H12" i="4"/>
  <c r="H12" i="5" s="1"/>
  <c r="AR12" i="5" s="1"/>
  <c r="AV12" i="5" s="1"/>
  <c r="G10" i="4"/>
  <c r="G10" i="5" s="1"/>
  <c r="AQ10" i="3"/>
  <c r="AS10" i="3"/>
  <c r="I10" i="4"/>
  <c r="I10" i="5" s="1"/>
  <c r="AQ10" i="5"/>
  <c r="AU10" i="5" s="1"/>
  <c r="AT10" i="3"/>
  <c r="J10" i="4"/>
  <c r="J10" i="5" s="1"/>
  <c r="AT10" i="5" s="1"/>
  <c r="AX10" i="5" s="1"/>
  <c r="K8" i="4"/>
  <c r="K66" i="3"/>
  <c r="AS8" i="3"/>
  <c r="I8" i="4"/>
  <c r="I8" i="5" s="1"/>
  <c r="AS8" i="5" s="1"/>
  <c r="AW8" i="5" s="1"/>
  <c r="AT8" i="3"/>
  <c r="J8" i="4"/>
  <c r="J8" i="5" s="1"/>
  <c r="AT8" i="5" s="1"/>
  <c r="AX8" i="5" s="1"/>
  <c r="T8" i="4"/>
  <c r="T66" i="3"/>
  <c r="AB8" i="4"/>
  <c r="AB66" i="3"/>
  <c r="AU7" i="3"/>
  <c r="AQ7" i="4"/>
  <c r="AQ74" i="4"/>
  <c r="G74" i="5"/>
  <c r="AQ74" i="5" s="1"/>
  <c r="AQ78" i="4"/>
  <c r="G78" i="5"/>
  <c r="AQ94" i="4"/>
  <c r="G94" i="5"/>
  <c r="AQ110" i="4"/>
  <c r="G110" i="5"/>
  <c r="AQ130" i="4"/>
  <c r="G130" i="5"/>
  <c r="AJ66" i="3"/>
  <c r="AV7" i="3"/>
  <c r="AV7" i="4" s="1"/>
  <c r="AR7" i="4"/>
  <c r="AF66" i="4"/>
  <c r="AF7" i="5"/>
  <c r="P66" i="5"/>
  <c r="AT62" i="3"/>
  <c r="J62" i="4"/>
  <c r="J62" i="5" s="1"/>
  <c r="AT62" i="5" s="1"/>
  <c r="AX62" i="5" s="1"/>
  <c r="AS22" i="3"/>
  <c r="I22" i="4"/>
  <c r="I22" i="5" s="1"/>
  <c r="AR22" i="3"/>
  <c r="H22" i="4"/>
  <c r="H22" i="5" s="1"/>
  <c r="AR22" i="5" s="1"/>
  <c r="AV22" i="5" s="1"/>
  <c r="G18" i="4"/>
  <c r="G18" i="5" s="1"/>
  <c r="AQ18" i="3"/>
  <c r="AQ18" i="5"/>
  <c r="AU18" i="5" s="1"/>
  <c r="AT18" i="3"/>
  <c r="J18" i="4"/>
  <c r="J18" i="5" s="1"/>
  <c r="AT18" i="5" s="1"/>
  <c r="AX18" i="5" s="1"/>
  <c r="AS14" i="3"/>
  <c r="I14" i="4"/>
  <c r="I14" i="5" s="1"/>
  <c r="AT14" i="3"/>
  <c r="J14" i="4"/>
  <c r="J14" i="5" s="1"/>
  <c r="AT14" i="5" s="1"/>
  <c r="AX14" i="5" s="1"/>
  <c r="AF73" i="5"/>
  <c r="AF132" i="5" s="1"/>
  <c r="AF132" i="4"/>
  <c r="AQ112" i="4"/>
  <c r="G112" i="5"/>
  <c r="AQ120" i="4"/>
  <c r="G120" i="5"/>
  <c r="AS26" i="3"/>
  <c r="I26" i="4"/>
  <c r="I26" i="5" s="1"/>
  <c r="AR26" i="3"/>
  <c r="H26" i="4"/>
  <c r="H26" i="5" s="1"/>
  <c r="AK6" i="5"/>
  <c r="AK66" i="5" s="1"/>
  <c r="AK66" i="4"/>
  <c r="AL6" i="5"/>
  <c r="AL66" i="5" s="1"/>
  <c r="AL66" i="4"/>
  <c r="AM6" i="5"/>
  <c r="AM66" i="5" s="1"/>
  <c r="AM66" i="4"/>
  <c r="AE66" i="3"/>
  <c r="AA66" i="3"/>
  <c r="W6" i="5"/>
  <c r="W66" i="5" s="1"/>
  <c r="W66" i="4"/>
  <c r="S6" i="5"/>
  <c r="S66" i="5" s="1"/>
  <c r="S66" i="4"/>
  <c r="O66" i="3"/>
  <c r="AH66" i="3"/>
  <c r="Z6" i="5"/>
  <c r="Z66" i="5" s="1"/>
  <c r="Z66" i="4"/>
  <c r="R6" i="5"/>
  <c r="R66" i="5" s="1"/>
  <c r="R66" i="4"/>
  <c r="L66" i="3"/>
  <c r="H66" i="3"/>
  <c r="H6" i="5"/>
  <c r="D66" i="4"/>
  <c r="D6" i="5"/>
  <c r="E6" i="5"/>
  <c r="E66" i="4"/>
  <c r="M66" i="3"/>
  <c r="AQ65" i="3"/>
  <c r="G65" i="4"/>
  <c r="G65" i="5" s="1"/>
  <c r="AQ65" i="5" s="1"/>
  <c r="AU65" i="5" s="1"/>
  <c r="J65" i="4"/>
  <c r="J65" i="5" s="1"/>
  <c r="AT65" i="3"/>
  <c r="AT65" i="5"/>
  <c r="AX65" i="5" s="1"/>
  <c r="J63" i="4"/>
  <c r="J63" i="5" s="1"/>
  <c r="AT63" i="3"/>
  <c r="AT63" i="5"/>
  <c r="AX63" i="5" s="1"/>
  <c r="AQ61" i="3"/>
  <c r="G61" i="4"/>
  <c r="G61" i="5" s="1"/>
  <c r="AQ61" i="5" s="1"/>
  <c r="AU61" i="5" s="1"/>
  <c r="H61" i="4"/>
  <c r="H61" i="5" s="1"/>
  <c r="AR61" i="5" s="1"/>
  <c r="AV61" i="5" s="1"/>
  <c r="AR61" i="3"/>
  <c r="AQ59" i="3"/>
  <c r="G59" i="4"/>
  <c r="G59" i="5" s="1"/>
  <c r="I59" i="4"/>
  <c r="I59" i="5" s="1"/>
  <c r="AS59" i="3"/>
  <c r="AS59" i="5"/>
  <c r="AW59" i="5" s="1"/>
  <c r="H59" i="4"/>
  <c r="H59" i="5" s="1"/>
  <c r="AR59" i="5" s="1"/>
  <c r="AV59" i="5" s="1"/>
  <c r="AR59" i="3"/>
  <c r="I57" i="4"/>
  <c r="I57" i="5" s="1"/>
  <c r="AS57" i="3"/>
  <c r="J57" i="4"/>
  <c r="J57" i="5" s="1"/>
  <c r="AT57" i="3"/>
  <c r="AT57" i="5"/>
  <c r="AX57" i="5" s="1"/>
  <c r="I55" i="4"/>
  <c r="I55" i="5" s="1"/>
  <c r="AS55" i="5" s="1"/>
  <c r="AW55" i="5" s="1"/>
  <c r="AS55" i="3"/>
  <c r="J55" i="4"/>
  <c r="J55" i="5" s="1"/>
  <c r="AT55" i="5" s="1"/>
  <c r="AX55" i="5" s="1"/>
  <c r="AT55" i="3"/>
  <c r="J49" i="4"/>
  <c r="J49" i="5" s="1"/>
  <c r="AT49" i="5" s="1"/>
  <c r="AX49" i="5" s="1"/>
  <c r="AT49" i="3"/>
  <c r="J47" i="4"/>
  <c r="J47" i="5" s="1"/>
  <c r="AT47" i="5" s="1"/>
  <c r="AX47" i="5" s="1"/>
  <c r="AT47" i="3"/>
  <c r="AQ45" i="3"/>
  <c r="G45" i="4"/>
  <c r="G45" i="5" s="1"/>
  <c r="AQ45" i="5" s="1"/>
  <c r="AU45" i="5" s="1"/>
  <c r="H45" i="4"/>
  <c r="H45" i="5" s="1"/>
  <c r="AR45" i="5" s="1"/>
  <c r="AV45" i="5" s="1"/>
  <c r="AR45" i="3"/>
  <c r="I43" i="4"/>
  <c r="I43" i="5" s="1"/>
  <c r="AS43" i="3"/>
  <c r="AS43" i="5"/>
  <c r="AW43" i="5" s="1"/>
  <c r="H43" i="4"/>
  <c r="H43" i="5" s="1"/>
  <c r="AR43" i="3"/>
  <c r="AQ39" i="3"/>
  <c r="G39" i="4"/>
  <c r="G39" i="5" s="1"/>
  <c r="AQ39" i="5" s="1"/>
  <c r="AU39" i="5" s="1"/>
  <c r="I39" i="4"/>
  <c r="I39" i="5" s="1"/>
  <c r="AS39" i="3"/>
  <c r="J39" i="4"/>
  <c r="J39" i="5" s="1"/>
  <c r="AT39" i="5" s="1"/>
  <c r="AX39" i="5" s="1"/>
  <c r="AT39" i="3"/>
  <c r="J35" i="4"/>
  <c r="J35" i="5" s="1"/>
  <c r="AT35" i="3"/>
  <c r="AT35" i="5"/>
  <c r="AX35" i="5" s="1"/>
  <c r="I31" i="4"/>
  <c r="I31" i="5" s="1"/>
  <c r="AS31" i="5" s="1"/>
  <c r="AW31" i="5" s="1"/>
  <c r="AS31" i="3"/>
  <c r="H31" i="4"/>
  <c r="H31" i="5" s="1"/>
  <c r="AR31" i="3"/>
  <c r="H23" i="4"/>
  <c r="H23" i="5" s="1"/>
  <c r="AR23" i="5" s="1"/>
  <c r="AV23" i="5" s="1"/>
  <c r="AR23" i="3"/>
  <c r="AQ19" i="3"/>
  <c r="G19" i="4"/>
  <c r="G19" i="5" s="1"/>
  <c r="J19" i="4"/>
  <c r="J19" i="5" s="1"/>
  <c r="AT19" i="3"/>
  <c r="AQ15" i="3"/>
  <c r="G15" i="4"/>
  <c r="G15" i="5" s="1"/>
  <c r="AQ15" i="5" s="1"/>
  <c r="AU15" i="5" s="1"/>
  <c r="I15" i="4"/>
  <c r="I15" i="5" s="1"/>
  <c r="AS15" i="5" s="1"/>
  <c r="AW15" i="5" s="1"/>
  <c r="AS15" i="3"/>
  <c r="H15" i="4"/>
  <c r="H15" i="5" s="1"/>
  <c r="AR15" i="5" s="1"/>
  <c r="AV15" i="5" s="1"/>
  <c r="AR15" i="3"/>
  <c r="AC132" i="4"/>
  <c r="AC72" i="5"/>
  <c r="AC132" i="5" s="1"/>
  <c r="AD72" i="5"/>
  <c r="AD132" i="5" s="1"/>
  <c r="AD132" i="4"/>
  <c r="X132" i="4"/>
  <c r="X72" i="5"/>
  <c r="X132" i="5" s="1"/>
  <c r="T72" i="5"/>
  <c r="T132" i="5" s="1"/>
  <c r="T132" i="4"/>
  <c r="D72" i="5"/>
  <c r="D132" i="5" s="1"/>
  <c r="D132" i="4"/>
  <c r="AN72" i="5"/>
  <c r="AN132" i="5" s="1"/>
  <c r="AN132" i="4"/>
  <c r="Y72" i="5"/>
  <c r="Y132" i="5" s="1"/>
  <c r="Y132" i="4"/>
  <c r="E132" i="4"/>
  <c r="E72" i="5"/>
  <c r="E132" i="5" s="1"/>
  <c r="AG72" i="5"/>
  <c r="AG132" i="5" s="1"/>
  <c r="AG132" i="4"/>
  <c r="Q72" i="5"/>
  <c r="Q132" i="5" s="1"/>
  <c r="Q132" i="4"/>
  <c r="M72" i="5"/>
  <c r="M132" i="5" s="1"/>
  <c r="M132" i="4"/>
  <c r="AM133" i="3"/>
  <c r="AX9" i="3"/>
  <c r="AX9" i="4" s="1"/>
  <c r="AT9" i="4"/>
  <c r="G60" i="4"/>
  <c r="G60" i="5" s="1"/>
  <c r="AQ60" i="5" s="1"/>
  <c r="AU60" i="5" s="1"/>
  <c r="AQ60" i="3"/>
  <c r="AS60" i="3"/>
  <c r="I60" i="4"/>
  <c r="I60" i="5" s="1"/>
  <c r="AS60" i="5" s="1"/>
  <c r="AW60" i="5" s="1"/>
  <c r="AR60" i="3"/>
  <c r="H60" i="4"/>
  <c r="H60" i="5" s="1"/>
  <c r="AR60" i="5" s="1"/>
  <c r="AV60" i="5" s="1"/>
  <c r="G52" i="4"/>
  <c r="G52" i="5" s="1"/>
  <c r="AQ52" i="5" s="1"/>
  <c r="AU52" i="5" s="1"/>
  <c r="AQ52" i="3"/>
  <c r="AR52" i="3"/>
  <c r="H52" i="4"/>
  <c r="H52" i="5" s="1"/>
  <c r="AR52" i="5" s="1"/>
  <c r="AV52" i="5" s="1"/>
  <c r="AT52" i="5"/>
  <c r="AX52" i="5" s="1"/>
  <c r="G44" i="4"/>
  <c r="G44" i="5" s="1"/>
  <c r="AQ44" i="5" s="1"/>
  <c r="AU44" i="5" s="1"/>
  <c r="AQ44" i="3"/>
  <c r="AS44" i="3"/>
  <c r="I44" i="4"/>
  <c r="I44" i="5" s="1"/>
  <c r="AS44" i="5" s="1"/>
  <c r="AW44" i="5" s="1"/>
  <c r="AR44" i="3"/>
  <c r="H44" i="4"/>
  <c r="H44" i="5" s="1"/>
  <c r="AR44" i="5" s="1"/>
  <c r="AV44" i="5" s="1"/>
  <c r="AS40" i="3"/>
  <c r="I40" i="4"/>
  <c r="I40" i="5" s="1"/>
  <c r="AS40" i="5" s="1"/>
  <c r="AW40" i="5" s="1"/>
  <c r="AR40" i="3"/>
  <c r="H40" i="4"/>
  <c r="H40" i="5" s="1"/>
  <c r="AR40" i="5" s="1"/>
  <c r="AV40" i="5" s="1"/>
  <c r="AT40" i="5"/>
  <c r="AX40" i="5" s="1"/>
  <c r="G36" i="4"/>
  <c r="G36" i="5" s="1"/>
  <c r="AQ36" i="5" s="1"/>
  <c r="AU36" i="5" s="1"/>
  <c r="AQ36" i="3"/>
  <c r="AT36" i="3"/>
  <c r="J36" i="4"/>
  <c r="J36" i="5" s="1"/>
  <c r="AT36" i="5" s="1"/>
  <c r="AX36" i="5" s="1"/>
  <c r="AQ9" i="4"/>
  <c r="AU9" i="3"/>
  <c r="AQ76" i="4"/>
  <c r="G76" i="5"/>
  <c r="AQ76" i="5" s="1"/>
  <c r="G82" i="5"/>
  <c r="AQ82" i="4"/>
  <c r="AQ90" i="4"/>
  <c r="G90" i="5"/>
  <c r="G114" i="5"/>
  <c r="AQ114" i="4"/>
  <c r="AQ122" i="4"/>
  <c r="G122" i="5"/>
  <c r="G126" i="5"/>
  <c r="AQ126" i="4"/>
  <c r="AS42" i="4"/>
  <c r="AW42" i="3"/>
  <c r="AW42" i="4" s="1"/>
  <c r="G54" i="4"/>
  <c r="G54" i="5" s="1"/>
  <c r="AQ54" i="5" s="1"/>
  <c r="AU54" i="5" s="1"/>
  <c r="AQ54" i="3"/>
  <c r="AR54" i="3"/>
  <c r="H54" i="4"/>
  <c r="H54" i="5" s="1"/>
  <c r="AR54" i="5" s="1"/>
  <c r="AV54" i="5" s="1"/>
  <c r="AT54" i="5"/>
  <c r="AX54" i="5" s="1"/>
  <c r="AS50" i="3"/>
  <c r="I50" i="4"/>
  <c r="I50" i="5" s="1"/>
  <c r="AS50" i="5" s="1"/>
  <c r="AW50" i="5" s="1"/>
  <c r="AR50" i="3"/>
  <c r="H50" i="4"/>
  <c r="H50" i="5" s="1"/>
  <c r="AR50" i="5" s="1"/>
  <c r="AV50" i="5" s="1"/>
  <c r="AS46" i="3"/>
  <c r="I46" i="4"/>
  <c r="I46" i="5" s="1"/>
  <c r="AS46" i="5" s="1"/>
  <c r="AW46" i="5" s="1"/>
  <c r="AR46" i="3"/>
  <c r="H46" i="4"/>
  <c r="H46" i="5" s="1"/>
  <c r="AR46" i="5" s="1"/>
  <c r="AV46" i="5" s="1"/>
  <c r="AT46" i="5"/>
  <c r="AX46" i="5" s="1"/>
  <c r="G38" i="4"/>
  <c r="G38" i="5" s="1"/>
  <c r="AQ38" i="5" s="1"/>
  <c r="AU38" i="5" s="1"/>
  <c r="AQ38" i="3"/>
  <c r="AR38" i="3"/>
  <c r="H38" i="4"/>
  <c r="H38" i="5" s="1"/>
  <c r="AR38" i="5" s="1"/>
  <c r="AV38" i="5" s="1"/>
  <c r="AR34" i="5"/>
  <c r="AV34" i="5" s="1"/>
  <c r="AS34" i="3"/>
  <c r="I34" i="4"/>
  <c r="I34" i="5" s="1"/>
  <c r="AS34" i="5" s="1"/>
  <c r="AW34" i="5" s="1"/>
  <c r="AT34" i="3"/>
  <c r="J34" i="4"/>
  <c r="J34" i="5" s="1"/>
  <c r="AT34" i="5" s="1"/>
  <c r="AX34" i="5" s="1"/>
  <c r="G30" i="4"/>
  <c r="G30" i="5" s="1"/>
  <c r="AQ30" i="3"/>
  <c r="AS30" i="3"/>
  <c r="I30" i="4"/>
  <c r="I30" i="5" s="1"/>
  <c r="AS30" i="5" s="1"/>
  <c r="AW30" i="5" s="1"/>
  <c r="AQ30" i="5"/>
  <c r="AU30" i="5" s="1"/>
  <c r="AT30" i="3"/>
  <c r="J30" i="4"/>
  <c r="J30" i="5" s="1"/>
  <c r="AT30" i="5" s="1"/>
  <c r="AX30" i="5" s="1"/>
  <c r="AQ11" i="3"/>
  <c r="G11" i="4"/>
  <c r="G11" i="5" s="1"/>
  <c r="AQ11" i="5" s="1"/>
  <c r="AU11" i="5" s="1"/>
  <c r="I11" i="4"/>
  <c r="I11" i="5" s="1"/>
  <c r="AS11" i="5" s="1"/>
  <c r="AW11" i="5" s="1"/>
  <c r="AS11" i="3"/>
  <c r="H11" i="4"/>
  <c r="H11" i="5" s="1"/>
  <c r="AR11" i="5" s="1"/>
  <c r="AV11" i="5" s="1"/>
  <c r="AR11" i="3"/>
  <c r="G132" i="4"/>
  <c r="AQ116" i="4"/>
  <c r="G116" i="5"/>
  <c r="AS58" i="3"/>
  <c r="I58" i="4"/>
  <c r="I58" i="5" s="1"/>
  <c r="AS58" i="5" s="1"/>
  <c r="AW58" i="5" s="1"/>
  <c r="AT58" i="3"/>
  <c r="J58" i="4"/>
  <c r="J58" i="5" s="1"/>
  <c r="AT58" i="5" s="1"/>
  <c r="AX58" i="5" s="1"/>
  <c r="AI6" i="5"/>
  <c r="AI66" i="5" s="1"/>
  <c r="AI66" i="4"/>
  <c r="AO6" i="5"/>
  <c r="AO66" i="5" s="1"/>
  <c r="AO66" i="4"/>
  <c r="AG6" i="5"/>
  <c r="AG66" i="5" s="1"/>
  <c r="AG66" i="4"/>
  <c r="AC6" i="5"/>
  <c r="AC66" i="5" s="1"/>
  <c r="AC66" i="4"/>
  <c r="Y6" i="5"/>
  <c r="Y66" i="5" s="1"/>
  <c r="Y66" i="4"/>
  <c r="U6" i="5"/>
  <c r="U66" i="5" s="1"/>
  <c r="U66" i="4"/>
  <c r="Q66" i="3"/>
  <c r="AP6" i="5"/>
  <c r="AP66" i="5" s="1"/>
  <c r="AP66" i="4"/>
  <c r="AD66" i="3"/>
  <c r="V6" i="5"/>
  <c r="V66" i="5" s="1"/>
  <c r="V66" i="4"/>
  <c r="N66" i="3"/>
  <c r="J66" i="3"/>
  <c r="F6" i="5"/>
  <c r="F66" i="4"/>
  <c r="C66" i="3"/>
  <c r="I6" i="5"/>
  <c r="AW6" i="3"/>
  <c r="AS6" i="4"/>
  <c r="X66" i="4"/>
  <c r="X6" i="5"/>
  <c r="X66" i="5" s="1"/>
  <c r="H53" i="4"/>
  <c r="H53" i="5" s="1"/>
  <c r="AR53" i="5" s="1"/>
  <c r="AV53" i="5" s="1"/>
  <c r="AR53" i="3"/>
  <c r="AT53" i="5"/>
  <c r="AX53" i="5" s="1"/>
  <c r="AQ51" i="3"/>
  <c r="G51" i="4"/>
  <c r="G51" i="5" s="1"/>
  <c r="AQ51" i="5" s="1"/>
  <c r="AU51" i="5" s="1"/>
  <c r="I51" i="4"/>
  <c r="I51" i="5" s="1"/>
  <c r="AS51" i="3"/>
  <c r="AS51" i="5"/>
  <c r="AW51" i="5" s="1"/>
  <c r="H51" i="4"/>
  <c r="H51" i="5" s="1"/>
  <c r="AR51" i="5" s="1"/>
  <c r="AV51" i="5" s="1"/>
  <c r="AR51" i="3"/>
  <c r="AT51" i="5"/>
  <c r="AX51" i="5" s="1"/>
  <c r="I41" i="4"/>
  <c r="I41" i="5" s="1"/>
  <c r="AS41" i="5" s="1"/>
  <c r="AW41" i="5" s="1"/>
  <c r="AS41" i="3"/>
  <c r="AR41" i="5"/>
  <c r="AV41" i="5" s="1"/>
  <c r="J41" i="4"/>
  <c r="J41" i="5" s="1"/>
  <c r="AT41" i="5" s="1"/>
  <c r="AX41" i="5" s="1"/>
  <c r="AT41" i="3"/>
  <c r="AQ37" i="3"/>
  <c r="G37" i="4"/>
  <c r="G37" i="5" s="1"/>
  <c r="AQ37" i="5" s="1"/>
  <c r="AU37" i="5" s="1"/>
  <c r="I37" i="4"/>
  <c r="I37" i="5" s="1"/>
  <c r="AS37" i="5" s="1"/>
  <c r="AW37" i="5" s="1"/>
  <c r="AS37" i="3"/>
  <c r="J37" i="4"/>
  <c r="J37" i="5" s="1"/>
  <c r="AT37" i="3"/>
  <c r="AT37" i="5"/>
  <c r="AX37" i="5" s="1"/>
  <c r="I33" i="4"/>
  <c r="I33" i="5" s="1"/>
  <c r="AS33" i="3"/>
  <c r="AS33" i="5"/>
  <c r="AW33" i="5" s="1"/>
  <c r="H33" i="4"/>
  <c r="H33" i="5" s="1"/>
  <c r="AR33" i="5" s="1"/>
  <c r="AV33" i="5" s="1"/>
  <c r="AR33" i="3"/>
  <c r="AT33" i="5"/>
  <c r="AX33" i="5" s="1"/>
  <c r="AQ29" i="3"/>
  <c r="G29" i="4"/>
  <c r="G29" i="5" s="1"/>
  <c r="AQ29" i="5" s="1"/>
  <c r="AU29" i="5" s="1"/>
  <c r="I29" i="4"/>
  <c r="I29" i="5" s="1"/>
  <c r="AS29" i="5" s="1"/>
  <c r="AW29" i="5" s="1"/>
  <c r="AS29" i="3"/>
  <c r="AR29" i="5"/>
  <c r="AV29" i="5" s="1"/>
  <c r="J29" i="4"/>
  <c r="J29" i="5" s="1"/>
  <c r="AT29" i="3"/>
  <c r="AT29" i="5"/>
  <c r="AX29" i="5" s="1"/>
  <c r="J27" i="4"/>
  <c r="J27" i="5" s="1"/>
  <c r="AT27" i="5" s="1"/>
  <c r="AX27" i="5" s="1"/>
  <c r="AT27" i="3"/>
  <c r="AQ25" i="3"/>
  <c r="G25" i="4"/>
  <c r="G25" i="5" s="1"/>
  <c r="AQ25" i="5" s="1"/>
  <c r="AU25" i="5" s="1"/>
  <c r="H25" i="4"/>
  <c r="H25" i="5" s="1"/>
  <c r="AR25" i="5" s="1"/>
  <c r="AV25" i="5" s="1"/>
  <c r="AR25" i="3"/>
  <c r="I21" i="4"/>
  <c r="I21" i="5" s="1"/>
  <c r="AS21" i="5" s="1"/>
  <c r="AW21" i="5" s="1"/>
  <c r="AS21" i="3"/>
  <c r="AR21" i="5"/>
  <c r="AV21" i="5" s="1"/>
  <c r="J21" i="4"/>
  <c r="J21" i="5" s="1"/>
  <c r="AT21" i="3"/>
  <c r="AT21" i="5"/>
  <c r="AX21" i="5" s="1"/>
  <c r="I17" i="4"/>
  <c r="I17" i="5" s="1"/>
  <c r="AS17" i="3"/>
  <c r="AS17" i="5"/>
  <c r="AW17" i="5" s="1"/>
  <c r="H17" i="4"/>
  <c r="H17" i="5" s="1"/>
  <c r="AR17" i="5" s="1"/>
  <c r="AV17" i="5" s="1"/>
  <c r="AR17" i="3"/>
  <c r="AQ13" i="3"/>
  <c r="G13" i="4"/>
  <c r="G13" i="5" s="1"/>
  <c r="AQ13" i="5" s="1"/>
  <c r="AU13" i="5" s="1"/>
  <c r="I13" i="4"/>
  <c r="I13" i="5" s="1"/>
  <c r="AS13" i="5" s="1"/>
  <c r="AW13" i="5" s="1"/>
  <c r="AS13" i="3"/>
  <c r="AR13" i="5"/>
  <c r="AV13" i="5" s="1"/>
  <c r="J13" i="4"/>
  <c r="J13" i="5" s="1"/>
  <c r="AT13" i="5" s="1"/>
  <c r="AX13" i="5" s="1"/>
  <c r="AT13" i="3"/>
  <c r="AK72" i="5"/>
  <c r="AK132" i="5" s="1"/>
  <c r="AK132" i="4"/>
  <c r="AJ72" i="5"/>
  <c r="AJ132" i="5" s="1"/>
  <c r="AJ132" i="4"/>
  <c r="AA133" i="3"/>
  <c r="Z72" i="5"/>
  <c r="Z132" i="5" s="1"/>
  <c r="Z132" i="4"/>
  <c r="F72" i="5"/>
  <c r="F132" i="5" s="1"/>
  <c r="F132" i="4"/>
  <c r="AP72" i="5"/>
  <c r="AP132" i="5" s="1"/>
  <c r="AP132" i="4"/>
  <c r="U72" i="5"/>
  <c r="U132" i="5" s="1"/>
  <c r="U132" i="4"/>
  <c r="AO72" i="5"/>
  <c r="AO132" i="5" s="1"/>
  <c r="AO132" i="4"/>
  <c r="AE132" i="4"/>
  <c r="AE72" i="5"/>
  <c r="AE132" i="5" s="1"/>
  <c r="O72" i="5"/>
  <c r="O132" i="5" s="1"/>
  <c r="O132" i="4"/>
  <c r="K72" i="5"/>
  <c r="K132" i="5" s="1"/>
  <c r="K132" i="4"/>
  <c r="J72" i="5"/>
  <c r="J132" i="5" s="1"/>
  <c r="J132" i="4"/>
  <c r="C133" i="3"/>
  <c r="AX73" i="3"/>
  <c r="S133" i="3"/>
  <c r="W132" i="4"/>
  <c r="W72" i="5"/>
  <c r="W132" i="5" s="1"/>
  <c r="AR64" i="3"/>
  <c r="H64" i="4"/>
  <c r="H64" i="5" s="1"/>
  <c r="AR64" i="5" s="1"/>
  <c r="AV64" i="5" s="1"/>
  <c r="AT64" i="5"/>
  <c r="AX64" i="5" s="1"/>
  <c r="G56" i="4"/>
  <c r="G56" i="5" s="1"/>
  <c r="AQ56" i="5" s="1"/>
  <c r="AU56" i="5" s="1"/>
  <c r="AQ56" i="3"/>
  <c r="AS56" i="3"/>
  <c r="I56" i="4"/>
  <c r="I56" i="5" s="1"/>
  <c r="AS56" i="5" s="1"/>
  <c r="AW56" i="5" s="1"/>
  <c r="AR56" i="3"/>
  <c r="H56" i="4"/>
  <c r="H56" i="5" s="1"/>
  <c r="AR56" i="5" s="1"/>
  <c r="AV56" i="5" s="1"/>
  <c r="AR48" i="3"/>
  <c r="H48" i="4"/>
  <c r="H48" i="5" s="1"/>
  <c r="AR48" i="5" s="1"/>
  <c r="AV48" i="5" s="1"/>
  <c r="AS32" i="5"/>
  <c r="AW32" i="5" s="1"/>
  <c r="G32" i="4"/>
  <c r="G32" i="5" s="1"/>
  <c r="AQ32" i="3"/>
  <c r="AQ32" i="5"/>
  <c r="AU32" i="5" s="1"/>
  <c r="AT32" i="3"/>
  <c r="J32" i="4"/>
  <c r="J32" i="5" s="1"/>
  <c r="AT32" i="5" s="1"/>
  <c r="AX32" i="5" s="1"/>
  <c r="AS28" i="3"/>
  <c r="I28" i="4"/>
  <c r="I28" i="5" s="1"/>
  <c r="AS28" i="5" s="1"/>
  <c r="AW28" i="5" s="1"/>
  <c r="AT28" i="3"/>
  <c r="J28" i="4"/>
  <c r="J28" i="5" s="1"/>
  <c r="AT28" i="5" s="1"/>
  <c r="AX28" i="5" s="1"/>
  <c r="AS24" i="3"/>
  <c r="I24" i="4"/>
  <c r="I24" i="5" s="1"/>
  <c r="AS24" i="5" s="1"/>
  <c r="AW24" i="5" s="1"/>
  <c r="AQ24" i="5"/>
  <c r="AU24" i="5" s="1"/>
  <c r="AT24" i="3"/>
  <c r="J24" i="4"/>
  <c r="J24" i="5" s="1"/>
  <c r="AT24" i="5" s="1"/>
  <c r="AX24" i="5" s="1"/>
  <c r="AS20" i="5"/>
  <c r="AW20" i="5" s="1"/>
  <c r="AQ20" i="5"/>
  <c r="AU20" i="5" s="1"/>
  <c r="AT20" i="3"/>
  <c r="J20" i="4"/>
  <c r="J20" i="5" s="1"/>
  <c r="AT20" i="5" s="1"/>
  <c r="AX20" i="5" s="1"/>
  <c r="G16" i="4"/>
  <c r="G16" i="5" s="1"/>
  <c r="AQ16" i="5" s="1"/>
  <c r="AU16" i="5" s="1"/>
  <c r="AQ16" i="3"/>
  <c r="AR16" i="3"/>
  <c r="H16" i="4"/>
  <c r="H16" i="5" s="1"/>
  <c r="AR16" i="5" s="1"/>
  <c r="AV16" i="5" s="1"/>
  <c r="AS12" i="3"/>
  <c r="I12" i="4"/>
  <c r="I12" i="5" s="1"/>
  <c r="AS12" i="5" s="1"/>
  <c r="AW12" i="5" s="1"/>
  <c r="AT12" i="3"/>
  <c r="J12" i="4"/>
  <c r="J12" i="5" s="1"/>
  <c r="AT12" i="5" s="1"/>
  <c r="AX12" i="5" s="1"/>
  <c r="AS10" i="5"/>
  <c r="AW10" i="5" s="1"/>
  <c r="AR10" i="3"/>
  <c r="H10" i="4"/>
  <c r="H10" i="5" s="1"/>
  <c r="AR10" i="5" s="1"/>
  <c r="AV10" i="5" s="1"/>
  <c r="G8" i="4"/>
  <c r="AQ8" i="3"/>
  <c r="G66" i="3"/>
  <c r="AN8" i="4"/>
  <c r="AN66" i="3"/>
  <c r="AR8" i="3"/>
  <c r="H8" i="4"/>
  <c r="H8" i="5" s="1"/>
  <c r="AQ86" i="4"/>
  <c r="G86" i="5"/>
  <c r="AQ102" i="4"/>
  <c r="G102" i="5"/>
  <c r="G118" i="5"/>
  <c r="AQ118" i="4"/>
  <c r="AR42" i="4"/>
  <c r="AV42" i="3"/>
  <c r="AV42" i="4" s="1"/>
  <c r="AJ7" i="5"/>
  <c r="AJ66" i="5" s="1"/>
  <c r="AJ66" i="4"/>
  <c r="AF66" i="3"/>
  <c r="P66" i="4"/>
  <c r="AW7" i="3"/>
  <c r="AW7" i="4" s="1"/>
  <c r="AS7" i="4"/>
  <c r="G62" i="4"/>
  <c r="G62" i="5" s="1"/>
  <c r="AQ62" i="5" s="1"/>
  <c r="AU62" i="5" s="1"/>
  <c r="AQ62" i="3"/>
  <c r="AS62" i="3"/>
  <c r="I62" i="4"/>
  <c r="I62" i="5" s="1"/>
  <c r="AS62" i="5" s="1"/>
  <c r="AW62" i="5" s="1"/>
  <c r="AR62" i="3"/>
  <c r="H62" i="4"/>
  <c r="H62" i="5" s="1"/>
  <c r="AR62" i="5" s="1"/>
  <c r="AV62" i="5" s="1"/>
  <c r="G22" i="4"/>
  <c r="G22" i="5" s="1"/>
  <c r="AQ22" i="5" s="1"/>
  <c r="AU22" i="5" s="1"/>
  <c r="AQ22" i="3"/>
  <c r="AS22" i="5"/>
  <c r="AW22" i="5" s="1"/>
  <c r="AT22" i="3"/>
  <c r="J22" i="4"/>
  <c r="J22" i="5" s="1"/>
  <c r="AT22" i="5" s="1"/>
  <c r="AX22" i="5" s="1"/>
  <c r="AS18" i="3"/>
  <c r="I18" i="4"/>
  <c r="I18" i="5" s="1"/>
  <c r="AS18" i="5" s="1"/>
  <c r="AW18" i="5" s="1"/>
  <c r="AR18" i="3"/>
  <c r="H18" i="4"/>
  <c r="H18" i="5" s="1"/>
  <c r="AR18" i="5" s="1"/>
  <c r="AV18" i="5" s="1"/>
  <c r="G14" i="4"/>
  <c r="G14" i="5" s="1"/>
  <c r="AQ14" i="5" s="1"/>
  <c r="AU14" i="5" s="1"/>
  <c r="AQ14" i="3"/>
  <c r="AS14" i="5"/>
  <c r="AW14" i="5" s="1"/>
  <c r="AR14" i="3"/>
  <c r="H14" i="4"/>
  <c r="H14" i="5" s="1"/>
  <c r="AR14" i="5" s="1"/>
  <c r="AV14" i="5" s="1"/>
  <c r="AU42" i="3"/>
  <c r="AQ42" i="4"/>
  <c r="G133" i="3"/>
  <c r="AQ75" i="4"/>
  <c r="G75" i="5"/>
  <c r="AQ75" i="5" s="1"/>
  <c r="G84" i="5"/>
  <c r="AQ84" i="4"/>
  <c r="AQ100" i="4"/>
  <c r="G100" i="5"/>
  <c r="AR26" i="5"/>
  <c r="AV26" i="5" s="1"/>
  <c r="G26" i="4"/>
  <c r="G26" i="5" s="1"/>
  <c r="AQ26" i="5" s="1"/>
  <c r="AU26" i="5" s="1"/>
  <c r="AQ26" i="3"/>
  <c r="AS26" i="5"/>
  <c r="AW26" i="5" s="1"/>
  <c r="AT26" i="3"/>
  <c r="J26" i="4"/>
  <c r="J26" i="5" s="1"/>
  <c r="AT26" i="5" s="1"/>
  <c r="AX26" i="5" s="1"/>
  <c r="AK66" i="3"/>
  <c r="AL66" i="3"/>
  <c r="AM66" i="3"/>
  <c r="AE6" i="5"/>
  <c r="AE66" i="5" s="1"/>
  <c r="AE66" i="4"/>
  <c r="AA6" i="5"/>
  <c r="AA66" i="5" s="1"/>
  <c r="AA66" i="4"/>
  <c r="W66" i="3"/>
  <c r="S66" i="3"/>
  <c r="O6" i="5"/>
  <c r="O66" i="5" s="1"/>
  <c r="O66" i="4"/>
  <c r="AQ6" i="4"/>
  <c r="AU6" i="3"/>
  <c r="AH6" i="5"/>
  <c r="AH66" i="5" s="1"/>
  <c r="AH66" i="4"/>
  <c r="Z66" i="3"/>
  <c r="R66" i="3"/>
  <c r="L66" i="4"/>
  <c r="L6" i="5"/>
  <c r="L66" i="5" s="1"/>
  <c r="AR6" i="4"/>
  <c r="AV6" i="3"/>
  <c r="D66" i="3"/>
  <c r="E66" i="3"/>
  <c r="M6" i="5"/>
  <c r="M66" i="5" s="1"/>
  <c r="M66" i="4"/>
  <c r="I65" i="4"/>
  <c r="I65" i="5" s="1"/>
  <c r="AS65" i="5" s="1"/>
  <c r="AW65" i="5" s="1"/>
  <c r="AS65" i="3"/>
  <c r="H65" i="4"/>
  <c r="H65" i="5" s="1"/>
  <c r="AR65" i="5" s="1"/>
  <c r="AV65" i="5" s="1"/>
  <c r="AR65" i="3"/>
  <c r="AQ63" i="3"/>
  <c r="G63" i="4"/>
  <c r="G63" i="5" s="1"/>
  <c r="AQ63" i="5" s="1"/>
  <c r="AU63" i="5" s="1"/>
  <c r="I63" i="4"/>
  <c r="I63" i="5" s="1"/>
  <c r="AS63" i="5" s="1"/>
  <c r="AW63" i="5" s="1"/>
  <c r="AS63" i="3"/>
  <c r="H63" i="4"/>
  <c r="H63" i="5" s="1"/>
  <c r="AR63" i="5" s="1"/>
  <c r="AV63" i="5" s="1"/>
  <c r="AR63" i="3"/>
  <c r="I61" i="4"/>
  <c r="I61" i="5" s="1"/>
  <c r="AS61" i="5" s="1"/>
  <c r="AW61" i="5" s="1"/>
  <c r="AS61" i="3"/>
  <c r="J61" i="4"/>
  <c r="J61" i="5" s="1"/>
  <c r="AT61" i="5" s="1"/>
  <c r="AX61" i="5" s="1"/>
  <c r="AT61" i="3"/>
  <c r="AQ59" i="5"/>
  <c r="AU59" i="5" s="1"/>
  <c r="J59" i="4"/>
  <c r="J59" i="5" s="1"/>
  <c r="AT59" i="5" s="1"/>
  <c r="AX59" i="5" s="1"/>
  <c r="AT59" i="3"/>
  <c r="AQ57" i="3"/>
  <c r="G57" i="4"/>
  <c r="G57" i="5" s="1"/>
  <c r="AQ57" i="5" s="1"/>
  <c r="AU57" i="5" s="1"/>
  <c r="AS57" i="5"/>
  <c r="AW57" i="5" s="1"/>
  <c r="H57" i="4"/>
  <c r="H57" i="5" s="1"/>
  <c r="AR57" i="5" s="1"/>
  <c r="AV57" i="5" s="1"/>
  <c r="AR57" i="3"/>
  <c r="AQ55" i="3"/>
  <c r="G55" i="4"/>
  <c r="G55" i="5" s="1"/>
  <c r="AQ55" i="5" s="1"/>
  <c r="AU55" i="5" s="1"/>
  <c r="H55" i="4"/>
  <c r="H55" i="5" s="1"/>
  <c r="AR55" i="5" s="1"/>
  <c r="AV55" i="5" s="1"/>
  <c r="AR55" i="3"/>
  <c r="AQ49" i="3"/>
  <c r="G49" i="4"/>
  <c r="G49" i="5" s="1"/>
  <c r="AQ49" i="5" s="1"/>
  <c r="AU49" i="5" s="1"/>
  <c r="I49" i="4"/>
  <c r="I49" i="5" s="1"/>
  <c r="AS49" i="5" s="1"/>
  <c r="AW49" i="5" s="1"/>
  <c r="AS49" i="3"/>
  <c r="H49" i="4"/>
  <c r="H49" i="5" s="1"/>
  <c r="AR49" i="5" s="1"/>
  <c r="AV49" i="5" s="1"/>
  <c r="AR49" i="3"/>
  <c r="AQ47" i="3"/>
  <c r="G47" i="4"/>
  <c r="G47" i="5" s="1"/>
  <c r="AQ47" i="5" s="1"/>
  <c r="AU47" i="5" s="1"/>
  <c r="I47" i="4"/>
  <c r="I47" i="5" s="1"/>
  <c r="AS47" i="3"/>
  <c r="AS47" i="5"/>
  <c r="AW47" i="5" s="1"/>
  <c r="H47" i="4"/>
  <c r="H47" i="5" s="1"/>
  <c r="AR47" i="5" s="1"/>
  <c r="AV47" i="5" s="1"/>
  <c r="AR47" i="3"/>
  <c r="I45" i="4"/>
  <c r="I45" i="5" s="1"/>
  <c r="AS45" i="5" s="1"/>
  <c r="AW45" i="5" s="1"/>
  <c r="AS45" i="3"/>
  <c r="J45" i="4"/>
  <c r="J45" i="5" s="1"/>
  <c r="AT45" i="5" s="1"/>
  <c r="AX45" i="5" s="1"/>
  <c r="AT45" i="3"/>
  <c r="AQ43" i="3"/>
  <c r="G43" i="4"/>
  <c r="G43" i="5" s="1"/>
  <c r="AQ43" i="5" s="1"/>
  <c r="AU43" i="5" s="1"/>
  <c r="AR43" i="5"/>
  <c r="AV43" i="5" s="1"/>
  <c r="J43" i="4"/>
  <c r="J43" i="5" s="1"/>
  <c r="AT43" i="5" s="1"/>
  <c r="AX43" i="5" s="1"/>
  <c r="AT43" i="3"/>
  <c r="AS39" i="5"/>
  <c r="AW39" i="5" s="1"/>
  <c r="H39" i="4"/>
  <c r="H39" i="5" s="1"/>
  <c r="AR39" i="5" s="1"/>
  <c r="AV39" i="5" s="1"/>
  <c r="AR39" i="3"/>
  <c r="AQ35" i="3"/>
  <c r="G35" i="4"/>
  <c r="G35" i="5" s="1"/>
  <c r="AQ35" i="5" s="1"/>
  <c r="AU35" i="5" s="1"/>
  <c r="I35" i="4"/>
  <c r="I35" i="5" s="1"/>
  <c r="AS35" i="3"/>
  <c r="AS35" i="5"/>
  <c r="AW35" i="5" s="1"/>
  <c r="H35" i="4"/>
  <c r="H35" i="5" s="1"/>
  <c r="AR35" i="5" s="1"/>
  <c r="AV35" i="5" s="1"/>
  <c r="AR35" i="3"/>
  <c r="AQ31" i="3"/>
  <c r="G31" i="4"/>
  <c r="G31" i="5" s="1"/>
  <c r="AQ31" i="5" s="1"/>
  <c r="AU31" i="5" s="1"/>
  <c r="AR31" i="5"/>
  <c r="AV31" i="5" s="1"/>
  <c r="J31" i="4"/>
  <c r="J31" i="5" s="1"/>
  <c r="AT31" i="5" s="1"/>
  <c r="AX31" i="5" s="1"/>
  <c r="AT31" i="3"/>
  <c r="AQ23" i="3"/>
  <c r="G23" i="4"/>
  <c r="G23" i="5" s="1"/>
  <c r="AQ23" i="5" s="1"/>
  <c r="AU23" i="5" s="1"/>
  <c r="I23" i="4"/>
  <c r="I23" i="5" s="1"/>
  <c r="AS23" i="5" s="1"/>
  <c r="AW23" i="5" s="1"/>
  <c r="AS23" i="3"/>
  <c r="J23" i="4"/>
  <c r="J23" i="5" s="1"/>
  <c r="AT23" i="5" s="1"/>
  <c r="AX23" i="5" s="1"/>
  <c r="AT23" i="3"/>
  <c r="AQ19" i="5"/>
  <c r="AU19" i="5" s="1"/>
  <c r="I19" i="4"/>
  <c r="I19" i="5" s="1"/>
  <c r="AS19" i="3"/>
  <c r="AS19" i="5"/>
  <c r="AW19" i="5" s="1"/>
  <c r="H19" i="4"/>
  <c r="H19" i="5" s="1"/>
  <c r="AR19" i="5" s="1"/>
  <c r="AV19" i="5" s="1"/>
  <c r="AR19" i="3"/>
  <c r="AT19" i="5"/>
  <c r="AX19" i="5" s="1"/>
  <c r="J15" i="4"/>
  <c r="J15" i="5" s="1"/>
  <c r="AT15" i="5" s="1"/>
  <c r="AX15" i="5" s="1"/>
  <c r="AT15" i="3"/>
  <c r="AI72" i="5"/>
  <c r="AI132" i="5" s="1"/>
  <c r="AI132" i="4"/>
  <c r="AI133" i="4" s="1"/>
  <c r="H132" i="4"/>
  <c r="H72" i="5"/>
  <c r="H79" i="5"/>
  <c r="AQ79" i="4"/>
  <c r="H83" i="5"/>
  <c r="AQ83" i="4"/>
  <c r="H87" i="5"/>
  <c r="AQ87" i="4"/>
  <c r="H91" i="5"/>
  <c r="AQ91" i="4"/>
  <c r="H95" i="5"/>
  <c r="AQ95" i="4"/>
  <c r="H99" i="5"/>
  <c r="AQ99" i="4"/>
  <c r="H107" i="5"/>
  <c r="AQ107" i="4"/>
  <c r="H115" i="5"/>
  <c r="AQ115" i="4"/>
  <c r="H123" i="5"/>
  <c r="AQ123" i="4"/>
  <c r="H125" i="5"/>
  <c r="AQ125" i="4"/>
  <c r="H127" i="5"/>
  <c r="AQ127" i="4"/>
  <c r="H131" i="5"/>
  <c r="AQ131" i="4"/>
  <c r="N72" i="5"/>
  <c r="N132" i="5" s="1"/>
  <c r="N132" i="4"/>
  <c r="R132" i="4"/>
  <c r="R72" i="5"/>
  <c r="R132" i="5" s="1"/>
  <c r="AH72" i="5"/>
  <c r="AH132" i="5" s="1"/>
  <c r="AH132" i="4"/>
  <c r="AM132" i="4"/>
  <c r="AM72" i="5"/>
  <c r="AM132" i="5" s="1"/>
  <c r="W133" i="5" l="1"/>
  <c r="AY29" i="5"/>
  <c r="AY37" i="5"/>
  <c r="AY36" i="5"/>
  <c r="AY44" i="5"/>
  <c r="AY60" i="5"/>
  <c r="AQ73" i="5"/>
  <c r="AY50" i="5"/>
  <c r="AY47" i="5"/>
  <c r="AE133" i="4"/>
  <c r="AY54" i="5"/>
  <c r="AY27" i="5"/>
  <c r="AM133" i="4"/>
  <c r="AY49" i="5"/>
  <c r="AY57" i="5"/>
  <c r="AY15" i="5"/>
  <c r="AY21" i="5"/>
  <c r="AY41" i="5"/>
  <c r="O133" i="5"/>
  <c r="AI133" i="5"/>
  <c r="AY23" i="5"/>
  <c r="AY35" i="5"/>
  <c r="AY55" i="5"/>
  <c r="AY14" i="5"/>
  <c r="AY51" i="5"/>
  <c r="AY61" i="5"/>
  <c r="AY17" i="5"/>
  <c r="AY40" i="5"/>
  <c r="AY31" i="5"/>
  <c r="AY43" i="5"/>
  <c r="AY26" i="5"/>
  <c r="AY62" i="5"/>
  <c r="AY16" i="5"/>
  <c r="AY11" i="5"/>
  <c r="AY38" i="5"/>
  <c r="AY33" i="5"/>
  <c r="AY58" i="5"/>
  <c r="AY46" i="5"/>
  <c r="C137" i="4"/>
  <c r="AX74" i="4"/>
  <c r="AX15" i="3"/>
  <c r="AX15" i="4" s="1"/>
  <c r="AT15" i="4"/>
  <c r="AV19" i="3"/>
  <c r="AV19" i="4" s="1"/>
  <c r="AR19" i="4"/>
  <c r="AX23" i="3"/>
  <c r="AX23" i="4" s="1"/>
  <c r="AT23" i="4"/>
  <c r="AX31" i="3"/>
  <c r="AX31" i="4" s="1"/>
  <c r="AT31" i="4"/>
  <c r="AU31" i="3"/>
  <c r="AQ31" i="4"/>
  <c r="AW35" i="3"/>
  <c r="AW35" i="4" s="1"/>
  <c r="AS35" i="4"/>
  <c r="AV39" i="3"/>
  <c r="AV39" i="4" s="1"/>
  <c r="AR39" i="4"/>
  <c r="AX43" i="3"/>
  <c r="AX43" i="4" s="1"/>
  <c r="AT43" i="4"/>
  <c r="AU43" i="3"/>
  <c r="AQ43" i="4"/>
  <c r="AW45" i="3"/>
  <c r="AW45" i="4" s="1"/>
  <c r="AS45" i="4"/>
  <c r="AV47" i="3"/>
  <c r="AV47" i="4" s="1"/>
  <c r="AR47" i="4"/>
  <c r="AV49" i="3"/>
  <c r="AV49" i="4" s="1"/>
  <c r="AR49" i="4"/>
  <c r="AQ49" i="4"/>
  <c r="AU49" i="3"/>
  <c r="AV57" i="3"/>
  <c r="AV57" i="4" s="1"/>
  <c r="AR57" i="4"/>
  <c r="AX59" i="3"/>
  <c r="AX59" i="4" s="1"/>
  <c r="AT59" i="4"/>
  <c r="AX61" i="3"/>
  <c r="AX61" i="4" s="1"/>
  <c r="AT61" i="4"/>
  <c r="AW63" i="3"/>
  <c r="AW63" i="4" s="1"/>
  <c r="AS63" i="4"/>
  <c r="AY63" i="5"/>
  <c r="AU63" i="3"/>
  <c r="AQ63" i="4"/>
  <c r="AV6" i="4"/>
  <c r="AR66" i="3"/>
  <c r="AQ66" i="3"/>
  <c r="AT26" i="4"/>
  <c r="AX26" i="3"/>
  <c r="AX26" i="4" s="1"/>
  <c r="AR18" i="4"/>
  <c r="AV18" i="3"/>
  <c r="AV18" i="4" s="1"/>
  <c r="AS18" i="4"/>
  <c r="AW18" i="3"/>
  <c r="AW18" i="4" s="1"/>
  <c r="AY22" i="5"/>
  <c r="AQ22" i="4"/>
  <c r="AU22" i="3"/>
  <c r="AR62" i="4"/>
  <c r="AV62" i="3"/>
  <c r="AV62" i="4" s="1"/>
  <c r="AW62" i="3"/>
  <c r="AW62" i="4" s="1"/>
  <c r="AS62" i="4"/>
  <c r="AR8" i="4"/>
  <c r="AV8" i="3"/>
  <c r="AV8" i="4" s="1"/>
  <c r="G8" i="5"/>
  <c r="G66" i="4"/>
  <c r="AT12" i="4"/>
  <c r="AX12" i="3"/>
  <c r="AX12" i="4" s="1"/>
  <c r="AY20" i="5"/>
  <c r="AY24" i="5"/>
  <c r="AW24" i="3"/>
  <c r="AW24" i="4" s="1"/>
  <c r="AS24" i="4"/>
  <c r="AT28" i="4"/>
  <c r="AX28" i="3"/>
  <c r="AX28" i="4" s="1"/>
  <c r="AY32" i="5"/>
  <c r="AU32" i="3"/>
  <c r="AQ32" i="4"/>
  <c r="AU56" i="3"/>
  <c r="AQ56" i="4"/>
  <c r="AV64" i="3"/>
  <c r="AV64" i="4" s="1"/>
  <c r="AR64" i="4"/>
  <c r="AX76" i="5"/>
  <c r="K133" i="5"/>
  <c r="C139" i="5"/>
  <c r="AX13" i="3"/>
  <c r="AX13" i="4" s="1"/>
  <c r="AT13" i="4"/>
  <c r="AQ13" i="4"/>
  <c r="AU13" i="3"/>
  <c r="AW17" i="3"/>
  <c r="AW17" i="4" s="1"/>
  <c r="AS17" i="4"/>
  <c r="AW21" i="3"/>
  <c r="AW21" i="4" s="1"/>
  <c r="AS21" i="4"/>
  <c r="AY25" i="5"/>
  <c r="AQ25" i="4"/>
  <c r="AU25" i="3"/>
  <c r="AX27" i="3"/>
  <c r="AX27" i="4" s="1"/>
  <c r="AT27" i="4"/>
  <c r="AW29" i="3"/>
  <c r="AW29" i="4" s="1"/>
  <c r="AS29" i="4"/>
  <c r="AW33" i="3"/>
  <c r="AW33" i="4" s="1"/>
  <c r="AS33" i="4"/>
  <c r="AW37" i="3"/>
  <c r="AW37" i="4" s="1"/>
  <c r="AS37" i="4"/>
  <c r="AW41" i="3"/>
  <c r="AW41" i="4" s="1"/>
  <c r="AS41" i="4"/>
  <c r="AW51" i="3"/>
  <c r="AW51" i="4" s="1"/>
  <c r="AS51" i="4"/>
  <c r="AY53" i="5"/>
  <c r="AS66" i="3"/>
  <c r="I66" i="4"/>
  <c r="AT6" i="5"/>
  <c r="F66" i="5"/>
  <c r="AT58" i="4"/>
  <c r="AX58" i="3"/>
  <c r="AX58" i="4" s="1"/>
  <c r="C136" i="4"/>
  <c r="AX73" i="4"/>
  <c r="G133" i="4"/>
  <c r="AW11" i="3"/>
  <c r="AW11" i="4" s="1"/>
  <c r="AS11" i="4"/>
  <c r="AT30" i="4"/>
  <c r="AX30" i="3"/>
  <c r="AX30" i="4" s="1"/>
  <c r="AU30" i="3"/>
  <c r="AQ30" i="4"/>
  <c r="AY34" i="5"/>
  <c r="AS34" i="4"/>
  <c r="AW34" i="3"/>
  <c r="AW34" i="4" s="1"/>
  <c r="AR38" i="4"/>
  <c r="AV38" i="3"/>
  <c r="AV38" i="4" s="1"/>
  <c r="AU38" i="3"/>
  <c r="AQ38" i="4"/>
  <c r="AR46" i="4"/>
  <c r="AV46" i="3"/>
  <c r="AV46" i="4" s="1"/>
  <c r="AW46" i="3"/>
  <c r="AW46" i="4" s="1"/>
  <c r="AS46" i="4"/>
  <c r="AS50" i="4"/>
  <c r="AW50" i="3"/>
  <c r="AW50" i="4" s="1"/>
  <c r="AV54" i="3"/>
  <c r="AV54" i="4" s="1"/>
  <c r="AR54" i="4"/>
  <c r="AU54" i="3"/>
  <c r="AQ54" i="4"/>
  <c r="AU9" i="4"/>
  <c r="AY9" i="3"/>
  <c r="AY9" i="4" s="1"/>
  <c r="AT36" i="4"/>
  <c r="AX36" i="3"/>
  <c r="AX36" i="4" s="1"/>
  <c r="AU44" i="3"/>
  <c r="AQ44" i="4"/>
  <c r="AR52" i="4"/>
  <c r="AV52" i="3"/>
  <c r="AV52" i="4" s="1"/>
  <c r="AU52" i="3"/>
  <c r="AQ52" i="4"/>
  <c r="AR60" i="4"/>
  <c r="AV60" i="3"/>
  <c r="AV60" i="4" s="1"/>
  <c r="AS60" i="4"/>
  <c r="AW60" i="3"/>
  <c r="AW60" i="4" s="1"/>
  <c r="C138" i="5"/>
  <c r="AV15" i="3"/>
  <c r="AV15" i="4" s="1"/>
  <c r="AR15" i="4"/>
  <c r="AX19" i="3"/>
  <c r="AX19" i="4" s="1"/>
  <c r="AT19" i="4"/>
  <c r="AU19" i="3"/>
  <c r="AQ19" i="4"/>
  <c r="AV23" i="3"/>
  <c r="AV23" i="4" s="1"/>
  <c r="AR23" i="4"/>
  <c r="AV31" i="3"/>
  <c r="AV31" i="4" s="1"/>
  <c r="AR31" i="4"/>
  <c r="AX39" i="3"/>
  <c r="AX39" i="4" s="1"/>
  <c r="AT39" i="4"/>
  <c r="AQ39" i="4"/>
  <c r="AU39" i="3"/>
  <c r="AV43" i="3"/>
  <c r="AV43" i="4" s="1"/>
  <c r="AR43" i="4"/>
  <c r="AY45" i="5"/>
  <c r="AU45" i="3"/>
  <c r="AQ45" i="4"/>
  <c r="AX47" i="3"/>
  <c r="AX47" i="4" s="1"/>
  <c r="AT47" i="4"/>
  <c r="AX49" i="3"/>
  <c r="AX49" i="4" s="1"/>
  <c r="AT49" i="4"/>
  <c r="AW55" i="3"/>
  <c r="AW55" i="4" s="1"/>
  <c r="AS55" i="4"/>
  <c r="AX57" i="3"/>
  <c r="AX57" i="4" s="1"/>
  <c r="AT57" i="4"/>
  <c r="AV59" i="3"/>
  <c r="AV59" i="4" s="1"/>
  <c r="AR59" i="4"/>
  <c r="AQ59" i="4"/>
  <c r="AU59" i="3"/>
  <c r="AV61" i="3"/>
  <c r="AV61" i="4" s="1"/>
  <c r="AR61" i="4"/>
  <c r="AY65" i="5"/>
  <c r="AQ65" i="4"/>
  <c r="AU65" i="3"/>
  <c r="AR6" i="5"/>
  <c r="D66" i="5"/>
  <c r="H66" i="4"/>
  <c r="AT14" i="4"/>
  <c r="AX14" i="3"/>
  <c r="AX14" i="4" s="1"/>
  <c r="AX18" i="3"/>
  <c r="AX18" i="4" s="1"/>
  <c r="AT18" i="4"/>
  <c r="AQ18" i="4"/>
  <c r="AU18" i="3"/>
  <c r="AR22" i="4"/>
  <c r="AV22" i="3"/>
  <c r="AV22" i="4" s="1"/>
  <c r="AW22" i="3"/>
  <c r="AW22" i="4" s="1"/>
  <c r="AS22" i="4"/>
  <c r="AF66" i="5"/>
  <c r="AR7" i="5"/>
  <c r="AV7" i="5" s="1"/>
  <c r="AY7" i="5" s="1"/>
  <c r="AU7" i="4"/>
  <c r="AY7" i="3"/>
  <c r="AY7" i="4" s="1"/>
  <c r="AS8" i="4"/>
  <c r="AW8" i="3"/>
  <c r="AW8" i="4" s="1"/>
  <c r="K8" i="5"/>
  <c r="K66" i="5" s="1"/>
  <c r="K66" i="4"/>
  <c r="AT10" i="4"/>
  <c r="AX10" i="3"/>
  <c r="AX10" i="4" s="1"/>
  <c r="AQ10" i="4"/>
  <c r="AU10" i="3"/>
  <c r="AV12" i="3"/>
  <c r="AV12" i="4" s="1"/>
  <c r="AR12" i="4"/>
  <c r="AQ12" i="4"/>
  <c r="AU12" i="3"/>
  <c r="AS16" i="4"/>
  <c r="AW16" i="3"/>
  <c r="AW16" i="4" s="1"/>
  <c r="AQ20" i="4"/>
  <c r="AU20" i="3"/>
  <c r="AR28" i="4"/>
  <c r="AV28" i="3"/>
  <c r="AV28" i="4" s="1"/>
  <c r="AU28" i="3"/>
  <c r="AQ28" i="4"/>
  <c r="AY48" i="5"/>
  <c r="AS48" i="4"/>
  <c r="AW48" i="3"/>
  <c r="AW48" i="4" s="1"/>
  <c r="AY56" i="5"/>
  <c r="AX64" i="3"/>
  <c r="AX64" i="4" s="1"/>
  <c r="AT64" i="4"/>
  <c r="AU64" i="3"/>
  <c r="AQ64" i="4"/>
  <c r="S133" i="4"/>
  <c r="AA133" i="4"/>
  <c r="AY13" i="5"/>
  <c r="AX17" i="3"/>
  <c r="AX17" i="4" s="1"/>
  <c r="AT17" i="4"/>
  <c r="AV21" i="3"/>
  <c r="AV21" i="4" s="1"/>
  <c r="AR21" i="4"/>
  <c r="AX25" i="3"/>
  <c r="AX25" i="4" s="1"/>
  <c r="AT25" i="4"/>
  <c r="AW27" i="3"/>
  <c r="AW27" i="4" s="1"/>
  <c r="AS27" i="4"/>
  <c r="AV29" i="3"/>
  <c r="AV29" i="4" s="1"/>
  <c r="AR29" i="4"/>
  <c r="AX33" i="3"/>
  <c r="AX33" i="4" s="1"/>
  <c r="AT33" i="4"/>
  <c r="AV37" i="3"/>
  <c r="AV37" i="4" s="1"/>
  <c r="AR37" i="4"/>
  <c r="AV41" i="3"/>
  <c r="AV41" i="4" s="1"/>
  <c r="AR41" i="4"/>
  <c r="AX51" i="3"/>
  <c r="AX51" i="4" s="1"/>
  <c r="AT51" i="4"/>
  <c r="AX53" i="3"/>
  <c r="AX53" i="4" s="1"/>
  <c r="AT53" i="4"/>
  <c r="AU53" i="3"/>
  <c r="AQ53" i="4"/>
  <c r="AT66" i="3"/>
  <c r="J66" i="4"/>
  <c r="G132" i="5"/>
  <c r="AX75" i="5"/>
  <c r="AR30" i="4"/>
  <c r="AV30" i="3"/>
  <c r="AV30" i="4" s="1"/>
  <c r="AR34" i="4"/>
  <c r="AV34" i="3"/>
  <c r="AV34" i="4" s="1"/>
  <c r="AT38" i="4"/>
  <c r="AX38" i="3"/>
  <c r="AX38" i="4" s="1"/>
  <c r="AT46" i="4"/>
  <c r="AX46" i="3"/>
  <c r="AX46" i="4" s="1"/>
  <c r="AX50" i="3"/>
  <c r="AX50" i="4" s="1"/>
  <c r="AT50" i="4"/>
  <c r="AX54" i="3"/>
  <c r="AX54" i="4" s="1"/>
  <c r="AT54" i="4"/>
  <c r="AT40" i="4"/>
  <c r="AX40" i="3"/>
  <c r="AX40" i="4" s="1"/>
  <c r="AX44" i="3"/>
  <c r="AX44" i="4" s="1"/>
  <c r="AT44" i="4"/>
  <c r="AY52" i="5"/>
  <c r="AS52" i="4"/>
  <c r="AW52" i="3"/>
  <c r="AW52" i="4" s="1"/>
  <c r="AM133" i="5"/>
  <c r="H132" i="5"/>
  <c r="AX74" i="5" s="1"/>
  <c r="AW19" i="3"/>
  <c r="AW19" i="4" s="1"/>
  <c r="AS19" i="4"/>
  <c r="AY19" i="5"/>
  <c r="AW23" i="3"/>
  <c r="AW23" i="4" s="1"/>
  <c r="AS23" i="4"/>
  <c r="AU23" i="3"/>
  <c r="AQ23" i="4"/>
  <c r="AV35" i="3"/>
  <c r="AV35" i="4" s="1"/>
  <c r="AR35" i="4"/>
  <c r="AU35" i="3"/>
  <c r="AQ35" i="4"/>
  <c r="AY39" i="5"/>
  <c r="AX45" i="3"/>
  <c r="AX45" i="4" s="1"/>
  <c r="AT45" i="4"/>
  <c r="AW47" i="3"/>
  <c r="AW47" i="4" s="1"/>
  <c r="AS47" i="4"/>
  <c r="AU47" i="3"/>
  <c r="AQ47" i="4"/>
  <c r="AW49" i="3"/>
  <c r="AW49" i="4" s="1"/>
  <c r="AS49" i="4"/>
  <c r="AV55" i="3"/>
  <c r="AV55" i="4" s="1"/>
  <c r="AR55" i="4"/>
  <c r="AQ55" i="4"/>
  <c r="AU55" i="3"/>
  <c r="AQ57" i="4"/>
  <c r="AU57" i="3"/>
  <c r="AY59" i="5"/>
  <c r="AW61" i="3"/>
  <c r="AW61" i="4" s="1"/>
  <c r="AS61" i="4"/>
  <c r="AV63" i="3"/>
  <c r="AV63" i="4" s="1"/>
  <c r="AR63" i="4"/>
  <c r="AV65" i="3"/>
  <c r="AV65" i="4" s="1"/>
  <c r="AR65" i="4"/>
  <c r="AW65" i="3"/>
  <c r="AW65" i="4" s="1"/>
  <c r="AS65" i="4"/>
  <c r="AY6" i="3"/>
  <c r="AU6" i="4"/>
  <c r="AU26" i="3"/>
  <c r="AQ26" i="4"/>
  <c r="AQ132" i="3"/>
  <c r="AY42" i="3"/>
  <c r="AY42" i="4" s="1"/>
  <c r="AU42" i="4"/>
  <c r="AV14" i="3"/>
  <c r="AV14" i="4" s="1"/>
  <c r="AR14" i="4"/>
  <c r="AQ14" i="4"/>
  <c r="AU14" i="3"/>
  <c r="AX22" i="3"/>
  <c r="AX22" i="4" s="1"/>
  <c r="AT22" i="4"/>
  <c r="AU62" i="3"/>
  <c r="AQ62" i="4"/>
  <c r="AN8" i="5"/>
  <c r="AN66" i="5" s="1"/>
  <c r="AN66" i="4"/>
  <c r="AQ8" i="4"/>
  <c r="AU8" i="3"/>
  <c r="AR10" i="4"/>
  <c r="AV10" i="3"/>
  <c r="AV10" i="4" s="1"/>
  <c r="AY12" i="5"/>
  <c r="AW12" i="3"/>
  <c r="AW12" i="4" s="1"/>
  <c r="AS12" i="4"/>
  <c r="AR16" i="4"/>
  <c r="AV16" i="3"/>
  <c r="AV16" i="4" s="1"/>
  <c r="AQ16" i="4"/>
  <c r="AU16" i="3"/>
  <c r="AX20" i="3"/>
  <c r="AX20" i="4" s="1"/>
  <c r="AT20" i="4"/>
  <c r="AX24" i="3"/>
  <c r="AX24" i="4" s="1"/>
  <c r="AT24" i="4"/>
  <c r="AY28" i="5"/>
  <c r="AS28" i="4"/>
  <c r="AW28" i="3"/>
  <c r="AW28" i="4" s="1"/>
  <c r="AT32" i="4"/>
  <c r="AX32" i="3"/>
  <c r="AX32" i="4" s="1"/>
  <c r="AV48" i="3"/>
  <c r="AV48" i="4" s="1"/>
  <c r="AR48" i="4"/>
  <c r="AV56" i="3"/>
  <c r="AV56" i="4" s="1"/>
  <c r="AR56" i="4"/>
  <c r="AS56" i="4"/>
  <c r="AW56" i="3"/>
  <c r="AW56" i="4" s="1"/>
  <c r="W133" i="4"/>
  <c r="C139" i="4"/>
  <c r="AX76" i="4"/>
  <c r="K133" i="4"/>
  <c r="O133" i="4"/>
  <c r="AE133" i="5"/>
  <c r="AW13" i="3"/>
  <c r="AW13" i="4" s="1"/>
  <c r="AS13" i="4"/>
  <c r="AV17" i="3"/>
  <c r="AV17" i="4" s="1"/>
  <c r="AR17" i="4"/>
  <c r="AX21" i="3"/>
  <c r="AX21" i="4" s="1"/>
  <c r="AT21" i="4"/>
  <c r="AV25" i="3"/>
  <c r="AV25" i="4" s="1"/>
  <c r="AR25" i="4"/>
  <c r="AX29" i="3"/>
  <c r="AX29" i="4" s="1"/>
  <c r="AT29" i="4"/>
  <c r="AQ29" i="4"/>
  <c r="AU29" i="3"/>
  <c r="AV33" i="3"/>
  <c r="AV33" i="4" s="1"/>
  <c r="AR33" i="4"/>
  <c r="AX37" i="3"/>
  <c r="AX37" i="4" s="1"/>
  <c r="AT37" i="4"/>
  <c r="AQ37" i="4"/>
  <c r="AU37" i="3"/>
  <c r="AX41" i="3"/>
  <c r="AX41" i="4" s="1"/>
  <c r="AT41" i="4"/>
  <c r="AV51" i="3"/>
  <c r="AV51" i="4" s="1"/>
  <c r="AR51" i="4"/>
  <c r="AU51" i="3"/>
  <c r="AQ51" i="4"/>
  <c r="AV53" i="3"/>
  <c r="AV53" i="4" s="1"/>
  <c r="AR53" i="4"/>
  <c r="AW6" i="4"/>
  <c r="I66" i="5"/>
  <c r="AW58" i="3"/>
  <c r="AW58" i="4" s="1"/>
  <c r="AS58" i="4"/>
  <c r="AV11" i="3"/>
  <c r="AV11" i="4" s="1"/>
  <c r="AR11" i="4"/>
  <c r="AU11" i="3"/>
  <c r="AQ11" i="4"/>
  <c r="AY30" i="5"/>
  <c r="AW30" i="3"/>
  <c r="AW30" i="4" s="1"/>
  <c r="AS30" i="4"/>
  <c r="AX34" i="3"/>
  <c r="AX34" i="4" s="1"/>
  <c r="AT34" i="4"/>
  <c r="AR50" i="4"/>
  <c r="AV50" i="3"/>
  <c r="AV50" i="4" s="1"/>
  <c r="AU36" i="3"/>
  <c r="AQ36" i="4"/>
  <c r="AR40" i="4"/>
  <c r="AV40" i="3"/>
  <c r="AV40" i="4" s="1"/>
  <c r="AS40" i="4"/>
  <c r="AW40" i="3"/>
  <c r="AW40" i="4" s="1"/>
  <c r="AR44" i="4"/>
  <c r="AV44" i="3"/>
  <c r="AV44" i="4" s="1"/>
  <c r="AS44" i="4"/>
  <c r="AW44" i="3"/>
  <c r="AW44" i="4" s="1"/>
  <c r="AU60" i="3"/>
  <c r="AQ60" i="4"/>
  <c r="C137" i="5"/>
  <c r="AW15" i="3"/>
  <c r="AW15" i="4" s="1"/>
  <c r="AS15" i="4"/>
  <c r="AU15" i="3"/>
  <c r="AQ15" i="4"/>
  <c r="AW31" i="3"/>
  <c r="AW31" i="4" s="1"/>
  <c r="AS31" i="4"/>
  <c r="AX35" i="3"/>
  <c r="AX35" i="4" s="1"/>
  <c r="AT35" i="4"/>
  <c r="AW39" i="3"/>
  <c r="AW39" i="4" s="1"/>
  <c r="AS39" i="4"/>
  <c r="AW43" i="3"/>
  <c r="AW43" i="4" s="1"/>
  <c r="AS43" i="4"/>
  <c r="AV45" i="3"/>
  <c r="AV45" i="4" s="1"/>
  <c r="AR45" i="4"/>
  <c r="AX55" i="3"/>
  <c r="AX55" i="4" s="1"/>
  <c r="AT55" i="4"/>
  <c r="AW57" i="3"/>
  <c r="AW57" i="4" s="1"/>
  <c r="AS57" i="4"/>
  <c r="AW59" i="3"/>
  <c r="AW59" i="4" s="1"/>
  <c r="AS59" i="4"/>
  <c r="AU61" i="3"/>
  <c r="AQ61" i="4"/>
  <c r="AX63" i="3"/>
  <c r="AX63" i="4" s="1"/>
  <c r="AT63" i="4"/>
  <c r="AX65" i="3"/>
  <c r="AX65" i="4" s="1"/>
  <c r="AT65" i="4"/>
  <c r="E66" i="5"/>
  <c r="AS6" i="5"/>
  <c r="H66" i="5"/>
  <c r="AR26" i="4"/>
  <c r="AV26" i="3"/>
  <c r="AV26" i="4" s="1"/>
  <c r="AS26" i="4"/>
  <c r="AW26" i="3"/>
  <c r="AW26" i="4" s="1"/>
  <c r="AW14" i="3"/>
  <c r="AW14" i="4" s="1"/>
  <c r="AS14" i="4"/>
  <c r="AY18" i="5"/>
  <c r="AT62" i="4"/>
  <c r="AX62" i="3"/>
  <c r="AX62" i="4" s="1"/>
  <c r="AB8" i="5"/>
  <c r="AB66" i="5" s="1"/>
  <c r="AB66" i="4"/>
  <c r="T8" i="5"/>
  <c r="T66" i="5" s="1"/>
  <c r="T66" i="4"/>
  <c r="AT8" i="4"/>
  <c r="AX8" i="3"/>
  <c r="AX8" i="4" s="1"/>
  <c r="AY10" i="5"/>
  <c r="AW10" i="3"/>
  <c r="AW10" i="4" s="1"/>
  <c r="AS10" i="4"/>
  <c r="AT16" i="4"/>
  <c r="AX16" i="3"/>
  <c r="AX16" i="4" s="1"/>
  <c r="AR20" i="4"/>
  <c r="AV20" i="3"/>
  <c r="AV20" i="4" s="1"/>
  <c r="AS20" i="4"/>
  <c r="AW20" i="3"/>
  <c r="AW20" i="4" s="1"/>
  <c r="AR24" i="4"/>
  <c r="AV24" i="3"/>
  <c r="AV24" i="4" s="1"/>
  <c r="AQ24" i="4"/>
  <c r="AU24" i="3"/>
  <c r="AR32" i="4"/>
  <c r="AV32" i="3"/>
  <c r="AV32" i="4" s="1"/>
  <c r="AS32" i="4"/>
  <c r="AW32" i="3"/>
  <c r="AW32" i="4" s="1"/>
  <c r="AT48" i="4"/>
  <c r="AX48" i="3"/>
  <c r="AX48" i="4" s="1"/>
  <c r="AU48" i="3"/>
  <c r="AQ48" i="4"/>
  <c r="AT56" i="4"/>
  <c r="AX56" i="3"/>
  <c r="AX56" i="4" s="1"/>
  <c r="AY64" i="5"/>
  <c r="AS64" i="4"/>
  <c r="AW64" i="3"/>
  <c r="AW64" i="4" s="1"/>
  <c r="S133" i="5"/>
  <c r="C132" i="5"/>
  <c r="AQ72" i="5"/>
  <c r="AA133" i="5"/>
  <c r="AV13" i="3"/>
  <c r="AV13" i="4" s="1"/>
  <c r="AR13" i="4"/>
  <c r="AQ17" i="4"/>
  <c r="AU17" i="3"/>
  <c r="AQ21" i="4"/>
  <c r="AU21" i="3"/>
  <c r="AW25" i="3"/>
  <c r="AW25" i="4" s="1"/>
  <c r="AS25" i="4"/>
  <c r="AV27" i="3"/>
  <c r="AV27" i="4" s="1"/>
  <c r="AR27" i="4"/>
  <c r="AQ27" i="4"/>
  <c r="AU27" i="3"/>
  <c r="AQ33" i="4"/>
  <c r="AU33" i="3"/>
  <c r="AQ41" i="4"/>
  <c r="AU41" i="3"/>
  <c r="AW53" i="3"/>
  <c r="AW53" i="4" s="1"/>
  <c r="AS53" i="4"/>
  <c r="C66" i="5"/>
  <c r="AQ6" i="5"/>
  <c r="AX6" i="4"/>
  <c r="J66" i="5"/>
  <c r="AR58" i="4"/>
  <c r="AV58" i="3"/>
  <c r="AV58" i="4" s="1"/>
  <c r="AU58" i="3"/>
  <c r="AQ58" i="4"/>
  <c r="C138" i="4"/>
  <c r="AX75" i="4"/>
  <c r="AX11" i="3"/>
  <c r="AX11" i="4" s="1"/>
  <c r="AT11" i="4"/>
  <c r="AU34" i="3"/>
  <c r="AQ34" i="4"/>
  <c r="AW38" i="3"/>
  <c r="AW38" i="4" s="1"/>
  <c r="AS38" i="4"/>
  <c r="AU46" i="3"/>
  <c r="AQ46" i="4"/>
  <c r="AU50" i="3"/>
  <c r="AQ50" i="4"/>
  <c r="AS54" i="4"/>
  <c r="AW54" i="3"/>
  <c r="AW54" i="4" s="1"/>
  <c r="AV36" i="3"/>
  <c r="AV36" i="4" s="1"/>
  <c r="AR36" i="4"/>
  <c r="AS36" i="4"/>
  <c r="AW36" i="3"/>
  <c r="AW36" i="4" s="1"/>
  <c r="AU40" i="3"/>
  <c r="AQ40" i="4"/>
  <c r="AX52" i="3"/>
  <c r="AX52" i="4" s="1"/>
  <c r="AT52" i="4"/>
  <c r="AT60" i="4"/>
  <c r="AX60" i="3"/>
  <c r="AX60" i="4" s="1"/>
  <c r="AX66" i="4" l="1"/>
  <c r="AQ66" i="4"/>
  <c r="AT66" i="4"/>
  <c r="AS66" i="4"/>
  <c r="AR66" i="4"/>
  <c r="AU6" i="5"/>
  <c r="AY41" i="3"/>
  <c r="AY41" i="4" s="1"/>
  <c r="AU41" i="4"/>
  <c r="AU33" i="4"/>
  <c r="AY33" i="3"/>
  <c r="AY33" i="4" s="1"/>
  <c r="AU27" i="4"/>
  <c r="AY27" i="3"/>
  <c r="AY27" i="4" s="1"/>
  <c r="AU21" i="4"/>
  <c r="AY21" i="3"/>
  <c r="AY21" i="4" s="1"/>
  <c r="AU17" i="4"/>
  <c r="AY17" i="3"/>
  <c r="AY17" i="4" s="1"/>
  <c r="C133" i="5"/>
  <c r="AQ132" i="5" s="1"/>
  <c r="C136" i="5"/>
  <c r="AY48" i="3"/>
  <c r="AY48" i="4" s="1"/>
  <c r="AU48" i="4"/>
  <c r="AW6" i="5"/>
  <c r="AW66" i="5" s="1"/>
  <c r="AS66" i="5"/>
  <c r="AY60" i="3"/>
  <c r="AY60" i="4" s="1"/>
  <c r="AU60" i="4"/>
  <c r="AY36" i="3"/>
  <c r="AY36" i="4" s="1"/>
  <c r="AU36" i="4"/>
  <c r="AW66" i="4"/>
  <c r="AY37" i="3"/>
  <c r="AY37" i="4" s="1"/>
  <c r="AU37" i="4"/>
  <c r="AY29" i="3"/>
  <c r="AY29" i="4" s="1"/>
  <c r="AU29" i="4"/>
  <c r="AY8" i="3"/>
  <c r="AY8" i="4" s="1"/>
  <c r="AU8" i="4"/>
  <c r="AY14" i="3"/>
  <c r="AY14" i="4" s="1"/>
  <c r="AU14" i="4"/>
  <c r="AY26" i="3"/>
  <c r="AY26" i="4" s="1"/>
  <c r="AU26" i="4"/>
  <c r="AU66" i="3"/>
  <c r="AU47" i="4"/>
  <c r="AY47" i="3"/>
  <c r="AY47" i="4" s="1"/>
  <c r="AY64" i="3"/>
  <c r="AY64" i="4" s="1"/>
  <c r="AU64" i="4"/>
  <c r="AY28" i="3"/>
  <c r="AY28" i="4" s="1"/>
  <c r="AU28" i="4"/>
  <c r="AY65" i="3"/>
  <c r="AY65" i="4" s="1"/>
  <c r="AU65" i="4"/>
  <c r="AY45" i="3"/>
  <c r="AY45" i="4" s="1"/>
  <c r="AU45" i="4"/>
  <c r="AU39" i="4"/>
  <c r="AY39" i="3"/>
  <c r="AY39" i="4" s="1"/>
  <c r="AY52" i="3"/>
  <c r="AY52" i="4" s="1"/>
  <c r="AU52" i="4"/>
  <c r="AY44" i="3"/>
  <c r="AY44" i="4" s="1"/>
  <c r="AU44" i="4"/>
  <c r="AY54" i="3"/>
  <c r="AY54" i="4" s="1"/>
  <c r="AU54" i="4"/>
  <c r="AY38" i="3"/>
  <c r="AY38" i="4" s="1"/>
  <c r="AU38" i="4"/>
  <c r="AQ132" i="4"/>
  <c r="AX6" i="5"/>
  <c r="AX66" i="5" s="1"/>
  <c r="AT66" i="5"/>
  <c r="AU25" i="4"/>
  <c r="AY25" i="3"/>
  <c r="AY25" i="4" s="1"/>
  <c r="G66" i="5"/>
  <c r="AQ8" i="5"/>
  <c r="AU8" i="5" s="1"/>
  <c r="AV66" i="3"/>
  <c r="AY43" i="3"/>
  <c r="AY43" i="4" s="1"/>
  <c r="AU43" i="4"/>
  <c r="AU31" i="4"/>
  <c r="AY31" i="3"/>
  <c r="AY31" i="4" s="1"/>
  <c r="AY40" i="3"/>
  <c r="AY40" i="4" s="1"/>
  <c r="AU40" i="4"/>
  <c r="AY50" i="3"/>
  <c r="AY50" i="4" s="1"/>
  <c r="AU50" i="4"/>
  <c r="AY46" i="3"/>
  <c r="AY46" i="4" s="1"/>
  <c r="AU46" i="4"/>
  <c r="AY34" i="3"/>
  <c r="AY34" i="4" s="1"/>
  <c r="AU34" i="4"/>
  <c r="AY58" i="3"/>
  <c r="AY58" i="4" s="1"/>
  <c r="AU58" i="4"/>
  <c r="AX66" i="3"/>
  <c r="AY24" i="3"/>
  <c r="AY24" i="4" s="1"/>
  <c r="AU24" i="4"/>
  <c r="AU61" i="4"/>
  <c r="AY61" i="3"/>
  <c r="AY61" i="4" s="1"/>
  <c r="AU15" i="4"/>
  <c r="AY15" i="3"/>
  <c r="AY15" i="4" s="1"/>
  <c r="AU11" i="4"/>
  <c r="AY11" i="3"/>
  <c r="AY11" i="4" s="1"/>
  <c r="AW66" i="3"/>
  <c r="AU51" i="4"/>
  <c r="AY51" i="3"/>
  <c r="AY51" i="4" s="1"/>
  <c r="AY16" i="3"/>
  <c r="AY16" i="4" s="1"/>
  <c r="AU16" i="4"/>
  <c r="AY62" i="3"/>
  <c r="AY62" i="4" s="1"/>
  <c r="AU62" i="4"/>
  <c r="AY6" i="4"/>
  <c r="AY57" i="3"/>
  <c r="AY57" i="4" s="1"/>
  <c r="AU57" i="4"/>
  <c r="AU55" i="4"/>
  <c r="AY55" i="3"/>
  <c r="AY55" i="4" s="1"/>
  <c r="AU35" i="4"/>
  <c r="AY35" i="3"/>
  <c r="AY35" i="4" s="1"/>
  <c r="AU23" i="4"/>
  <c r="AY23" i="3"/>
  <c r="AY23" i="4" s="1"/>
  <c r="AX73" i="5"/>
  <c r="G133" i="5"/>
  <c r="AU53" i="4"/>
  <c r="AY53" i="3"/>
  <c r="AY53" i="4" s="1"/>
  <c r="AY20" i="3"/>
  <c r="AY20" i="4" s="1"/>
  <c r="AU20" i="4"/>
  <c r="AY12" i="3"/>
  <c r="AY12" i="4" s="1"/>
  <c r="AU12" i="4"/>
  <c r="AY10" i="3"/>
  <c r="AY10" i="4" s="1"/>
  <c r="AU10" i="4"/>
  <c r="AY18" i="3"/>
  <c r="AY18" i="4" s="1"/>
  <c r="AU18" i="4"/>
  <c r="AV6" i="5"/>
  <c r="AU59" i="4"/>
  <c r="AY59" i="3"/>
  <c r="AY59" i="4" s="1"/>
  <c r="AU19" i="4"/>
  <c r="AY19" i="3"/>
  <c r="AY19" i="4" s="1"/>
  <c r="AY30" i="3"/>
  <c r="AY30" i="4" s="1"/>
  <c r="AU30" i="4"/>
  <c r="AU13" i="4"/>
  <c r="AY13" i="3"/>
  <c r="AY13" i="4" s="1"/>
  <c r="AY56" i="3"/>
  <c r="AY56" i="4" s="1"/>
  <c r="AU56" i="4"/>
  <c r="AY32" i="3"/>
  <c r="AY32" i="4" s="1"/>
  <c r="AU32" i="4"/>
  <c r="AY22" i="3"/>
  <c r="AY22" i="4" s="1"/>
  <c r="AU22" i="4"/>
  <c r="AV66" i="4"/>
  <c r="AU63" i="4"/>
  <c r="AY63" i="3"/>
  <c r="AY63" i="4" s="1"/>
  <c r="AU49" i="4"/>
  <c r="AY49" i="3"/>
  <c r="AY49" i="4" s="1"/>
  <c r="AR8" i="5"/>
  <c r="AV8" i="5" s="1"/>
  <c r="AU66" i="4" l="1"/>
  <c r="AR66" i="5"/>
  <c r="AY8" i="5"/>
  <c r="AY66" i="3"/>
  <c r="AU66" i="5"/>
  <c r="AY6" i="5"/>
  <c r="AV66" i="5"/>
  <c r="AY66" i="4"/>
  <c r="AQ66" i="5"/>
  <c r="AZ8" i="5" l="1"/>
  <c r="AY66" i="5"/>
  <c r="AZ6" i="5"/>
  <c r="BC6" i="5"/>
  <c r="AZ9" i="5"/>
  <c r="BC9" i="5"/>
  <c r="AZ47" i="5"/>
  <c r="AZ29" i="5"/>
  <c r="BC37" i="5"/>
  <c r="BC54" i="5"/>
  <c r="AZ36" i="5"/>
  <c r="BC44" i="5"/>
  <c r="AZ60" i="5"/>
  <c r="AZ27" i="5"/>
  <c r="BC50" i="5"/>
  <c r="BC49" i="5"/>
  <c r="AZ57" i="5"/>
  <c r="BC15" i="5"/>
  <c r="AZ21" i="5"/>
  <c r="BC41" i="5"/>
  <c r="AZ42" i="5"/>
  <c r="BC47" i="5"/>
  <c r="BC29" i="5"/>
  <c r="AZ37" i="5"/>
  <c r="AZ54" i="5"/>
  <c r="BC36" i="5"/>
  <c r="AZ44" i="5"/>
  <c r="BC60" i="5"/>
  <c r="BC27" i="5"/>
  <c r="AZ50" i="5"/>
  <c r="AZ49" i="5"/>
  <c r="BC57" i="5"/>
  <c r="AZ15" i="5"/>
  <c r="BC21" i="5"/>
  <c r="AZ41" i="5"/>
  <c r="BC42" i="5"/>
  <c r="BC64" i="5"/>
  <c r="BC18" i="5"/>
  <c r="AZ28" i="5"/>
  <c r="BC59" i="5"/>
  <c r="BC19" i="5"/>
  <c r="BC13" i="5"/>
  <c r="BC48" i="5"/>
  <c r="BC65" i="5"/>
  <c r="AZ25" i="5"/>
  <c r="BC32" i="5"/>
  <c r="AZ20" i="5"/>
  <c r="BC63" i="5"/>
  <c r="BC58" i="5"/>
  <c r="BC38" i="5"/>
  <c r="BC16" i="5"/>
  <c r="BC26" i="5"/>
  <c r="AZ31" i="5"/>
  <c r="BC17" i="5"/>
  <c r="AZ51" i="5"/>
  <c r="AZ14" i="5"/>
  <c r="BC35" i="5"/>
  <c r="AZ10" i="5"/>
  <c r="AZ30" i="5"/>
  <c r="AZ12" i="5"/>
  <c r="AZ39" i="5"/>
  <c r="BC52" i="5"/>
  <c r="AZ56" i="5"/>
  <c r="AZ7" i="5"/>
  <c r="AZ45" i="5"/>
  <c r="BC34" i="5"/>
  <c r="BC53" i="5"/>
  <c r="BC24" i="5"/>
  <c r="BC22" i="5"/>
  <c r="AZ46" i="5"/>
  <c r="AZ33" i="5"/>
  <c r="AZ11" i="5"/>
  <c r="AZ62" i="5"/>
  <c r="AZ43" i="5"/>
  <c r="AZ40" i="5"/>
  <c r="BC61" i="5"/>
  <c r="BC55" i="5"/>
  <c r="BC23" i="5"/>
  <c r="AZ64" i="5"/>
  <c r="AZ18" i="5"/>
  <c r="BC28" i="5"/>
  <c r="AZ59" i="5"/>
  <c r="AZ19" i="5"/>
  <c r="AZ13" i="5"/>
  <c r="AZ48" i="5"/>
  <c r="AZ65" i="5"/>
  <c r="BC25" i="5"/>
  <c r="AZ32" i="5"/>
  <c r="BC20" i="5"/>
  <c r="AZ63" i="5"/>
  <c r="AZ58" i="5"/>
  <c r="AZ38" i="5"/>
  <c r="AZ16" i="5"/>
  <c r="AZ26" i="5"/>
  <c r="BC31" i="5"/>
  <c r="AZ17" i="5"/>
  <c r="BC51" i="5"/>
  <c r="BC14" i="5"/>
  <c r="AZ35" i="5"/>
  <c r="BC10" i="5"/>
  <c r="BC30" i="5"/>
  <c r="BC12" i="5"/>
  <c r="BC39" i="5"/>
  <c r="AZ52" i="5"/>
  <c r="BC56" i="5"/>
  <c r="BC7" i="5"/>
  <c r="BC45" i="5"/>
  <c r="AZ34" i="5"/>
  <c r="AZ53" i="5"/>
  <c r="AZ24" i="5"/>
  <c r="AZ22" i="5"/>
  <c r="BC46" i="5"/>
  <c r="BC33" i="5"/>
  <c r="BC11" i="5"/>
  <c r="BC62" i="5"/>
  <c r="BC43" i="5"/>
  <c r="BC40" i="5"/>
  <c r="AZ61" i="5"/>
  <c r="AZ55" i="5"/>
  <c r="AZ23" i="5"/>
  <c r="BC8" i="5"/>
</calcChain>
</file>

<file path=xl/sharedStrings.xml><?xml version="1.0" encoding="utf-8"?>
<sst xmlns="http://schemas.openxmlformats.org/spreadsheetml/2006/main" count="118" uniqueCount="37">
  <si>
    <t>Очки</t>
  </si>
  <si>
    <t>Всего</t>
  </si>
  <si>
    <t>№пп</t>
  </si>
  <si>
    <t>1м</t>
  </si>
  <si>
    <t>2м</t>
  </si>
  <si>
    <t>3м</t>
  </si>
  <si>
    <t>5м</t>
  </si>
  <si>
    <t>Место</t>
  </si>
  <si>
    <t>Вcего мест</t>
  </si>
  <si>
    <t>ВСЕРОССИЙСКАЯ ФЕДЕРАЦИЯ САМБО</t>
  </si>
  <si>
    <t>кмс</t>
  </si>
  <si>
    <t>№п/п</t>
  </si>
  <si>
    <t>Субъект</t>
  </si>
  <si>
    <t>Весовые категории</t>
  </si>
  <si>
    <t>всего</t>
  </si>
  <si>
    <t>КМС</t>
  </si>
  <si>
    <t>Протокол мандатной комиссии</t>
  </si>
  <si>
    <t>МС</t>
  </si>
  <si>
    <t>МСМК</t>
  </si>
  <si>
    <t>Гл. секретарь, судья ВК</t>
  </si>
  <si>
    <t>ЗМС</t>
  </si>
  <si>
    <t>Гл. судья, судья МК</t>
  </si>
  <si>
    <t>ПРОТОКОЛ КОМАНДНОГО ПЕРВЕНСТВА. МУЖЧИНЫ</t>
  </si>
  <si>
    <t>Протокол мандатной комиссии. МУЖЧИНЫ</t>
  </si>
  <si>
    <t>Гл. судья, судья ВК</t>
  </si>
  <si>
    <t>С.Ю.Аткунов</t>
  </si>
  <si>
    <t>XVII   Всероссийские соревнования по самбо на призы Почётного гражданина г.Омска , ЗМС А.М.Пушницы.</t>
  </si>
  <si>
    <t>27-31 октября 2016г.                                 г.Омск</t>
  </si>
  <si>
    <t>/Г-Алтайск/</t>
  </si>
  <si>
    <t>С.Н.Мордовин</t>
  </si>
  <si>
    <t>/Г-Алт/</t>
  </si>
  <si>
    <t>ПРОТОКОЛ КОМАНДНОГО ПЕРВЕНСТВА. ДЕВУШКИ</t>
  </si>
  <si>
    <t>Протокол мандатной комиссии. ДЕВУШКИ</t>
  </si>
  <si>
    <t>1сп</t>
  </si>
  <si>
    <t>2сп</t>
  </si>
  <si>
    <t>3сп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</si>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</sst>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6"/>
      <name val="Arial Narrow"/>
      <family val="2"/>
      <charset val="204"/>
    </font>
    <font>
      <b/>
      <sz val="8"/>
      <name val="Arial Narrow"/>
      <family val="2"/>
      <charset val="204"/>
    </font>
    <font>
      <b/>
      <sz val="6"/>
      <name val="Arial Narrow"/>
      <family val="2"/>
      <charset val="204"/>
    </font>
    <font>
      <i/>
      <sz val="11"/>
      <name val="Arial Narrow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6"/>
      <color indexed="10"/>
      <name val="CyrillicOld"/>
    </font>
    <font>
      <b/>
      <i/>
      <sz val="10"/>
      <name val="a_BosaNovaCps"/>
      <family val="5"/>
      <charset val="204"/>
    </font>
    <font>
      <b/>
      <sz val="14"/>
      <name val="Arial Narrow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i/>
      <sz val="12"/>
      <name val="Arial Narrow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 Narrow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name val="Arial Narrow"/>
      <family val="2"/>
      <charset val="204"/>
    </font>
    <font>
      <b/>
      <sz val="14"/>
      <name val="Arial Cyr"/>
      <charset val="204"/>
    </font>
    <font>
      <b/>
      <sz val="8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15">
    <xf numFmtId="0" fontId="0" fillId="0" borderId="0" xfId="0"/>
    <xf numFmtId="0" fontId="0" fillId="0" borderId="0" xfId="0" applyBorder="1"/>
    <xf numFmtId="49" fontId="5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vertical="center"/>
      <protection locked="0" hidden="1"/>
    </xf>
    <xf numFmtId="0" fontId="5" fillId="0" borderId="0" xfId="0" applyFo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7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Fill="1" applyProtection="1"/>
    <xf numFmtId="0" fontId="8" fillId="0" borderId="1" xfId="0" applyNumberFormat="1" applyFont="1" applyBorder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Border="1"/>
    <xf numFmtId="0" fontId="0" fillId="0" borderId="0" xfId="0" applyAlignment="1">
      <alignment horizontal="left"/>
    </xf>
    <xf numFmtId="0" fontId="5" fillId="0" borderId="0" xfId="0" applyFont="1" applyBorder="1"/>
    <xf numFmtId="0" fontId="21" fillId="0" borderId="0" xfId="0" applyFont="1"/>
    <xf numFmtId="0" fontId="19" fillId="0" borderId="0" xfId="0" applyFont="1" applyBorder="1"/>
    <xf numFmtId="0" fontId="1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  <protection locked="0" hidden="1"/>
    </xf>
    <xf numFmtId="0" fontId="3" fillId="0" borderId="3" xfId="0" applyFont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horizontal="center"/>
      <protection locked="0" hidden="1"/>
    </xf>
    <xf numFmtId="0" fontId="3" fillId="0" borderId="5" xfId="0" applyNumberFormat="1" applyFont="1" applyFill="1" applyBorder="1" applyAlignment="1" applyProtection="1">
      <alignment horizontal="center"/>
      <protection locked="0" hidden="1"/>
    </xf>
    <xf numFmtId="0" fontId="3" fillId="0" borderId="6" xfId="0" applyNumberFormat="1" applyFont="1" applyFill="1" applyBorder="1" applyAlignment="1" applyProtection="1">
      <alignment horizontal="center"/>
      <protection locked="0" hidden="1"/>
    </xf>
    <xf numFmtId="0" fontId="3" fillId="0" borderId="5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  <protection locked="0" hidden="1"/>
    </xf>
    <xf numFmtId="0" fontId="3" fillId="0" borderId="8" xfId="0" applyFont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/>
      <protection locked="0" hidden="1"/>
    </xf>
    <xf numFmtId="0" fontId="3" fillId="0" borderId="10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/>
    <xf numFmtId="0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4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 hidden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/>
    </xf>
    <xf numFmtId="0" fontId="23" fillId="0" borderId="12" xfId="0" applyFont="1" applyBorder="1" applyAlignment="1" applyProtection="1">
      <alignment horizontal="center"/>
    </xf>
    <xf numFmtId="0" fontId="2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25" fillId="3" borderId="11" xfId="0" applyFont="1" applyFill="1" applyBorder="1" applyAlignment="1" applyProtection="1">
      <alignment horizontal="center"/>
    </xf>
    <xf numFmtId="0" fontId="25" fillId="4" borderId="12" xfId="0" applyFont="1" applyFill="1" applyBorder="1" applyAlignment="1" applyProtection="1">
      <alignment horizontal="center"/>
    </xf>
    <xf numFmtId="0" fontId="25" fillId="5" borderId="12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3" fillId="0" borderId="21" xfId="0" applyFont="1" applyBorder="1" applyAlignment="1">
      <alignment horizontal="left" vertical="center"/>
    </xf>
    <xf numFmtId="49" fontId="18" fillId="0" borderId="8" xfId="0" applyNumberFormat="1" applyFont="1" applyBorder="1" applyAlignment="1" applyProtection="1">
      <alignment horizontal="center"/>
      <protection locked="0" hidden="1"/>
    </xf>
    <xf numFmtId="49" fontId="18" fillId="0" borderId="8" xfId="0" applyNumberFormat="1" applyFont="1" applyBorder="1" applyAlignment="1" applyProtection="1">
      <alignment horizontal="center" vertical="center"/>
      <protection locked="0" hidden="1"/>
    </xf>
    <xf numFmtId="49" fontId="3" fillId="0" borderId="8" xfId="0" applyNumberFormat="1" applyFont="1" applyBorder="1" applyAlignment="1" applyProtection="1">
      <alignment horizontal="center"/>
      <protection locked="0" hidden="1"/>
    </xf>
    <xf numFmtId="49" fontId="3" fillId="0" borderId="8" xfId="0" applyNumberFormat="1" applyFont="1" applyBorder="1" applyAlignment="1" applyProtection="1">
      <alignment horizontal="center" vertical="center"/>
      <protection locked="0" hidden="1"/>
    </xf>
    <xf numFmtId="49" fontId="3" fillId="0" borderId="2" xfId="0" applyNumberFormat="1" applyFont="1" applyBorder="1" applyAlignment="1" applyProtection="1">
      <alignment horizontal="center"/>
      <protection locked="0" hidden="1"/>
    </xf>
    <xf numFmtId="0" fontId="3" fillId="0" borderId="2" xfId="0" applyNumberFormat="1" applyFont="1" applyFill="1" applyBorder="1" applyAlignment="1" applyProtection="1">
      <alignment horizontal="center"/>
      <protection locked="0" hidden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NumberFormat="1" applyFont="1" applyFill="1" applyBorder="1" applyAlignment="1" applyProtection="1">
      <alignment horizontal="center"/>
      <protection locked="0" hidden="1"/>
    </xf>
    <xf numFmtId="0" fontId="3" fillId="0" borderId="26" xfId="0" applyNumberFormat="1" applyFont="1" applyFill="1" applyBorder="1" applyAlignment="1" applyProtection="1">
      <alignment horizontal="center"/>
      <protection locked="0" hidden="1"/>
    </xf>
    <xf numFmtId="0" fontId="3" fillId="0" borderId="27" xfId="0" applyNumberFormat="1" applyFont="1" applyFill="1" applyBorder="1" applyAlignment="1" applyProtection="1">
      <alignment horizontal="center"/>
      <protection locked="0" hidden="1"/>
    </xf>
    <xf numFmtId="0" fontId="3" fillId="0" borderId="28" xfId="0" applyNumberFormat="1" applyFont="1" applyFill="1" applyBorder="1" applyAlignment="1" applyProtection="1">
      <alignment horizontal="center"/>
      <protection locked="0" hidden="1"/>
    </xf>
    <xf numFmtId="0" fontId="3" fillId="0" borderId="29" xfId="0" applyNumberFormat="1" applyFont="1" applyFill="1" applyBorder="1" applyAlignment="1" applyProtection="1">
      <alignment horizontal="center"/>
      <protection locked="0" hidden="1"/>
    </xf>
    <xf numFmtId="49" fontId="3" fillId="0" borderId="30" xfId="0" applyNumberFormat="1" applyFont="1" applyBorder="1" applyAlignment="1" applyProtection="1">
      <alignment horizontal="center"/>
      <protection locked="0" hidden="1"/>
    </xf>
    <xf numFmtId="0" fontId="3" fillId="9" borderId="26" xfId="0" applyNumberFormat="1" applyFont="1" applyFill="1" applyBorder="1" applyAlignment="1" applyProtection="1">
      <alignment horizontal="center"/>
      <protection locked="0" hidden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5" fillId="0" borderId="0" xfId="1" applyNumberFormat="1" applyFont="1" applyBorder="1" applyAlignment="1" applyProtection="1">
      <protection locked="0" hidden="1"/>
    </xf>
    <xf numFmtId="0" fontId="31" fillId="0" borderId="0" xfId="0" applyNumberFormat="1" applyFont="1" applyFill="1" applyBorder="1" applyAlignment="1" applyProtection="1">
      <alignment horizontal="left"/>
      <protection locked="0" hidden="1"/>
    </xf>
    <xf numFmtId="0" fontId="31" fillId="0" borderId="0" xfId="0" applyFont="1" applyAlignment="1" applyProtection="1">
      <alignment horizontal="center"/>
      <protection locked="0"/>
    </xf>
    <xf numFmtId="0" fontId="11" fillId="0" borderId="31" xfId="0" applyFont="1" applyBorder="1" applyAlignment="1">
      <alignment horizontal="left"/>
    </xf>
    <xf numFmtId="0" fontId="5" fillId="0" borderId="0" xfId="1" applyFont="1" applyAlignment="1" applyProtection="1">
      <alignment horizontal="center"/>
    </xf>
    <xf numFmtId="0" fontId="11" fillId="0" borderId="32" xfId="0" applyFont="1" applyBorder="1" applyAlignment="1">
      <alignment horizontal="left"/>
    </xf>
    <xf numFmtId="0" fontId="36" fillId="0" borderId="0" xfId="0" applyFont="1"/>
    <xf numFmtId="0" fontId="4" fillId="0" borderId="0" xfId="0" applyFont="1" applyAlignment="1"/>
    <xf numFmtId="0" fontId="11" fillId="0" borderId="33" xfId="0" applyFont="1" applyBorder="1" applyAlignment="1">
      <alignment horizontal="left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0" xfId="1" applyFont="1" applyAlignment="1" applyProtection="1"/>
    <xf numFmtId="0" fontId="3" fillId="0" borderId="0" xfId="0" applyFont="1" applyBorder="1"/>
    <xf numFmtId="0" fontId="21" fillId="0" borderId="0" xfId="0" applyFont="1" applyBorder="1"/>
    <xf numFmtId="0" fontId="7" fillId="0" borderId="34" xfId="0" applyNumberFormat="1" applyFont="1" applyBorder="1" applyAlignment="1">
      <alignment horizontal="center" vertical="center"/>
    </xf>
    <xf numFmtId="0" fontId="30" fillId="9" borderId="0" xfId="1" applyNumberFormat="1" applyFont="1" applyFill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/>
    </xf>
    <xf numFmtId="0" fontId="38" fillId="0" borderId="21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14" fillId="0" borderId="0" xfId="1" applyNumberFormat="1" applyFont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49" fontId="3" fillId="0" borderId="35" xfId="0" applyNumberFormat="1" applyFont="1" applyBorder="1" applyAlignment="1" applyProtection="1">
      <alignment horizontal="center"/>
      <protection locked="0" hidden="1"/>
    </xf>
    <xf numFmtId="49" fontId="18" fillId="0" borderId="36" xfId="0" applyNumberFormat="1" applyFont="1" applyBorder="1" applyAlignment="1" applyProtection="1">
      <alignment horizontal="center"/>
      <protection locked="0" hidden="1"/>
    </xf>
    <xf numFmtId="49" fontId="3" fillId="0" borderId="36" xfId="0" applyNumberFormat="1" applyFont="1" applyBorder="1" applyAlignment="1" applyProtection="1">
      <alignment horizontal="center"/>
      <protection locked="0" hidden="1"/>
    </xf>
    <xf numFmtId="0" fontId="22" fillId="0" borderId="22" xfId="0" applyFont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/>
    </xf>
    <xf numFmtId="0" fontId="2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25" fillId="3" borderId="22" xfId="0" applyFont="1" applyFill="1" applyBorder="1" applyAlignment="1" applyProtection="1">
      <alignment horizontal="center"/>
    </xf>
    <xf numFmtId="0" fontId="25" fillId="4" borderId="23" xfId="0" applyFont="1" applyFill="1" applyBorder="1" applyAlignment="1" applyProtection="1">
      <alignment horizontal="center"/>
    </xf>
    <xf numFmtId="0" fontId="25" fillId="5" borderId="23" xfId="0" applyFont="1" applyFill="1" applyBorder="1" applyAlignment="1" applyProtection="1">
      <alignment horizontal="center"/>
    </xf>
    <xf numFmtId="0" fontId="4" fillId="6" borderId="24" xfId="0" applyFont="1" applyFill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  <protection locked="0" hidden="1"/>
    </xf>
    <xf numFmtId="0" fontId="3" fillId="0" borderId="32" xfId="0" applyFont="1" applyBorder="1" applyAlignment="1" applyProtection="1">
      <alignment horizontal="center"/>
      <protection locked="0" hidden="1"/>
    </xf>
    <xf numFmtId="0" fontId="3" fillId="0" borderId="37" xfId="0" applyFont="1" applyBorder="1" applyAlignment="1" applyProtection="1">
      <alignment horizontal="center"/>
      <protection locked="0" hidden="1"/>
    </xf>
    <xf numFmtId="0" fontId="3" fillId="0" borderId="38" xfId="0" applyNumberFormat="1" applyFont="1" applyFill="1" applyBorder="1" applyAlignment="1" applyProtection="1">
      <alignment horizontal="center"/>
      <protection locked="0" hidden="1"/>
    </xf>
    <xf numFmtId="0" fontId="3" fillId="0" borderId="39" xfId="0" applyNumberFormat="1" applyFont="1" applyFill="1" applyBorder="1" applyAlignment="1" applyProtection="1">
      <alignment horizontal="center"/>
      <protection locked="0" hidden="1"/>
    </xf>
    <xf numFmtId="0" fontId="3" fillId="0" borderId="40" xfId="0" applyNumberFormat="1" applyFont="1" applyFill="1" applyBorder="1" applyAlignment="1" applyProtection="1">
      <alignment horizontal="center"/>
      <protection locked="0" hidden="1"/>
    </xf>
    <xf numFmtId="0" fontId="3" fillId="0" borderId="30" xfId="0" applyFont="1" applyBorder="1" applyAlignment="1">
      <alignment horizontal="left" vertical="center"/>
    </xf>
    <xf numFmtId="49" fontId="3" fillId="0" borderId="7" xfId="0" applyNumberFormat="1" applyFont="1" applyBorder="1" applyAlignment="1" applyProtection="1">
      <alignment horizontal="center"/>
      <protection locked="0" hidden="1"/>
    </xf>
    <xf numFmtId="49" fontId="3" fillId="0" borderId="41" xfId="0" applyNumberFormat="1" applyFont="1" applyBorder="1" applyAlignment="1" applyProtection="1">
      <alignment horizontal="center" vertical="center"/>
      <protection locked="0" hidden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 applyProtection="1">
      <alignment horizontal="center"/>
      <protection locked="0" hidden="1"/>
    </xf>
    <xf numFmtId="0" fontId="3" fillId="0" borderId="45" xfId="0" applyNumberFormat="1" applyFont="1" applyFill="1" applyBorder="1" applyAlignment="1" applyProtection="1">
      <alignment horizontal="center"/>
      <protection locked="0" hidden="1"/>
    </xf>
    <xf numFmtId="0" fontId="3" fillId="0" borderId="46" xfId="0" applyNumberFormat="1" applyFont="1" applyFill="1" applyBorder="1" applyAlignment="1" applyProtection="1">
      <alignment horizontal="center"/>
      <protection locked="0" hidden="1"/>
    </xf>
    <xf numFmtId="0" fontId="3" fillId="0" borderId="47" xfId="0" applyNumberFormat="1" applyFont="1" applyFill="1" applyBorder="1" applyAlignment="1" applyProtection="1">
      <alignment horizontal="center"/>
      <protection locked="0" hidden="1"/>
    </xf>
    <xf numFmtId="0" fontId="3" fillId="0" borderId="48" xfId="0" applyNumberFormat="1" applyFont="1" applyFill="1" applyBorder="1" applyAlignment="1" applyProtection="1">
      <alignment horizontal="center"/>
      <protection locked="0" hidden="1"/>
    </xf>
    <xf numFmtId="0" fontId="3" fillId="0" borderId="49" xfId="0" applyNumberFormat="1" applyFont="1" applyFill="1" applyBorder="1" applyAlignment="1" applyProtection="1">
      <alignment horizontal="center"/>
      <protection locked="0" hidden="1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2" fillId="0" borderId="33" xfId="0" applyFont="1" applyBorder="1" applyAlignment="1">
      <alignment horizontal="left"/>
    </xf>
    <xf numFmtId="0" fontId="3" fillId="0" borderId="35" xfId="0" applyNumberFormat="1" applyFont="1" applyFill="1" applyBorder="1" applyAlignment="1" applyProtection="1">
      <alignment horizontal="center"/>
      <protection locked="0" hidden="1"/>
    </xf>
    <xf numFmtId="0" fontId="3" fillId="0" borderId="50" xfId="0" applyNumberFormat="1" applyFont="1" applyFill="1" applyBorder="1" applyAlignment="1" applyProtection="1">
      <alignment horizontal="center"/>
      <protection locked="0" hidden="1"/>
    </xf>
    <xf numFmtId="0" fontId="3" fillId="0" borderId="15" xfId="0" applyNumberFormat="1" applyFont="1" applyFill="1" applyBorder="1" applyAlignment="1" applyProtection="1">
      <alignment horizontal="center"/>
      <protection locked="0" hidden="1"/>
    </xf>
    <xf numFmtId="0" fontId="3" fillId="0" borderId="51" xfId="0" applyNumberFormat="1" applyFont="1" applyFill="1" applyBorder="1" applyAlignment="1" applyProtection="1">
      <alignment horizontal="center"/>
      <protection locked="0" hidden="1"/>
    </xf>
    <xf numFmtId="0" fontId="3" fillId="0" borderId="52" xfId="0" applyNumberFormat="1" applyFont="1" applyFill="1" applyBorder="1" applyAlignment="1" applyProtection="1">
      <alignment horizontal="center"/>
      <protection locked="0" hidden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53" xfId="0" applyNumberFormat="1" applyFont="1" applyFill="1" applyBorder="1" applyAlignment="1" applyProtection="1">
      <alignment horizontal="center"/>
      <protection locked="0" hidden="1"/>
    </xf>
    <xf numFmtId="0" fontId="3" fillId="0" borderId="36" xfId="0" applyNumberFormat="1" applyFont="1" applyFill="1" applyBorder="1" applyAlignment="1" applyProtection="1">
      <alignment horizontal="center"/>
      <protection locked="0" hidden="1"/>
    </xf>
    <xf numFmtId="0" fontId="3" fillId="0" borderId="41" xfId="0" applyNumberFormat="1" applyFont="1" applyFill="1" applyBorder="1" applyAlignment="1" applyProtection="1">
      <alignment horizontal="center"/>
      <protection locked="0" hidden="1"/>
    </xf>
    <xf numFmtId="0" fontId="3" fillId="0" borderId="2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3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54" xfId="0" applyNumberFormat="1" applyFont="1" applyFill="1" applyBorder="1" applyAlignment="1" applyProtection="1">
      <alignment horizontal="center"/>
      <protection locked="0" hidden="1"/>
    </xf>
    <xf numFmtId="0" fontId="3" fillId="0" borderId="55" xfId="0" applyNumberFormat="1" applyFont="1" applyFill="1" applyBorder="1" applyAlignment="1" applyProtection="1">
      <alignment horizontal="center"/>
      <protection locked="0" hidden="1"/>
    </xf>
    <xf numFmtId="0" fontId="3" fillId="0" borderId="1" xfId="0" applyNumberFormat="1" applyFont="1" applyFill="1" applyBorder="1" applyAlignment="1" applyProtection="1">
      <alignment horizontal="center"/>
      <protection locked="0" hidden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/>
    </xf>
    <xf numFmtId="0" fontId="3" fillId="0" borderId="31" xfId="0" applyNumberFormat="1" applyFont="1" applyFill="1" applyBorder="1" applyAlignment="1" applyProtection="1">
      <alignment horizontal="center"/>
      <protection locked="0" hidden="1"/>
    </xf>
    <xf numFmtId="0" fontId="3" fillId="0" borderId="32" xfId="0" applyNumberFormat="1" applyFont="1" applyFill="1" applyBorder="1" applyAlignment="1" applyProtection="1">
      <alignment horizontal="center"/>
      <protection locked="0" hidden="1"/>
    </xf>
    <xf numFmtId="0" fontId="3" fillId="0" borderId="57" xfId="0" applyFont="1" applyBorder="1" applyAlignment="1">
      <alignment horizontal="left" vertical="center"/>
    </xf>
    <xf numFmtId="0" fontId="5" fillId="0" borderId="0" xfId="1" applyFont="1" applyAlignment="1" applyProtection="1">
      <alignment horizontal="center"/>
    </xf>
    <xf numFmtId="0" fontId="42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1" applyFont="1" applyAlignment="1" applyProtection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3" fillId="9" borderId="0" xfId="0" applyFont="1" applyFill="1" applyBorder="1" applyAlignment="1">
      <alignment horizontal="left"/>
    </xf>
    <xf numFmtId="0" fontId="42" fillId="9" borderId="0" xfId="0" applyFont="1" applyFill="1" applyBorder="1" applyAlignment="1">
      <alignment horizontal="left"/>
    </xf>
    <xf numFmtId="49" fontId="42" fillId="0" borderId="8" xfId="0" applyNumberFormat="1" applyFont="1" applyBorder="1" applyAlignment="1" applyProtection="1">
      <alignment horizontal="center"/>
      <protection locked="0" hidden="1"/>
    </xf>
    <xf numFmtId="49" fontId="42" fillId="0" borderId="2" xfId="0" applyNumberFormat="1" applyFont="1" applyBorder="1" applyAlignment="1" applyProtection="1">
      <alignment horizontal="center"/>
      <protection locked="0" hidden="1"/>
    </xf>
    <xf numFmtId="0" fontId="4" fillId="0" borderId="0" xfId="0" applyFont="1" applyBorder="1" applyAlignment="1">
      <alignment horizontal="left"/>
    </xf>
    <xf numFmtId="0" fontId="30" fillId="0" borderId="0" xfId="1" applyFont="1" applyAlignment="1" applyProtection="1">
      <alignment horizontal="center"/>
    </xf>
    <xf numFmtId="0" fontId="37" fillId="0" borderId="58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2" fillId="3" borderId="52" xfId="0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4" fillId="9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9" fillId="7" borderId="60" xfId="0" applyNumberFormat="1" applyFont="1" applyFill="1" applyBorder="1" applyAlignment="1">
      <alignment horizontal="center" vertical="center"/>
    </xf>
    <xf numFmtId="0" fontId="29" fillId="7" borderId="61" xfId="0" applyNumberFormat="1" applyFont="1" applyFill="1" applyBorder="1" applyAlignment="1">
      <alignment horizontal="center" vertical="center"/>
    </xf>
    <xf numFmtId="0" fontId="29" fillId="7" borderId="62" xfId="0" applyNumberFormat="1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19" fillId="6" borderId="64" xfId="0" applyFont="1" applyFill="1" applyBorder="1" applyAlignment="1">
      <alignment horizontal="center" vertical="center" wrapText="1"/>
    </xf>
    <xf numFmtId="0" fontId="19" fillId="6" borderId="65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textRotation="90"/>
    </xf>
    <xf numFmtId="49" fontId="6" fillId="0" borderId="43" xfId="0" applyNumberFormat="1" applyFont="1" applyBorder="1" applyAlignment="1" applyProtection="1">
      <alignment horizontal="center" vertical="center" textRotation="90"/>
    </xf>
    <xf numFmtId="0" fontId="19" fillId="0" borderId="42" xfId="0" applyFont="1" applyBorder="1" applyAlignment="1">
      <alignment horizontal="center" vertical="center" textRotation="90" wrapText="1"/>
    </xf>
    <xf numFmtId="0" fontId="19" fillId="0" borderId="57" xfId="0" applyFont="1" applyBorder="1" applyAlignment="1">
      <alignment horizontal="center" vertical="center" textRotation="90" wrapText="1"/>
    </xf>
    <xf numFmtId="0" fontId="19" fillId="0" borderId="56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32" fillId="3" borderId="64" xfId="0" applyFont="1" applyFill="1" applyBorder="1" applyAlignment="1">
      <alignment horizontal="center" vertical="center" textRotation="90" wrapText="1"/>
    </xf>
    <xf numFmtId="0" fontId="32" fillId="3" borderId="66" xfId="0" applyFont="1" applyFill="1" applyBorder="1" applyAlignment="1">
      <alignment horizontal="center" vertical="center" textRotation="90" wrapText="1"/>
    </xf>
    <xf numFmtId="0" fontId="32" fillId="3" borderId="21" xfId="0" applyFont="1" applyFill="1" applyBorder="1" applyAlignment="1">
      <alignment horizontal="center" vertical="center" textRotation="90" wrapText="1"/>
    </xf>
    <xf numFmtId="0" fontId="32" fillId="3" borderId="67" xfId="0" applyFont="1" applyFill="1" applyBorder="1" applyAlignment="1">
      <alignment horizontal="center" vertical="center" textRotation="90" wrapText="1"/>
    </xf>
    <xf numFmtId="0" fontId="32" fillId="3" borderId="54" xfId="0" applyFont="1" applyFill="1" applyBorder="1" applyAlignment="1">
      <alignment horizontal="center" vertical="center" textRotation="90" wrapText="1"/>
    </xf>
    <xf numFmtId="0" fontId="32" fillId="3" borderId="50" xfId="0" applyFont="1" applyFill="1" applyBorder="1" applyAlignment="1">
      <alignment horizontal="center" vertical="center" textRotation="90" wrapText="1"/>
    </xf>
    <xf numFmtId="0" fontId="43" fillId="10" borderId="64" xfId="0" applyFont="1" applyFill="1" applyBorder="1" applyAlignment="1">
      <alignment horizontal="center" vertical="center" wrapText="1"/>
    </xf>
    <xf numFmtId="0" fontId="43" fillId="10" borderId="65" xfId="0" applyFont="1" applyFill="1" applyBorder="1" applyAlignment="1">
      <alignment horizontal="center" vertical="center" wrapText="1"/>
    </xf>
    <xf numFmtId="0" fontId="43" fillId="10" borderId="66" xfId="0" applyFont="1" applyFill="1" applyBorder="1" applyAlignment="1">
      <alignment horizontal="center" vertical="center" wrapText="1"/>
    </xf>
    <xf numFmtId="0" fontId="43" fillId="10" borderId="21" xfId="0" applyFont="1" applyFill="1" applyBorder="1" applyAlignment="1">
      <alignment horizontal="center" vertical="center" wrapText="1"/>
    </xf>
    <xf numFmtId="0" fontId="43" fillId="10" borderId="0" xfId="0" applyFont="1" applyFill="1" applyBorder="1" applyAlignment="1">
      <alignment horizontal="center" vertical="center" wrapText="1"/>
    </xf>
    <xf numFmtId="0" fontId="43" fillId="10" borderId="67" xfId="0" applyFont="1" applyFill="1" applyBorder="1" applyAlignment="1">
      <alignment horizontal="center" vertical="center" wrapText="1"/>
    </xf>
    <xf numFmtId="0" fontId="43" fillId="10" borderId="34" xfId="0" applyFont="1" applyFill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0" fontId="43" fillId="10" borderId="52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 applyProtection="1">
      <alignment horizontal="center" vertical="center"/>
      <protection locked="0" hidden="1"/>
    </xf>
    <xf numFmtId="0" fontId="4" fillId="6" borderId="61" xfId="0" applyFont="1" applyFill="1" applyBorder="1" applyAlignment="1" applyProtection="1">
      <alignment horizontal="center" vertical="center"/>
      <protection locked="0" hidden="1"/>
    </xf>
    <xf numFmtId="0" fontId="4" fillId="6" borderId="62" xfId="0" applyFont="1" applyFill="1" applyBorder="1" applyAlignment="1" applyProtection="1">
      <alignment horizontal="center" vertical="center"/>
      <protection locked="0" hidden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49" fontId="6" fillId="0" borderId="42" xfId="0" applyNumberFormat="1" applyFont="1" applyBorder="1" applyAlignment="1" applyProtection="1">
      <alignment horizontal="center" vertical="center" textRotation="90"/>
    </xf>
    <xf numFmtId="49" fontId="6" fillId="0" borderId="57" xfId="0" applyNumberFormat="1" applyFont="1" applyBorder="1" applyAlignment="1" applyProtection="1">
      <alignment horizontal="center" vertical="center" textRotation="90"/>
    </xf>
    <xf numFmtId="0" fontId="16" fillId="0" borderId="0" xfId="0" applyNumberFormat="1" applyFont="1" applyFill="1" applyBorder="1" applyAlignment="1" applyProtection="1">
      <alignment horizontal="center" vertical="center"/>
    </xf>
    <xf numFmtId="49" fontId="18" fillId="10" borderId="60" xfId="0" applyNumberFormat="1" applyFont="1" applyFill="1" applyBorder="1" applyAlignment="1" applyProtection="1">
      <alignment horizontal="center" vertical="center" wrapText="1"/>
    </xf>
    <xf numFmtId="49" fontId="18" fillId="10" borderId="61" xfId="0" applyNumberFormat="1" applyFont="1" applyFill="1" applyBorder="1" applyAlignment="1" applyProtection="1">
      <alignment horizontal="center" vertical="center" wrapText="1"/>
    </xf>
    <xf numFmtId="49" fontId="18" fillId="10" borderId="62" xfId="0" applyNumberFormat="1" applyFont="1" applyFill="1" applyBorder="1" applyAlignment="1" applyProtection="1">
      <alignment horizontal="center" vertical="center" wrapText="1"/>
    </xf>
    <xf numFmtId="0" fontId="30" fillId="8" borderId="60" xfId="1" applyNumberFormat="1" applyFont="1" applyFill="1" applyBorder="1" applyAlignment="1" applyProtection="1">
      <alignment horizontal="center" vertical="center" wrapText="1"/>
    </xf>
    <xf numFmtId="0" fontId="30" fillId="8" borderId="61" xfId="1" applyNumberFormat="1" applyFont="1" applyFill="1" applyBorder="1" applyAlignment="1" applyProtection="1">
      <alignment horizontal="center" vertical="center" wrapText="1"/>
    </xf>
    <xf numFmtId="0" fontId="30" fillId="8" borderId="62" xfId="1" applyNumberFormat="1" applyFont="1" applyFill="1" applyBorder="1" applyAlignment="1" applyProtection="1">
      <alignment horizontal="center" vertical="center" wrapText="1"/>
    </xf>
    <xf numFmtId="0" fontId="14" fillId="0" borderId="1" xfId="1" applyNumberFormat="1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vertical="center" textRotation="90" wrapText="1"/>
    </xf>
    <xf numFmtId="0" fontId="11" fillId="0" borderId="56" xfId="0" applyFont="1" applyBorder="1" applyAlignment="1" applyProtection="1">
      <alignment vertical="center" textRotation="90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6" fillId="0" borderId="56" xfId="0" applyNumberFormat="1" applyFont="1" applyBorder="1" applyAlignment="1" applyProtection="1">
      <alignment horizontal="center" vertical="center" textRotation="90"/>
    </xf>
    <xf numFmtId="0" fontId="37" fillId="0" borderId="32" xfId="0" applyFont="1" applyBorder="1" applyAlignment="1">
      <alignment horizontal="center" vertical="center"/>
    </xf>
    <xf numFmtId="0" fontId="5" fillId="0" borderId="0" xfId="1" applyFont="1" applyAlignment="1" applyProtection="1">
      <alignment horizontal="center"/>
    </xf>
    <xf numFmtId="0" fontId="20" fillId="0" borderId="31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6" fillId="0" borderId="1" xfId="0" applyNumberFormat="1" applyFont="1" applyBorder="1" applyAlignment="1" applyProtection="1">
      <alignment horizontal="center" vertical="center"/>
    </xf>
    <xf numFmtId="0" fontId="14" fillId="0" borderId="61" xfId="1" applyNumberFormat="1" applyFont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9" fillId="7" borderId="33" xfId="0" applyNumberFormat="1" applyFont="1" applyFill="1" applyBorder="1" applyAlignment="1">
      <alignment horizontal="center" vertical="center"/>
    </xf>
    <xf numFmtId="0" fontId="29" fillId="7" borderId="59" xfId="0" applyNumberFormat="1" applyFont="1" applyFill="1" applyBorder="1" applyAlignment="1">
      <alignment horizontal="center" vertical="center"/>
    </xf>
    <xf numFmtId="0" fontId="29" fillId="7" borderId="41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 textRotation="90"/>
    </xf>
    <xf numFmtId="0" fontId="11" fillId="0" borderId="56" xfId="0" applyFont="1" applyBorder="1" applyAlignment="1" applyProtection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textRotation="90" wrapText="1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2"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1</xdr:row>
      <xdr:rowOff>19050</xdr:rowOff>
    </xdr:from>
    <xdr:to>
      <xdr:col>51</xdr:col>
      <xdr:colOff>85725</xdr:colOff>
      <xdr:row>1</xdr:row>
      <xdr:rowOff>542925</xdr:rowOff>
    </xdr:to>
    <xdr:pic>
      <xdr:nvPicPr>
        <xdr:cNvPr id="39948" name="Picture 93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5717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1</xdr:row>
      <xdr:rowOff>19050</xdr:rowOff>
    </xdr:from>
    <xdr:to>
      <xdr:col>51</xdr:col>
      <xdr:colOff>85725</xdr:colOff>
      <xdr:row>1</xdr:row>
      <xdr:rowOff>542925</xdr:rowOff>
    </xdr:to>
    <xdr:pic>
      <xdr:nvPicPr>
        <xdr:cNvPr id="38095" name="Picture 93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5717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333375</xdr:colOff>
      <xdr:row>1</xdr:row>
      <xdr:rowOff>333375</xdr:rowOff>
    </xdr:to>
    <xdr:pic>
      <xdr:nvPicPr>
        <xdr:cNvPr id="2413" name="Picture 93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102;&#1085;&#1086;&#1096;&#1080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6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65+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3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3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  <sheetName val="девушки"/>
    </sheetNames>
    <sheetDataSet>
      <sheetData sheetId="0"/>
      <sheetData sheetId="1"/>
      <sheetData sheetId="2">
        <row r="6">
          <cell r="G6" t="str">
            <v>Курганская</v>
          </cell>
        </row>
        <row r="7">
          <cell r="G7" t="str">
            <v>Свердловская</v>
          </cell>
        </row>
        <row r="8">
          <cell r="G8" t="str">
            <v>Тюменская</v>
          </cell>
        </row>
        <row r="9">
          <cell r="G9" t="str">
            <v>ХМАО-Югра</v>
          </cell>
        </row>
        <row r="10">
          <cell r="G10" t="str">
            <v>Челябинская</v>
          </cell>
        </row>
        <row r="11">
          <cell r="G11" t="str">
            <v>ЯНАО</v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  <row r="36">
          <cell r="G36" t="str">
            <v/>
          </cell>
        </row>
        <row r="37">
          <cell r="G37" t="str">
            <v/>
          </cell>
        </row>
        <row r="38">
          <cell r="G38" t="str">
            <v/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3">
          <cell r="G43" t="str">
            <v/>
          </cell>
        </row>
        <row r="44">
          <cell r="G44" t="str">
            <v/>
          </cell>
        </row>
        <row r="45"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1">
          <cell r="G51" t="str">
            <v/>
          </cell>
        </row>
        <row r="52">
          <cell r="G52" t="str">
            <v/>
          </cell>
        </row>
        <row r="53">
          <cell r="G53" t="str">
            <v/>
          </cell>
        </row>
        <row r="54">
          <cell r="G54" t="str">
            <v/>
          </cell>
        </row>
        <row r="55">
          <cell r="G55" t="str">
            <v/>
          </cell>
        </row>
        <row r="56">
          <cell r="G56" t="str">
            <v/>
          </cell>
        </row>
        <row r="57">
          <cell r="G57" t="str">
            <v/>
          </cell>
        </row>
        <row r="58">
          <cell r="G58" t="str">
            <v/>
          </cell>
        </row>
        <row r="59">
          <cell r="G59" t="str">
            <v/>
          </cell>
        </row>
        <row r="60">
          <cell r="G60" t="str">
            <v/>
          </cell>
        </row>
        <row r="61">
          <cell r="G61" t="str">
            <v/>
          </cell>
        </row>
        <row r="62">
          <cell r="G62" t="str">
            <v/>
          </cell>
        </row>
        <row r="63">
          <cell r="G63" t="str">
            <v/>
          </cell>
        </row>
        <row r="64">
          <cell r="G64" t="str">
            <v/>
          </cell>
        </row>
        <row r="65">
          <cell r="G65" t="str">
            <v/>
          </cell>
        </row>
      </sheetData>
      <sheetData sheetId="3">
        <row r="2">
          <cell r="A2" t="str">
            <v>Первенство Уральского федерального округа по самбо среди юношей и девушек (13-14 лет) 2005-2006 гг.р.</v>
          </cell>
        </row>
        <row r="3">
          <cell r="A3" t="str">
            <v>3-6 мая 2019г.                                            ХМАО-Югра, г.Радужный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И.А. Гориславский</v>
          </cell>
        </row>
        <row r="9">
          <cell r="G9" t="str">
            <v>/г.Нижний Тагил/</v>
          </cell>
        </row>
      </sheetData>
      <sheetData sheetId="4">
        <row r="3">
          <cell r="A3" t="str">
            <v>3-6 мая 2019г.                                            ХМАО-Югра, г.Радужный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L7" t="str">
            <v>ХМАО-Югра</v>
          </cell>
        </row>
        <row r="8">
          <cell r="J8">
            <v>1</v>
          </cell>
          <cell r="L8" t="str">
            <v>Свердловская</v>
          </cell>
        </row>
        <row r="9">
          <cell r="J9">
            <v>1</v>
          </cell>
          <cell r="L9" t="str">
            <v>Курганская</v>
          </cell>
        </row>
        <row r="10">
          <cell r="J10">
            <v>1</v>
          </cell>
          <cell r="L10" t="str">
            <v>Свердловская</v>
          </cell>
        </row>
        <row r="11">
          <cell r="J11">
            <v>1</v>
          </cell>
          <cell r="L11" t="str">
            <v>Свердловская</v>
          </cell>
        </row>
        <row r="12">
          <cell r="J12">
            <v>1</v>
          </cell>
          <cell r="L12">
            <v>0</v>
          </cell>
        </row>
        <row r="13">
          <cell r="J13">
            <v>1</v>
          </cell>
          <cell r="L13">
            <v>0</v>
          </cell>
        </row>
        <row r="14">
          <cell r="J14">
            <v>1</v>
          </cell>
          <cell r="L14">
            <v>0</v>
          </cell>
        </row>
        <row r="15">
          <cell r="J15">
            <v>1</v>
          </cell>
          <cell r="L15">
            <v>0</v>
          </cell>
        </row>
        <row r="16">
          <cell r="J16">
            <v>1</v>
          </cell>
          <cell r="L16">
            <v>0</v>
          </cell>
        </row>
        <row r="17">
          <cell r="J17">
            <v>1</v>
          </cell>
          <cell r="L17">
            <v>0</v>
          </cell>
        </row>
        <row r="18">
          <cell r="J18">
            <v>1</v>
          </cell>
          <cell r="L18">
            <v>0</v>
          </cell>
        </row>
        <row r="19">
          <cell r="J19">
            <v>1</v>
          </cell>
          <cell r="L19">
            <v>0</v>
          </cell>
        </row>
        <row r="20">
          <cell r="J20">
            <v>1</v>
          </cell>
          <cell r="L20">
            <v>0</v>
          </cell>
        </row>
        <row r="21">
          <cell r="J21">
            <v>1</v>
          </cell>
          <cell r="L21">
            <v>0</v>
          </cell>
        </row>
        <row r="22">
          <cell r="J22">
            <v>1</v>
          </cell>
          <cell r="L22">
            <v>0</v>
          </cell>
        </row>
        <row r="23">
          <cell r="J23">
            <v>1</v>
          </cell>
          <cell r="L23">
            <v>0</v>
          </cell>
        </row>
        <row r="24">
          <cell r="J24">
            <v>1</v>
          </cell>
          <cell r="L24">
            <v>0</v>
          </cell>
        </row>
        <row r="25">
          <cell r="J25">
            <v>1</v>
          </cell>
          <cell r="L25">
            <v>0</v>
          </cell>
        </row>
        <row r="26">
          <cell r="J26">
            <v>1</v>
          </cell>
          <cell r="L26">
            <v>0</v>
          </cell>
        </row>
        <row r="27">
          <cell r="J27">
            <v>1</v>
          </cell>
          <cell r="L27">
            <v>0</v>
          </cell>
        </row>
        <row r="28">
          <cell r="J28">
            <v>1</v>
          </cell>
          <cell r="L28">
            <v>0</v>
          </cell>
        </row>
        <row r="29">
          <cell r="J29">
            <v>1</v>
          </cell>
          <cell r="L29">
            <v>0</v>
          </cell>
        </row>
        <row r="30">
          <cell r="J30">
            <v>1</v>
          </cell>
          <cell r="L30">
            <v>0</v>
          </cell>
        </row>
        <row r="31">
          <cell r="J31">
            <v>1</v>
          </cell>
          <cell r="L31">
            <v>0</v>
          </cell>
        </row>
        <row r="32">
          <cell r="J32">
            <v>1</v>
          </cell>
          <cell r="L32">
            <v>0</v>
          </cell>
        </row>
        <row r="33">
          <cell r="J33">
            <v>1</v>
          </cell>
          <cell r="L33">
            <v>0</v>
          </cell>
        </row>
        <row r="34">
          <cell r="J34">
            <v>1</v>
          </cell>
          <cell r="L34">
            <v>0</v>
          </cell>
        </row>
        <row r="35">
          <cell r="J35">
            <v>1</v>
          </cell>
          <cell r="L35">
            <v>0</v>
          </cell>
        </row>
        <row r="36">
          <cell r="J36">
            <v>1</v>
          </cell>
          <cell r="L36">
            <v>0</v>
          </cell>
        </row>
        <row r="37">
          <cell r="J37">
            <v>1</v>
          </cell>
          <cell r="L37">
            <v>0</v>
          </cell>
        </row>
        <row r="38">
          <cell r="J38">
            <v>1</v>
          </cell>
          <cell r="L38">
            <v>0</v>
          </cell>
        </row>
        <row r="39">
          <cell r="J39">
            <v>1</v>
          </cell>
          <cell r="L39">
            <v>0</v>
          </cell>
        </row>
        <row r="40">
          <cell r="J40">
            <v>1</v>
          </cell>
          <cell r="L40">
            <v>0</v>
          </cell>
        </row>
        <row r="41">
          <cell r="J41">
            <v>1</v>
          </cell>
          <cell r="L41">
            <v>0</v>
          </cell>
        </row>
        <row r="42">
          <cell r="J42">
            <v>1</v>
          </cell>
          <cell r="L42">
            <v>0</v>
          </cell>
        </row>
        <row r="43">
          <cell r="J43">
            <v>1</v>
          </cell>
          <cell r="L43">
            <v>0</v>
          </cell>
        </row>
        <row r="44">
          <cell r="J44">
            <v>1</v>
          </cell>
          <cell r="L44">
            <v>0</v>
          </cell>
        </row>
        <row r="45">
          <cell r="J45">
            <v>1</v>
          </cell>
          <cell r="L45">
            <v>0</v>
          </cell>
        </row>
        <row r="46">
          <cell r="J46">
            <v>1</v>
          </cell>
          <cell r="L46">
            <v>0</v>
          </cell>
        </row>
        <row r="47">
          <cell r="J47">
            <v>1</v>
          </cell>
          <cell r="L47">
            <v>0</v>
          </cell>
        </row>
        <row r="48">
          <cell r="J48">
            <v>1</v>
          </cell>
          <cell r="L48">
            <v>0</v>
          </cell>
        </row>
        <row r="49">
          <cell r="J49">
            <v>1</v>
          </cell>
          <cell r="L49">
            <v>0</v>
          </cell>
        </row>
        <row r="50">
          <cell r="J50">
            <v>1</v>
          </cell>
          <cell r="L50">
            <v>0</v>
          </cell>
        </row>
        <row r="51">
          <cell r="J51">
            <v>1</v>
          </cell>
          <cell r="L51">
            <v>0</v>
          </cell>
        </row>
        <row r="52">
          <cell r="J52">
            <v>1</v>
          </cell>
          <cell r="L52">
            <v>0</v>
          </cell>
        </row>
        <row r="53">
          <cell r="J53">
            <v>1</v>
          </cell>
          <cell r="L53">
            <v>0</v>
          </cell>
        </row>
        <row r="54">
          <cell r="J54">
            <v>1</v>
          </cell>
          <cell r="L54">
            <v>0</v>
          </cell>
        </row>
        <row r="55">
          <cell r="J55">
            <v>1</v>
          </cell>
          <cell r="L55">
            <v>0</v>
          </cell>
        </row>
        <row r="56">
          <cell r="J56">
            <v>1</v>
          </cell>
          <cell r="L56">
            <v>0</v>
          </cell>
        </row>
        <row r="57">
          <cell r="J57">
            <v>1</v>
          </cell>
          <cell r="L57">
            <v>0</v>
          </cell>
        </row>
        <row r="58">
          <cell r="J58">
            <v>1</v>
          </cell>
          <cell r="L58">
            <v>0</v>
          </cell>
        </row>
        <row r="59">
          <cell r="J59">
            <v>1</v>
          </cell>
          <cell r="L59">
            <v>0</v>
          </cell>
        </row>
        <row r="60">
          <cell r="J60">
            <v>1</v>
          </cell>
          <cell r="L60">
            <v>0</v>
          </cell>
        </row>
        <row r="61">
          <cell r="J61">
            <v>1</v>
          </cell>
          <cell r="L61">
            <v>0</v>
          </cell>
        </row>
        <row r="62">
          <cell r="J62">
            <v>1</v>
          </cell>
          <cell r="L62">
            <v>0</v>
          </cell>
        </row>
        <row r="63">
          <cell r="J63">
            <v>1</v>
          </cell>
          <cell r="L63">
            <v>0</v>
          </cell>
        </row>
        <row r="64">
          <cell r="J64">
            <v>1</v>
          </cell>
          <cell r="L64">
            <v>0</v>
          </cell>
        </row>
        <row r="65">
          <cell r="J65">
            <v>1</v>
          </cell>
          <cell r="L65">
            <v>0</v>
          </cell>
        </row>
        <row r="66">
          <cell r="J66">
            <v>1</v>
          </cell>
          <cell r="L66">
            <v>0</v>
          </cell>
        </row>
        <row r="67">
          <cell r="J67">
            <v>1</v>
          </cell>
          <cell r="L67">
            <v>0</v>
          </cell>
        </row>
        <row r="68">
          <cell r="J68">
            <v>1</v>
          </cell>
          <cell r="L68">
            <v>0</v>
          </cell>
        </row>
        <row r="69">
          <cell r="J69">
            <v>1</v>
          </cell>
          <cell r="L69">
            <v>0</v>
          </cell>
        </row>
        <row r="70">
          <cell r="J70">
            <v>1</v>
          </cell>
          <cell r="L70">
            <v>0</v>
          </cell>
        </row>
        <row r="71">
          <cell r="J71">
            <v>1</v>
          </cell>
          <cell r="L71">
            <v>0</v>
          </cell>
        </row>
        <row r="72">
          <cell r="J72">
            <v>1</v>
          </cell>
          <cell r="L72">
            <v>0</v>
          </cell>
        </row>
        <row r="73">
          <cell r="J73">
            <v>1</v>
          </cell>
          <cell r="L73">
            <v>0</v>
          </cell>
        </row>
        <row r="74">
          <cell r="J74">
            <v>1</v>
          </cell>
          <cell r="L74">
            <v>0</v>
          </cell>
        </row>
        <row r="75">
          <cell r="J75">
            <v>1</v>
          </cell>
          <cell r="L75">
            <v>0</v>
          </cell>
        </row>
        <row r="76">
          <cell r="J76">
            <v>1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ХМАО-Югра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Свердловская</v>
          </cell>
          <cell r="K8">
            <v>1</v>
          </cell>
        </row>
        <row r="10">
          <cell r="J10" t="str">
            <v>Свердловская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Курганская</v>
          </cell>
          <cell r="K14">
            <v>1</v>
          </cell>
        </row>
        <row r="16">
          <cell r="J16" t="e">
            <v>#N/A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2ю</v>
          </cell>
          <cell r="L7" t="str">
            <v>Свердловская</v>
          </cell>
        </row>
        <row r="8">
          <cell r="J8">
            <v>1</v>
          </cell>
          <cell r="K8" t="str">
            <v>1ю</v>
          </cell>
          <cell r="L8" t="str">
            <v>ХМАО-Югра</v>
          </cell>
        </row>
        <row r="9">
          <cell r="J9">
            <v>1</v>
          </cell>
          <cell r="K9" t="str">
            <v>1ю</v>
          </cell>
          <cell r="L9" t="str">
            <v>ЯНАО</v>
          </cell>
        </row>
        <row r="10">
          <cell r="J10">
            <v>1</v>
          </cell>
          <cell r="K10" t="str">
            <v>1ю</v>
          </cell>
          <cell r="L10" t="str">
            <v>Свердловская</v>
          </cell>
        </row>
        <row r="11">
          <cell r="J11">
            <v>1</v>
          </cell>
          <cell r="K11" t="str">
            <v>3ю</v>
          </cell>
          <cell r="L11" t="str">
            <v>ХМАО-Югра</v>
          </cell>
        </row>
        <row r="12">
          <cell r="J12">
            <v>1</v>
          </cell>
          <cell r="K12" t="str">
            <v>2ю</v>
          </cell>
          <cell r="L12" t="str">
            <v>Челябинская</v>
          </cell>
        </row>
        <row r="13">
          <cell r="J13">
            <v>1</v>
          </cell>
          <cell r="K13" t="str">
            <v>2сп</v>
          </cell>
          <cell r="L13" t="str">
            <v>Свердловская</v>
          </cell>
        </row>
        <row r="14">
          <cell r="J14">
            <v>1</v>
          </cell>
          <cell r="K14">
            <v>0</v>
          </cell>
          <cell r="L14">
            <v>0</v>
          </cell>
        </row>
        <row r="15">
          <cell r="J15">
            <v>1</v>
          </cell>
          <cell r="K15">
            <v>0</v>
          </cell>
          <cell r="L15">
            <v>0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ХМАО-Югра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Челябинская</v>
          </cell>
          <cell r="K8">
            <v>1</v>
          </cell>
        </row>
        <row r="10">
          <cell r="J10" t="str">
            <v>ХМАО-Югра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ЯНАО</v>
          </cell>
          <cell r="K14">
            <v>1</v>
          </cell>
        </row>
        <row r="16">
          <cell r="J16" t="str">
            <v>Свердловская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>
            <v>0</v>
          </cell>
          <cell r="L7">
            <v>0</v>
          </cell>
        </row>
        <row r="8">
          <cell r="J8">
            <v>1</v>
          </cell>
          <cell r="K8">
            <v>0</v>
          </cell>
          <cell r="L8">
            <v>0</v>
          </cell>
        </row>
        <row r="9">
          <cell r="J9">
            <v>1</v>
          </cell>
          <cell r="K9">
            <v>0</v>
          </cell>
          <cell r="L9">
            <v>0</v>
          </cell>
        </row>
        <row r="10">
          <cell r="J10">
            <v>1</v>
          </cell>
          <cell r="K10">
            <v>0</v>
          </cell>
          <cell r="L10">
            <v>0</v>
          </cell>
        </row>
        <row r="11">
          <cell r="J11">
            <v>1</v>
          </cell>
          <cell r="K11">
            <v>0</v>
          </cell>
          <cell r="L11">
            <v>0</v>
          </cell>
        </row>
        <row r="12">
          <cell r="J12">
            <v>1</v>
          </cell>
          <cell r="K12">
            <v>0</v>
          </cell>
          <cell r="L12">
            <v>0</v>
          </cell>
        </row>
        <row r="13">
          <cell r="J13">
            <v>1</v>
          </cell>
          <cell r="K13">
            <v>0</v>
          </cell>
          <cell r="L13">
            <v>0</v>
          </cell>
        </row>
        <row r="14">
          <cell r="J14">
            <v>1</v>
          </cell>
          <cell r="K14">
            <v>0</v>
          </cell>
          <cell r="L14">
            <v>0</v>
          </cell>
        </row>
        <row r="15">
          <cell r="J15">
            <v>1</v>
          </cell>
          <cell r="K15">
            <v>0</v>
          </cell>
          <cell r="L15">
            <v>0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</sheetData>
      <sheetData sheetId="1"/>
      <sheetData sheetId="2"/>
      <sheetData sheetId="3"/>
      <sheetData sheetId="4"/>
      <sheetData sheetId="5">
        <row r="4">
          <cell r="J4" t="e">
            <v>#N/A</v>
          </cell>
          <cell r="K4">
            <v>1</v>
          </cell>
        </row>
        <row r="5">
          <cell r="J5">
            <v>0</v>
          </cell>
          <cell r="K5">
            <v>0</v>
          </cell>
        </row>
        <row r="6">
          <cell r="J6" t="str">
            <v>СМИТ</v>
          </cell>
          <cell r="K6">
            <v>1</v>
          </cell>
        </row>
        <row r="7">
          <cell r="J7">
            <v>0</v>
          </cell>
          <cell r="K7">
            <v>0</v>
          </cell>
        </row>
        <row r="8">
          <cell r="J8" t="e">
            <v>#N/A</v>
          </cell>
          <cell r="K8">
            <v>1</v>
          </cell>
        </row>
        <row r="9">
          <cell r="J9">
            <v>0</v>
          </cell>
          <cell r="K9">
            <v>0</v>
          </cell>
        </row>
        <row r="10">
          <cell r="J10" t="e">
            <v>#N/A</v>
          </cell>
          <cell r="K10">
            <v>1</v>
          </cell>
        </row>
        <row r="11">
          <cell r="J11">
            <v>0</v>
          </cell>
          <cell r="K11">
            <v>0</v>
          </cell>
        </row>
        <row r="12">
          <cell r="J12" t="e">
            <v>#N/A</v>
          </cell>
          <cell r="K12">
            <v>1</v>
          </cell>
        </row>
        <row r="13">
          <cell r="J13">
            <v>0</v>
          </cell>
          <cell r="K1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L7" t="str">
            <v>Челябинская</v>
          </cell>
        </row>
        <row r="8">
          <cell r="J8">
            <v>1</v>
          </cell>
          <cell r="L8" t="str">
            <v>Курганская</v>
          </cell>
        </row>
        <row r="9">
          <cell r="J9">
            <v>1</v>
          </cell>
          <cell r="L9" t="str">
            <v>Свердловская</v>
          </cell>
        </row>
        <row r="10">
          <cell r="J10">
            <v>1</v>
          </cell>
          <cell r="L10" t="str">
            <v>Свердловская</v>
          </cell>
        </row>
        <row r="11">
          <cell r="J11">
            <v>1</v>
          </cell>
          <cell r="L11" t="str">
            <v>ХМАО-Югра</v>
          </cell>
        </row>
        <row r="12">
          <cell r="J12">
            <v>1</v>
          </cell>
          <cell r="L12" t="str">
            <v>Курганская</v>
          </cell>
        </row>
        <row r="13">
          <cell r="J13">
            <v>1</v>
          </cell>
          <cell r="L13" t="str">
            <v>Свердловская</v>
          </cell>
        </row>
        <row r="14">
          <cell r="J14">
            <v>1</v>
          </cell>
          <cell r="L14" t="str">
            <v>ХМАО-Югра</v>
          </cell>
        </row>
        <row r="15">
          <cell r="J15">
            <v>1</v>
          </cell>
          <cell r="L15" t="str">
            <v>Свердловская</v>
          </cell>
        </row>
        <row r="16">
          <cell r="J16">
            <v>1</v>
          </cell>
          <cell r="L16">
            <v>0</v>
          </cell>
        </row>
        <row r="17">
          <cell r="J17">
            <v>1</v>
          </cell>
          <cell r="L17">
            <v>0</v>
          </cell>
        </row>
        <row r="18">
          <cell r="J18">
            <v>1</v>
          </cell>
          <cell r="L18">
            <v>0</v>
          </cell>
        </row>
        <row r="19">
          <cell r="J19">
            <v>1</v>
          </cell>
          <cell r="L19">
            <v>0</v>
          </cell>
        </row>
        <row r="20">
          <cell r="J20">
            <v>1</v>
          </cell>
          <cell r="L20">
            <v>0</v>
          </cell>
        </row>
        <row r="21">
          <cell r="J21">
            <v>1</v>
          </cell>
          <cell r="L21">
            <v>0</v>
          </cell>
        </row>
        <row r="22">
          <cell r="J22">
            <v>1</v>
          </cell>
          <cell r="L22">
            <v>0</v>
          </cell>
        </row>
        <row r="23">
          <cell r="J23">
            <v>1</v>
          </cell>
          <cell r="L23">
            <v>0</v>
          </cell>
        </row>
        <row r="24">
          <cell r="J24">
            <v>1</v>
          </cell>
          <cell r="L24">
            <v>0</v>
          </cell>
        </row>
        <row r="25">
          <cell r="J25">
            <v>1</v>
          </cell>
          <cell r="L25">
            <v>0</v>
          </cell>
        </row>
        <row r="26">
          <cell r="J26">
            <v>1</v>
          </cell>
          <cell r="L26">
            <v>0</v>
          </cell>
        </row>
        <row r="27">
          <cell r="J27">
            <v>1</v>
          </cell>
          <cell r="L27">
            <v>0</v>
          </cell>
        </row>
        <row r="28">
          <cell r="J28">
            <v>1</v>
          </cell>
          <cell r="L28">
            <v>0</v>
          </cell>
        </row>
        <row r="29">
          <cell r="J29">
            <v>1</v>
          </cell>
          <cell r="L29">
            <v>0</v>
          </cell>
        </row>
        <row r="30">
          <cell r="J30">
            <v>1</v>
          </cell>
          <cell r="L30">
            <v>0</v>
          </cell>
        </row>
        <row r="31">
          <cell r="J31">
            <v>1</v>
          </cell>
          <cell r="L31">
            <v>0</v>
          </cell>
        </row>
        <row r="32">
          <cell r="J32">
            <v>1</v>
          </cell>
          <cell r="L32">
            <v>0</v>
          </cell>
        </row>
        <row r="33">
          <cell r="J33">
            <v>1</v>
          </cell>
          <cell r="L33">
            <v>0</v>
          </cell>
        </row>
        <row r="34">
          <cell r="J34">
            <v>1</v>
          </cell>
          <cell r="L34">
            <v>0</v>
          </cell>
        </row>
        <row r="35">
          <cell r="J35">
            <v>1</v>
          </cell>
          <cell r="L35">
            <v>0</v>
          </cell>
        </row>
        <row r="36">
          <cell r="J36">
            <v>1</v>
          </cell>
          <cell r="L36">
            <v>0</v>
          </cell>
        </row>
        <row r="37">
          <cell r="J37">
            <v>1</v>
          </cell>
          <cell r="L37">
            <v>0</v>
          </cell>
        </row>
        <row r="38">
          <cell r="J38">
            <v>1</v>
          </cell>
          <cell r="L38">
            <v>0</v>
          </cell>
        </row>
        <row r="39">
          <cell r="J39">
            <v>1</v>
          </cell>
          <cell r="L39">
            <v>0</v>
          </cell>
        </row>
        <row r="40">
          <cell r="J40">
            <v>1</v>
          </cell>
          <cell r="L40">
            <v>0</v>
          </cell>
        </row>
        <row r="41">
          <cell r="J41">
            <v>1</v>
          </cell>
          <cell r="L41">
            <v>0</v>
          </cell>
        </row>
        <row r="42">
          <cell r="J42">
            <v>1</v>
          </cell>
          <cell r="L42">
            <v>0</v>
          </cell>
        </row>
        <row r="43">
          <cell r="J43">
            <v>1</v>
          </cell>
          <cell r="L43">
            <v>0</v>
          </cell>
        </row>
        <row r="44">
          <cell r="J44">
            <v>1</v>
          </cell>
          <cell r="L44">
            <v>0</v>
          </cell>
        </row>
        <row r="45">
          <cell r="J45">
            <v>1</v>
          </cell>
          <cell r="L45">
            <v>0</v>
          </cell>
        </row>
        <row r="46">
          <cell r="J46">
            <v>1</v>
          </cell>
          <cell r="L46">
            <v>0</v>
          </cell>
        </row>
        <row r="47">
          <cell r="J47">
            <v>1</v>
          </cell>
          <cell r="L47">
            <v>0</v>
          </cell>
        </row>
        <row r="48">
          <cell r="J48">
            <v>1</v>
          </cell>
          <cell r="L48">
            <v>0</v>
          </cell>
        </row>
        <row r="49">
          <cell r="J49">
            <v>1</v>
          </cell>
          <cell r="L49">
            <v>0</v>
          </cell>
        </row>
        <row r="50">
          <cell r="J50">
            <v>1</v>
          </cell>
          <cell r="L50">
            <v>0</v>
          </cell>
        </row>
        <row r="51">
          <cell r="J51">
            <v>1</v>
          </cell>
          <cell r="L51">
            <v>0</v>
          </cell>
        </row>
        <row r="52">
          <cell r="J52">
            <v>1</v>
          </cell>
          <cell r="L52">
            <v>0</v>
          </cell>
        </row>
        <row r="53">
          <cell r="J53">
            <v>1</v>
          </cell>
          <cell r="L53">
            <v>0</v>
          </cell>
        </row>
        <row r="54">
          <cell r="J54">
            <v>1</v>
          </cell>
          <cell r="L54">
            <v>0</v>
          </cell>
        </row>
        <row r="55">
          <cell r="J55">
            <v>1</v>
          </cell>
          <cell r="L55">
            <v>0</v>
          </cell>
        </row>
        <row r="56">
          <cell r="J56">
            <v>1</v>
          </cell>
          <cell r="L56">
            <v>0</v>
          </cell>
        </row>
        <row r="57">
          <cell r="J57">
            <v>1</v>
          </cell>
          <cell r="L57">
            <v>0</v>
          </cell>
        </row>
        <row r="58">
          <cell r="J58">
            <v>1</v>
          </cell>
          <cell r="L58">
            <v>0</v>
          </cell>
        </row>
        <row r="59">
          <cell r="J59">
            <v>1</v>
          </cell>
          <cell r="L59">
            <v>0</v>
          </cell>
        </row>
        <row r="60">
          <cell r="J60">
            <v>1</v>
          </cell>
          <cell r="L60">
            <v>0</v>
          </cell>
        </row>
        <row r="61">
          <cell r="J61">
            <v>1</v>
          </cell>
          <cell r="L61">
            <v>0</v>
          </cell>
        </row>
        <row r="62">
          <cell r="J62">
            <v>1</v>
          </cell>
          <cell r="L62">
            <v>0</v>
          </cell>
        </row>
        <row r="63">
          <cell r="J63">
            <v>1</v>
          </cell>
          <cell r="L63">
            <v>0</v>
          </cell>
        </row>
        <row r="64">
          <cell r="J64">
            <v>1</v>
          </cell>
          <cell r="L64">
            <v>0</v>
          </cell>
        </row>
        <row r="65">
          <cell r="J65">
            <v>1</v>
          </cell>
          <cell r="L65">
            <v>0</v>
          </cell>
        </row>
        <row r="66">
          <cell r="J66">
            <v>1</v>
          </cell>
          <cell r="L66">
            <v>0</v>
          </cell>
        </row>
        <row r="67">
          <cell r="J67">
            <v>1</v>
          </cell>
          <cell r="L67">
            <v>0</v>
          </cell>
        </row>
        <row r="68">
          <cell r="J68">
            <v>1</v>
          </cell>
          <cell r="L68">
            <v>0</v>
          </cell>
        </row>
        <row r="69">
          <cell r="J69">
            <v>1</v>
          </cell>
          <cell r="L69">
            <v>0</v>
          </cell>
        </row>
        <row r="70">
          <cell r="J70">
            <v>1</v>
          </cell>
          <cell r="L70">
            <v>0</v>
          </cell>
        </row>
        <row r="71">
          <cell r="J71">
            <v>1</v>
          </cell>
          <cell r="L71">
            <v>0</v>
          </cell>
        </row>
        <row r="72">
          <cell r="J72">
            <v>1</v>
          </cell>
          <cell r="L72">
            <v>0</v>
          </cell>
        </row>
        <row r="73">
          <cell r="J73">
            <v>1</v>
          </cell>
          <cell r="L73">
            <v>0</v>
          </cell>
        </row>
        <row r="74">
          <cell r="J74">
            <v>1</v>
          </cell>
          <cell r="L74">
            <v>0</v>
          </cell>
        </row>
        <row r="75">
          <cell r="J75">
            <v>1</v>
          </cell>
          <cell r="L75">
            <v>0</v>
          </cell>
        </row>
        <row r="76">
          <cell r="J76">
            <v>1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Свердловская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Свердловская</v>
          </cell>
          <cell r="K8">
            <v>1</v>
          </cell>
        </row>
        <row r="10">
          <cell r="J10" t="str">
            <v>Челябинская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Курганская</v>
          </cell>
          <cell r="K14">
            <v>1</v>
          </cell>
        </row>
        <row r="16">
          <cell r="J16" t="str">
            <v>Свердловская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2ю</v>
          </cell>
          <cell r="L7" t="str">
            <v>Курганская</v>
          </cell>
        </row>
        <row r="8">
          <cell r="J8">
            <v>1</v>
          </cell>
          <cell r="K8" t="str">
            <v>1ю</v>
          </cell>
          <cell r="L8" t="str">
            <v>Свердловская</v>
          </cell>
        </row>
        <row r="9">
          <cell r="J9">
            <v>1</v>
          </cell>
          <cell r="K9" t="str">
            <v>1ю</v>
          </cell>
          <cell r="L9" t="str">
            <v>ХМАО-Югра</v>
          </cell>
        </row>
        <row r="10">
          <cell r="J10">
            <v>1</v>
          </cell>
          <cell r="K10" t="str">
            <v>2ю</v>
          </cell>
          <cell r="L10" t="str">
            <v>Курганская</v>
          </cell>
        </row>
        <row r="11">
          <cell r="J11">
            <v>1</v>
          </cell>
          <cell r="K11" t="str">
            <v>2ю</v>
          </cell>
          <cell r="L11" t="str">
            <v>Свердловская</v>
          </cell>
        </row>
        <row r="12">
          <cell r="J12">
            <v>1</v>
          </cell>
          <cell r="K12">
            <v>0</v>
          </cell>
          <cell r="L12">
            <v>0</v>
          </cell>
        </row>
        <row r="13">
          <cell r="J13">
            <v>1</v>
          </cell>
          <cell r="K13">
            <v>0</v>
          </cell>
          <cell r="L13">
            <v>0</v>
          </cell>
        </row>
        <row r="14">
          <cell r="J14">
            <v>1</v>
          </cell>
          <cell r="K14">
            <v>0</v>
          </cell>
          <cell r="L14">
            <v>0</v>
          </cell>
        </row>
        <row r="15">
          <cell r="J15">
            <v>1</v>
          </cell>
          <cell r="K15">
            <v>0</v>
          </cell>
          <cell r="L15">
            <v>0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ХМАО-Югра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Свердловская</v>
          </cell>
          <cell r="K8">
            <v>1</v>
          </cell>
        </row>
        <row r="10">
          <cell r="J10" t="str">
            <v>Курганская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Курганская</v>
          </cell>
          <cell r="K14">
            <v>1</v>
          </cell>
        </row>
        <row r="16">
          <cell r="J16" t="e">
            <v>#N/A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2ю</v>
          </cell>
          <cell r="L7" t="str">
            <v>Челябинская</v>
          </cell>
        </row>
        <row r="8">
          <cell r="J8">
            <v>1</v>
          </cell>
          <cell r="K8" t="str">
            <v>2ю</v>
          </cell>
          <cell r="L8" t="str">
            <v>Свердловская</v>
          </cell>
        </row>
        <row r="9">
          <cell r="J9">
            <v>1</v>
          </cell>
          <cell r="K9" t="str">
            <v>3ю</v>
          </cell>
          <cell r="L9" t="str">
            <v>ХМАО-Югра</v>
          </cell>
        </row>
        <row r="10">
          <cell r="J10">
            <v>1</v>
          </cell>
          <cell r="K10" t="str">
            <v>3ю</v>
          </cell>
          <cell r="L10" t="str">
            <v>ХМАО-Югра</v>
          </cell>
        </row>
        <row r="11">
          <cell r="J11">
            <v>1</v>
          </cell>
          <cell r="K11" t="str">
            <v>2ю</v>
          </cell>
          <cell r="L11" t="str">
            <v>Свердловская</v>
          </cell>
        </row>
        <row r="12">
          <cell r="J12">
            <v>1</v>
          </cell>
          <cell r="K12" t="str">
            <v>2ю</v>
          </cell>
          <cell r="L12" t="str">
            <v>Свердловская</v>
          </cell>
        </row>
        <row r="13">
          <cell r="J13">
            <v>1</v>
          </cell>
          <cell r="K13" t="str">
            <v>1ю</v>
          </cell>
          <cell r="L13" t="str">
            <v>Свердловская</v>
          </cell>
        </row>
        <row r="14">
          <cell r="J14">
            <v>1</v>
          </cell>
          <cell r="K14" t="str">
            <v>1ю</v>
          </cell>
          <cell r="L14" t="str">
            <v>ХМАО-Югра</v>
          </cell>
        </row>
        <row r="15">
          <cell r="J15">
            <v>1</v>
          </cell>
          <cell r="K15" t="str">
            <v>1ю</v>
          </cell>
          <cell r="L15" t="str">
            <v>Свердловская</v>
          </cell>
        </row>
        <row r="16">
          <cell r="J16">
            <v>1</v>
          </cell>
          <cell r="K16" t="str">
            <v>3ю</v>
          </cell>
          <cell r="L16" t="str">
            <v>ХМАО-Югра</v>
          </cell>
        </row>
        <row r="17">
          <cell r="J17">
            <v>1</v>
          </cell>
          <cell r="K17" t="str">
            <v>3сп</v>
          </cell>
          <cell r="L17" t="str">
            <v>Свердловская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Свердловская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Свердловская</v>
          </cell>
          <cell r="K8">
            <v>1</v>
          </cell>
        </row>
        <row r="10">
          <cell r="J10" t="str">
            <v>ХМАО-Югра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Свердловская</v>
          </cell>
          <cell r="K14">
            <v>1</v>
          </cell>
        </row>
        <row r="16">
          <cell r="J16" t="str">
            <v>ХМАО-Югра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3ю</v>
          </cell>
          <cell r="L7" t="str">
            <v>ХМАО-Югра</v>
          </cell>
        </row>
        <row r="8">
          <cell r="J8">
            <v>1</v>
          </cell>
          <cell r="K8" t="str">
            <v>2ю</v>
          </cell>
          <cell r="L8" t="str">
            <v>Челябинская</v>
          </cell>
        </row>
        <row r="9">
          <cell r="J9">
            <v>1</v>
          </cell>
          <cell r="K9" t="str">
            <v>1ю</v>
          </cell>
          <cell r="L9" t="str">
            <v>Свердловская</v>
          </cell>
        </row>
        <row r="10">
          <cell r="J10">
            <v>1</v>
          </cell>
          <cell r="K10" t="str">
            <v>2ю</v>
          </cell>
          <cell r="L10" t="str">
            <v>Курганская</v>
          </cell>
        </row>
        <row r="11">
          <cell r="J11">
            <v>1</v>
          </cell>
          <cell r="K11" t="str">
            <v>2ю</v>
          </cell>
          <cell r="L11" t="str">
            <v>Курганская</v>
          </cell>
        </row>
        <row r="12">
          <cell r="J12">
            <v>1</v>
          </cell>
          <cell r="K12" t="str">
            <v>2ю</v>
          </cell>
          <cell r="L12" t="str">
            <v>Челябинская</v>
          </cell>
        </row>
        <row r="13">
          <cell r="J13">
            <v>1</v>
          </cell>
          <cell r="K13" t="str">
            <v>2ю</v>
          </cell>
          <cell r="L13" t="str">
            <v>Курганская</v>
          </cell>
        </row>
        <row r="14">
          <cell r="J14">
            <v>1</v>
          </cell>
          <cell r="K14" t="str">
            <v>1ю</v>
          </cell>
          <cell r="L14" t="str">
            <v>Свердловская</v>
          </cell>
        </row>
        <row r="15">
          <cell r="J15">
            <v>1</v>
          </cell>
          <cell r="K15" t="str">
            <v>3ю</v>
          </cell>
          <cell r="L15" t="str">
            <v>ХМАО-Югра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Свердловская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Челябинская</v>
          </cell>
          <cell r="K8">
            <v>1</v>
          </cell>
        </row>
        <row r="10">
          <cell r="J10" t="str">
            <v>Курганская</v>
          </cell>
          <cell r="K10">
            <v>1</v>
          </cell>
        </row>
        <row r="12">
          <cell r="J12" t="str">
            <v>Свердловская</v>
          </cell>
          <cell r="K12">
            <v>1</v>
          </cell>
        </row>
        <row r="14">
          <cell r="J14" t="str">
            <v>Курганская</v>
          </cell>
          <cell r="K14">
            <v>1</v>
          </cell>
        </row>
        <row r="16">
          <cell r="J16" t="str">
            <v>Курганская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L7" t="str">
            <v>ХМАО-Югра</v>
          </cell>
        </row>
        <row r="8">
          <cell r="J8">
            <v>1</v>
          </cell>
          <cell r="L8" t="str">
            <v>ХМАО-Югра</v>
          </cell>
        </row>
        <row r="9">
          <cell r="J9">
            <v>1</v>
          </cell>
          <cell r="L9" t="str">
            <v>ХМАО-Югра</v>
          </cell>
        </row>
        <row r="10">
          <cell r="J10">
            <v>1</v>
          </cell>
          <cell r="L10" t="str">
            <v>Свердловская</v>
          </cell>
        </row>
        <row r="11">
          <cell r="J11">
            <v>1</v>
          </cell>
          <cell r="L11" t="str">
            <v>Курганская</v>
          </cell>
        </row>
        <row r="12">
          <cell r="J12">
            <v>1</v>
          </cell>
          <cell r="L12" t="str">
            <v>ХМАО-Югра</v>
          </cell>
        </row>
        <row r="13">
          <cell r="J13">
            <v>1</v>
          </cell>
          <cell r="L13" t="str">
            <v>Свердловская</v>
          </cell>
        </row>
        <row r="14">
          <cell r="J14">
            <v>1</v>
          </cell>
          <cell r="L14" t="str">
            <v>ХМАО-Югра</v>
          </cell>
        </row>
        <row r="15">
          <cell r="J15">
            <v>1</v>
          </cell>
          <cell r="L15" t="str">
            <v>Свердловская</v>
          </cell>
        </row>
        <row r="16">
          <cell r="J16">
            <v>1</v>
          </cell>
          <cell r="L16" t="str">
            <v>ХМАО-Югра</v>
          </cell>
        </row>
        <row r="17">
          <cell r="J17">
            <v>1</v>
          </cell>
          <cell r="L17" t="str">
            <v>Челябинская</v>
          </cell>
        </row>
        <row r="18">
          <cell r="J18">
            <v>1</v>
          </cell>
          <cell r="L18" t="str">
            <v>ХМАО-Югра</v>
          </cell>
        </row>
        <row r="19">
          <cell r="J19">
            <v>1</v>
          </cell>
          <cell r="L19" t="str">
            <v>Свердловская</v>
          </cell>
        </row>
        <row r="20">
          <cell r="J20">
            <v>1</v>
          </cell>
          <cell r="L20" t="str">
            <v>ХМАО-Югра</v>
          </cell>
        </row>
        <row r="21">
          <cell r="J21">
            <v>1</v>
          </cell>
          <cell r="L21">
            <v>0</v>
          </cell>
        </row>
        <row r="22">
          <cell r="J22">
            <v>1</v>
          </cell>
          <cell r="L22">
            <v>0</v>
          </cell>
        </row>
        <row r="23">
          <cell r="J23">
            <v>1</v>
          </cell>
          <cell r="L23">
            <v>0</v>
          </cell>
        </row>
        <row r="24">
          <cell r="J24">
            <v>1</v>
          </cell>
          <cell r="L24">
            <v>0</v>
          </cell>
        </row>
        <row r="25">
          <cell r="J25">
            <v>1</v>
          </cell>
          <cell r="L25">
            <v>0</v>
          </cell>
        </row>
        <row r="26">
          <cell r="J26">
            <v>1</v>
          </cell>
          <cell r="L26">
            <v>0</v>
          </cell>
        </row>
        <row r="27">
          <cell r="J27">
            <v>1</v>
          </cell>
          <cell r="L27">
            <v>0</v>
          </cell>
        </row>
        <row r="28">
          <cell r="J28">
            <v>1</v>
          </cell>
          <cell r="L28">
            <v>0</v>
          </cell>
        </row>
        <row r="29">
          <cell r="J29">
            <v>1</v>
          </cell>
          <cell r="L29">
            <v>0</v>
          </cell>
        </row>
        <row r="30">
          <cell r="J30">
            <v>1</v>
          </cell>
          <cell r="L30">
            <v>0</v>
          </cell>
        </row>
        <row r="31">
          <cell r="J31">
            <v>1</v>
          </cell>
          <cell r="L31">
            <v>0</v>
          </cell>
        </row>
        <row r="32">
          <cell r="J32">
            <v>1</v>
          </cell>
          <cell r="L32">
            <v>0</v>
          </cell>
        </row>
        <row r="33">
          <cell r="J33">
            <v>1</v>
          </cell>
          <cell r="L33">
            <v>0</v>
          </cell>
        </row>
        <row r="34">
          <cell r="J34">
            <v>1</v>
          </cell>
          <cell r="L34">
            <v>0</v>
          </cell>
        </row>
        <row r="35">
          <cell r="J35">
            <v>1</v>
          </cell>
          <cell r="L35">
            <v>0</v>
          </cell>
        </row>
        <row r="36">
          <cell r="J36">
            <v>1</v>
          </cell>
          <cell r="L36">
            <v>0</v>
          </cell>
        </row>
        <row r="37">
          <cell r="J37">
            <v>1</v>
          </cell>
          <cell r="L37">
            <v>0</v>
          </cell>
        </row>
        <row r="38">
          <cell r="J38">
            <v>1</v>
          </cell>
          <cell r="L38">
            <v>0</v>
          </cell>
        </row>
        <row r="39">
          <cell r="J39">
            <v>1</v>
          </cell>
          <cell r="L39">
            <v>0</v>
          </cell>
        </row>
        <row r="40">
          <cell r="J40">
            <v>1</v>
          </cell>
          <cell r="L40">
            <v>0</v>
          </cell>
        </row>
        <row r="41">
          <cell r="J41">
            <v>1</v>
          </cell>
          <cell r="L41">
            <v>0</v>
          </cell>
        </row>
        <row r="42">
          <cell r="J42">
            <v>1</v>
          </cell>
          <cell r="L42">
            <v>0</v>
          </cell>
        </row>
        <row r="43">
          <cell r="J43">
            <v>1</v>
          </cell>
          <cell r="L43">
            <v>0</v>
          </cell>
        </row>
        <row r="44">
          <cell r="J44">
            <v>1</v>
          </cell>
          <cell r="L44">
            <v>0</v>
          </cell>
        </row>
        <row r="45">
          <cell r="J45">
            <v>1</v>
          </cell>
          <cell r="L45">
            <v>0</v>
          </cell>
        </row>
        <row r="46">
          <cell r="J46">
            <v>1</v>
          </cell>
          <cell r="L46">
            <v>0</v>
          </cell>
        </row>
        <row r="47">
          <cell r="J47">
            <v>1</v>
          </cell>
          <cell r="L47">
            <v>0</v>
          </cell>
        </row>
        <row r="48">
          <cell r="J48">
            <v>1</v>
          </cell>
          <cell r="L48">
            <v>0</v>
          </cell>
        </row>
        <row r="49">
          <cell r="J49">
            <v>1</v>
          </cell>
          <cell r="L49">
            <v>0</v>
          </cell>
        </row>
        <row r="50">
          <cell r="J50">
            <v>1</v>
          </cell>
          <cell r="L50">
            <v>0</v>
          </cell>
        </row>
        <row r="51">
          <cell r="J51">
            <v>1</v>
          </cell>
          <cell r="L51">
            <v>0</v>
          </cell>
        </row>
        <row r="52">
          <cell r="J52">
            <v>1</v>
          </cell>
          <cell r="L52">
            <v>0</v>
          </cell>
        </row>
        <row r="53">
          <cell r="J53">
            <v>1</v>
          </cell>
          <cell r="L53">
            <v>0</v>
          </cell>
        </row>
        <row r="54">
          <cell r="J54">
            <v>1</v>
          </cell>
          <cell r="L54">
            <v>0</v>
          </cell>
        </row>
        <row r="55">
          <cell r="J55">
            <v>1</v>
          </cell>
          <cell r="L55">
            <v>0</v>
          </cell>
        </row>
        <row r="56">
          <cell r="J56">
            <v>1</v>
          </cell>
          <cell r="L56">
            <v>0</v>
          </cell>
        </row>
        <row r="57">
          <cell r="J57">
            <v>1</v>
          </cell>
          <cell r="L57">
            <v>0</v>
          </cell>
        </row>
        <row r="58">
          <cell r="J58">
            <v>1</v>
          </cell>
          <cell r="L58">
            <v>0</v>
          </cell>
        </row>
        <row r="59">
          <cell r="J59">
            <v>1</v>
          </cell>
          <cell r="L59">
            <v>0</v>
          </cell>
        </row>
        <row r="60">
          <cell r="J60">
            <v>1</v>
          </cell>
          <cell r="L60">
            <v>0</v>
          </cell>
        </row>
        <row r="61">
          <cell r="J61">
            <v>1</v>
          </cell>
          <cell r="L61">
            <v>0</v>
          </cell>
        </row>
        <row r="62">
          <cell r="J62">
            <v>1</v>
          </cell>
          <cell r="L62">
            <v>0</v>
          </cell>
        </row>
        <row r="63">
          <cell r="J63">
            <v>1</v>
          </cell>
          <cell r="L63">
            <v>0</v>
          </cell>
        </row>
        <row r="64">
          <cell r="J64">
            <v>1</v>
          </cell>
          <cell r="L64">
            <v>0</v>
          </cell>
        </row>
        <row r="65">
          <cell r="J65">
            <v>1</v>
          </cell>
          <cell r="L65">
            <v>0</v>
          </cell>
        </row>
        <row r="66">
          <cell r="J66">
            <v>1</v>
          </cell>
          <cell r="L66">
            <v>0</v>
          </cell>
        </row>
        <row r="67">
          <cell r="J67">
            <v>1</v>
          </cell>
          <cell r="L67">
            <v>0</v>
          </cell>
        </row>
        <row r="68">
          <cell r="J68">
            <v>1</v>
          </cell>
          <cell r="L68">
            <v>0</v>
          </cell>
        </row>
        <row r="69">
          <cell r="J69">
            <v>1</v>
          </cell>
          <cell r="L69">
            <v>0</v>
          </cell>
        </row>
        <row r="70">
          <cell r="J70">
            <v>1</v>
          </cell>
          <cell r="L70">
            <v>0</v>
          </cell>
        </row>
        <row r="71">
          <cell r="J71">
            <v>1</v>
          </cell>
          <cell r="L71">
            <v>0</v>
          </cell>
        </row>
        <row r="72">
          <cell r="J72">
            <v>1</v>
          </cell>
          <cell r="L72">
            <v>0</v>
          </cell>
        </row>
        <row r="73">
          <cell r="J73">
            <v>1</v>
          </cell>
          <cell r="L73">
            <v>0</v>
          </cell>
        </row>
        <row r="74">
          <cell r="J74">
            <v>1</v>
          </cell>
          <cell r="L74">
            <v>0</v>
          </cell>
        </row>
        <row r="75">
          <cell r="J75">
            <v>1</v>
          </cell>
          <cell r="L75">
            <v>0</v>
          </cell>
        </row>
        <row r="76">
          <cell r="J76">
            <v>1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Курганская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ХМАО-Югра</v>
          </cell>
          <cell r="K8">
            <v>1</v>
          </cell>
        </row>
        <row r="10">
          <cell r="J10" t="str">
            <v>Свердловская</v>
          </cell>
          <cell r="K10">
            <v>1</v>
          </cell>
        </row>
        <row r="12">
          <cell r="J12" t="str">
            <v>ХМАО-Югра</v>
          </cell>
          <cell r="K12">
            <v>1</v>
          </cell>
        </row>
        <row r="14">
          <cell r="J14" t="str">
            <v>ХМАО-Югра</v>
          </cell>
          <cell r="K14">
            <v>1</v>
          </cell>
        </row>
        <row r="16">
          <cell r="J16" t="str">
            <v>ХМАО-Югра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1сп</v>
          </cell>
          <cell r="L7" t="str">
            <v>Свердловская</v>
          </cell>
        </row>
        <row r="8">
          <cell r="J8">
            <v>1</v>
          </cell>
          <cell r="K8" t="str">
            <v>3ю</v>
          </cell>
          <cell r="L8" t="str">
            <v>ХМАО-Югра</v>
          </cell>
        </row>
        <row r="9">
          <cell r="J9">
            <v>1</v>
          </cell>
          <cell r="K9" t="str">
            <v>1ю</v>
          </cell>
          <cell r="L9" t="str">
            <v>Курганская</v>
          </cell>
        </row>
        <row r="10">
          <cell r="J10">
            <v>1</v>
          </cell>
          <cell r="K10" t="str">
            <v>2ю</v>
          </cell>
          <cell r="L10" t="str">
            <v>Свердловская</v>
          </cell>
        </row>
        <row r="11">
          <cell r="J11">
            <v>1</v>
          </cell>
          <cell r="K11" t="str">
            <v>3ю</v>
          </cell>
          <cell r="L11" t="str">
            <v>ХМАО-Югра</v>
          </cell>
        </row>
        <row r="12">
          <cell r="J12">
            <v>1</v>
          </cell>
          <cell r="K12" t="str">
            <v>2ю</v>
          </cell>
          <cell r="L12" t="str">
            <v>Челябинская</v>
          </cell>
        </row>
        <row r="13">
          <cell r="J13">
            <v>1</v>
          </cell>
          <cell r="K13" t="str">
            <v>1ю</v>
          </cell>
          <cell r="L13" t="str">
            <v>Свердловская</v>
          </cell>
        </row>
        <row r="14">
          <cell r="J14">
            <v>1</v>
          </cell>
          <cell r="K14" t="str">
            <v>1ю</v>
          </cell>
          <cell r="L14" t="str">
            <v>Курганская</v>
          </cell>
        </row>
        <row r="15">
          <cell r="J15">
            <v>1</v>
          </cell>
          <cell r="K15">
            <v>0</v>
          </cell>
          <cell r="L15">
            <v>0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Курганская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Челябинская</v>
          </cell>
          <cell r="K8">
            <v>1</v>
          </cell>
        </row>
        <row r="10">
          <cell r="J10" t="str">
            <v>Свердловская</v>
          </cell>
          <cell r="K10">
            <v>1</v>
          </cell>
        </row>
        <row r="12">
          <cell r="J12" t="str">
            <v>Курганская</v>
          </cell>
          <cell r="K12">
            <v>1</v>
          </cell>
        </row>
        <row r="14">
          <cell r="J14" t="str">
            <v>Свердловская</v>
          </cell>
          <cell r="K14">
            <v>1</v>
          </cell>
        </row>
        <row r="16">
          <cell r="J16" t="str">
            <v>ХМАО-Югра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3ю</v>
          </cell>
          <cell r="L7" t="str">
            <v>ХМАО-Югра</v>
          </cell>
        </row>
        <row r="8">
          <cell r="J8">
            <v>1</v>
          </cell>
          <cell r="K8" t="str">
            <v>2ю</v>
          </cell>
          <cell r="L8" t="str">
            <v>Свердловская</v>
          </cell>
        </row>
        <row r="9">
          <cell r="J9">
            <v>1</v>
          </cell>
          <cell r="K9" t="str">
            <v>2ю</v>
          </cell>
          <cell r="L9" t="str">
            <v>Свердловская</v>
          </cell>
        </row>
        <row r="10">
          <cell r="J10">
            <v>1</v>
          </cell>
          <cell r="K10" t="str">
            <v>2сп</v>
          </cell>
          <cell r="L10" t="str">
            <v>ХМАО-Югра</v>
          </cell>
        </row>
        <row r="11">
          <cell r="J11">
            <v>1</v>
          </cell>
          <cell r="K11" t="str">
            <v>3ю</v>
          </cell>
          <cell r="L11" t="str">
            <v>ХМАО-Югра</v>
          </cell>
        </row>
        <row r="12">
          <cell r="J12">
            <v>1</v>
          </cell>
          <cell r="K12" t="str">
            <v>2ю</v>
          </cell>
          <cell r="L12" t="str">
            <v>Курганская</v>
          </cell>
        </row>
        <row r="13">
          <cell r="J13">
            <v>1</v>
          </cell>
          <cell r="K13" t="str">
            <v>1ю</v>
          </cell>
          <cell r="L13" t="str">
            <v>Свердловская</v>
          </cell>
        </row>
        <row r="14">
          <cell r="J14">
            <v>1</v>
          </cell>
          <cell r="K14" t="str">
            <v>3сп</v>
          </cell>
          <cell r="L14" t="str">
            <v>Свердловская</v>
          </cell>
        </row>
        <row r="15">
          <cell r="J15">
            <v>1</v>
          </cell>
          <cell r="K15" t="str">
            <v>1ю</v>
          </cell>
          <cell r="L15" t="str">
            <v>Курганская</v>
          </cell>
        </row>
        <row r="16">
          <cell r="J16">
            <v>1</v>
          </cell>
          <cell r="K16" t="str">
            <v>3ю</v>
          </cell>
          <cell r="L16" t="str">
            <v>ХМАО-Югра</v>
          </cell>
        </row>
        <row r="17">
          <cell r="J17">
            <v>1</v>
          </cell>
          <cell r="K17" t="str">
            <v>3ю</v>
          </cell>
          <cell r="L17" t="str">
            <v>ХМАО-Югра</v>
          </cell>
        </row>
        <row r="18">
          <cell r="J18">
            <v>1</v>
          </cell>
          <cell r="K18" t="str">
            <v>3ю</v>
          </cell>
          <cell r="L18" t="str">
            <v>ХМАО-Югра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Курганская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ХМАО-Югра</v>
          </cell>
          <cell r="K8">
            <v>1</v>
          </cell>
        </row>
        <row r="10">
          <cell r="J10" t="str">
            <v>Свердловская</v>
          </cell>
          <cell r="K10">
            <v>1</v>
          </cell>
        </row>
        <row r="12">
          <cell r="J12" t="str">
            <v>Курганская</v>
          </cell>
          <cell r="K12">
            <v>1</v>
          </cell>
        </row>
        <row r="14">
          <cell r="J14" t="str">
            <v>ХМАО-Югра</v>
          </cell>
          <cell r="K14">
            <v>1</v>
          </cell>
        </row>
        <row r="16">
          <cell r="J16" t="str">
            <v>ХМАО-Югра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7">
          <cell r="J7">
            <v>1</v>
          </cell>
          <cell r="K7" t="str">
            <v>2ю</v>
          </cell>
          <cell r="L7" t="str">
            <v>Свердловская</v>
          </cell>
        </row>
        <row r="8">
          <cell r="J8">
            <v>1</v>
          </cell>
          <cell r="K8" t="str">
            <v>3ю</v>
          </cell>
          <cell r="L8" t="str">
            <v>ХМАО-Югра</v>
          </cell>
        </row>
        <row r="9">
          <cell r="J9">
            <v>1</v>
          </cell>
          <cell r="K9" t="str">
            <v>1ю</v>
          </cell>
          <cell r="L9" t="str">
            <v>Свердловская</v>
          </cell>
        </row>
        <row r="10">
          <cell r="J10">
            <v>1</v>
          </cell>
          <cell r="K10" t="str">
            <v>3ю</v>
          </cell>
          <cell r="L10" t="str">
            <v>Тюменская</v>
          </cell>
        </row>
        <row r="11">
          <cell r="J11">
            <v>1</v>
          </cell>
          <cell r="K11" t="str">
            <v>3ю</v>
          </cell>
          <cell r="L11" t="str">
            <v>ХМАО-Югра</v>
          </cell>
        </row>
        <row r="12">
          <cell r="J12">
            <v>1</v>
          </cell>
          <cell r="K12" t="str">
            <v>2ю</v>
          </cell>
          <cell r="L12" t="str">
            <v>Свердловская</v>
          </cell>
        </row>
        <row r="13">
          <cell r="J13">
            <v>1</v>
          </cell>
          <cell r="K13" t="str">
            <v>2ю</v>
          </cell>
          <cell r="L13" t="str">
            <v>Курганская</v>
          </cell>
        </row>
        <row r="14">
          <cell r="J14">
            <v>1</v>
          </cell>
          <cell r="K14">
            <v>0</v>
          </cell>
          <cell r="L14">
            <v>0</v>
          </cell>
        </row>
        <row r="15">
          <cell r="J15">
            <v>1</v>
          </cell>
          <cell r="K15">
            <v>0</v>
          </cell>
          <cell r="L15">
            <v>0</v>
          </cell>
        </row>
        <row r="16">
          <cell r="J16">
            <v>1</v>
          </cell>
          <cell r="K16">
            <v>0</v>
          </cell>
          <cell r="L16">
            <v>0</v>
          </cell>
        </row>
        <row r="17">
          <cell r="J17">
            <v>1</v>
          </cell>
          <cell r="K17">
            <v>0</v>
          </cell>
          <cell r="L17">
            <v>0</v>
          </cell>
        </row>
        <row r="18">
          <cell r="J18">
            <v>1</v>
          </cell>
          <cell r="K18">
            <v>0</v>
          </cell>
          <cell r="L18">
            <v>0</v>
          </cell>
        </row>
        <row r="19">
          <cell r="J19">
            <v>1</v>
          </cell>
          <cell r="K19">
            <v>0</v>
          </cell>
          <cell r="L19">
            <v>0</v>
          </cell>
        </row>
        <row r="20">
          <cell r="J20">
            <v>1</v>
          </cell>
          <cell r="K20">
            <v>0</v>
          </cell>
          <cell r="L20">
            <v>0</v>
          </cell>
        </row>
        <row r="21">
          <cell r="J21">
            <v>1</v>
          </cell>
          <cell r="K21">
            <v>0</v>
          </cell>
          <cell r="L21">
            <v>0</v>
          </cell>
        </row>
        <row r="22">
          <cell r="J22">
            <v>1</v>
          </cell>
          <cell r="K22">
            <v>0</v>
          </cell>
          <cell r="L22">
            <v>0</v>
          </cell>
        </row>
        <row r="23">
          <cell r="J23">
            <v>1</v>
          </cell>
          <cell r="K23">
            <v>0</v>
          </cell>
          <cell r="L23">
            <v>0</v>
          </cell>
        </row>
        <row r="24">
          <cell r="J24">
            <v>1</v>
          </cell>
          <cell r="K24">
            <v>0</v>
          </cell>
          <cell r="L24">
            <v>0</v>
          </cell>
        </row>
        <row r="25">
          <cell r="J25">
            <v>1</v>
          </cell>
          <cell r="K25">
            <v>0</v>
          </cell>
          <cell r="L25">
            <v>0</v>
          </cell>
        </row>
        <row r="26">
          <cell r="J26">
            <v>1</v>
          </cell>
          <cell r="K26">
            <v>0</v>
          </cell>
          <cell r="L26">
            <v>0</v>
          </cell>
        </row>
        <row r="27">
          <cell r="J27">
            <v>1</v>
          </cell>
          <cell r="K27">
            <v>0</v>
          </cell>
          <cell r="L27">
            <v>0</v>
          </cell>
        </row>
        <row r="28">
          <cell r="J28">
            <v>1</v>
          </cell>
          <cell r="K28">
            <v>0</v>
          </cell>
          <cell r="L28">
            <v>0</v>
          </cell>
        </row>
        <row r="29">
          <cell r="J29">
            <v>1</v>
          </cell>
          <cell r="K29">
            <v>0</v>
          </cell>
          <cell r="L29">
            <v>0</v>
          </cell>
        </row>
        <row r="30">
          <cell r="J30">
            <v>1</v>
          </cell>
          <cell r="K30">
            <v>0</v>
          </cell>
          <cell r="L30">
            <v>0</v>
          </cell>
        </row>
        <row r="31">
          <cell r="J31">
            <v>1</v>
          </cell>
          <cell r="K31">
            <v>0</v>
          </cell>
          <cell r="L31">
            <v>0</v>
          </cell>
        </row>
        <row r="32">
          <cell r="J32">
            <v>1</v>
          </cell>
          <cell r="K32">
            <v>0</v>
          </cell>
          <cell r="L32">
            <v>0</v>
          </cell>
        </row>
        <row r="33">
          <cell r="J33">
            <v>1</v>
          </cell>
          <cell r="K33">
            <v>0</v>
          </cell>
          <cell r="L33">
            <v>0</v>
          </cell>
        </row>
        <row r="34">
          <cell r="J34">
            <v>1</v>
          </cell>
          <cell r="K34">
            <v>0</v>
          </cell>
          <cell r="L34">
            <v>0</v>
          </cell>
        </row>
        <row r="35">
          <cell r="J35">
            <v>1</v>
          </cell>
          <cell r="K35">
            <v>0</v>
          </cell>
          <cell r="L35">
            <v>0</v>
          </cell>
        </row>
        <row r="36">
          <cell r="J36">
            <v>1</v>
          </cell>
          <cell r="K36">
            <v>0</v>
          </cell>
          <cell r="L36">
            <v>0</v>
          </cell>
        </row>
        <row r="37">
          <cell r="J37">
            <v>1</v>
          </cell>
          <cell r="K37">
            <v>0</v>
          </cell>
          <cell r="L37">
            <v>0</v>
          </cell>
        </row>
        <row r="38">
          <cell r="J38">
            <v>1</v>
          </cell>
          <cell r="K38">
            <v>0</v>
          </cell>
          <cell r="L38">
            <v>0</v>
          </cell>
        </row>
        <row r="39">
          <cell r="J39">
            <v>1</v>
          </cell>
          <cell r="K39">
            <v>0</v>
          </cell>
          <cell r="L39">
            <v>0</v>
          </cell>
        </row>
        <row r="40">
          <cell r="J40">
            <v>1</v>
          </cell>
          <cell r="K40">
            <v>0</v>
          </cell>
          <cell r="L40">
            <v>0</v>
          </cell>
        </row>
        <row r="41">
          <cell r="J41">
            <v>1</v>
          </cell>
          <cell r="K41">
            <v>0</v>
          </cell>
          <cell r="L41">
            <v>0</v>
          </cell>
        </row>
        <row r="42">
          <cell r="J42">
            <v>1</v>
          </cell>
          <cell r="K42">
            <v>0</v>
          </cell>
          <cell r="L42">
            <v>0</v>
          </cell>
        </row>
        <row r="43">
          <cell r="J43">
            <v>1</v>
          </cell>
          <cell r="K43">
            <v>0</v>
          </cell>
          <cell r="L43">
            <v>0</v>
          </cell>
        </row>
        <row r="44">
          <cell r="J44">
            <v>1</v>
          </cell>
          <cell r="K44">
            <v>0</v>
          </cell>
          <cell r="L44">
            <v>0</v>
          </cell>
        </row>
        <row r="45">
          <cell r="J45">
            <v>1</v>
          </cell>
          <cell r="K45">
            <v>0</v>
          </cell>
          <cell r="L45">
            <v>0</v>
          </cell>
        </row>
        <row r="46">
          <cell r="J46">
            <v>1</v>
          </cell>
          <cell r="K46">
            <v>0</v>
          </cell>
          <cell r="L46">
            <v>0</v>
          </cell>
        </row>
        <row r="47">
          <cell r="J47">
            <v>1</v>
          </cell>
          <cell r="K47">
            <v>0</v>
          </cell>
          <cell r="L47">
            <v>0</v>
          </cell>
        </row>
        <row r="48">
          <cell r="J48">
            <v>1</v>
          </cell>
          <cell r="K48">
            <v>0</v>
          </cell>
          <cell r="L48">
            <v>0</v>
          </cell>
        </row>
        <row r="49">
          <cell r="J49">
            <v>1</v>
          </cell>
          <cell r="K49">
            <v>0</v>
          </cell>
          <cell r="L49">
            <v>0</v>
          </cell>
        </row>
        <row r="50">
          <cell r="J50">
            <v>1</v>
          </cell>
          <cell r="K50">
            <v>0</v>
          </cell>
          <cell r="L50">
            <v>0</v>
          </cell>
        </row>
        <row r="51">
          <cell r="J51">
            <v>1</v>
          </cell>
          <cell r="K51">
            <v>0</v>
          </cell>
          <cell r="L51">
            <v>0</v>
          </cell>
        </row>
        <row r="52">
          <cell r="J52">
            <v>1</v>
          </cell>
          <cell r="K52">
            <v>0</v>
          </cell>
          <cell r="L52">
            <v>0</v>
          </cell>
        </row>
        <row r="53">
          <cell r="J53">
            <v>1</v>
          </cell>
          <cell r="K53">
            <v>0</v>
          </cell>
          <cell r="L53">
            <v>0</v>
          </cell>
        </row>
        <row r="54">
          <cell r="J54">
            <v>1</v>
          </cell>
          <cell r="K54">
            <v>0</v>
          </cell>
          <cell r="L54">
            <v>0</v>
          </cell>
        </row>
        <row r="55">
          <cell r="J55">
            <v>1</v>
          </cell>
          <cell r="K55">
            <v>0</v>
          </cell>
          <cell r="L55">
            <v>0</v>
          </cell>
        </row>
        <row r="56">
          <cell r="J56">
            <v>1</v>
          </cell>
          <cell r="K56">
            <v>0</v>
          </cell>
          <cell r="L56">
            <v>0</v>
          </cell>
        </row>
        <row r="57">
          <cell r="J57">
            <v>1</v>
          </cell>
          <cell r="K57">
            <v>0</v>
          </cell>
          <cell r="L57">
            <v>0</v>
          </cell>
        </row>
        <row r="58">
          <cell r="J58">
            <v>1</v>
          </cell>
          <cell r="K58">
            <v>0</v>
          </cell>
          <cell r="L58">
            <v>0</v>
          </cell>
        </row>
        <row r="59">
          <cell r="J59">
            <v>1</v>
          </cell>
          <cell r="K59">
            <v>0</v>
          </cell>
          <cell r="L59">
            <v>0</v>
          </cell>
        </row>
        <row r="60">
          <cell r="J60">
            <v>1</v>
          </cell>
          <cell r="K60">
            <v>0</v>
          </cell>
          <cell r="L60">
            <v>0</v>
          </cell>
        </row>
        <row r="61">
          <cell r="J61">
            <v>1</v>
          </cell>
          <cell r="K61">
            <v>0</v>
          </cell>
          <cell r="L61">
            <v>0</v>
          </cell>
        </row>
        <row r="62">
          <cell r="J62">
            <v>1</v>
          </cell>
          <cell r="K62">
            <v>0</v>
          </cell>
          <cell r="L62">
            <v>0</v>
          </cell>
        </row>
        <row r="63">
          <cell r="J63">
            <v>1</v>
          </cell>
          <cell r="K63">
            <v>0</v>
          </cell>
          <cell r="L63">
            <v>0</v>
          </cell>
        </row>
        <row r="64">
          <cell r="J64">
            <v>1</v>
          </cell>
          <cell r="K64">
            <v>0</v>
          </cell>
          <cell r="L64">
            <v>0</v>
          </cell>
        </row>
        <row r="65">
          <cell r="J65">
            <v>1</v>
          </cell>
          <cell r="K65">
            <v>0</v>
          </cell>
          <cell r="L65">
            <v>0</v>
          </cell>
        </row>
        <row r="66">
          <cell r="J66">
            <v>1</v>
          </cell>
          <cell r="K66">
            <v>0</v>
          </cell>
          <cell r="L66">
            <v>0</v>
          </cell>
        </row>
        <row r="67">
          <cell r="J67">
            <v>1</v>
          </cell>
          <cell r="K67">
            <v>0</v>
          </cell>
          <cell r="L67">
            <v>0</v>
          </cell>
        </row>
        <row r="68">
          <cell r="J68">
            <v>1</v>
          </cell>
          <cell r="K68">
            <v>0</v>
          </cell>
          <cell r="L68">
            <v>0</v>
          </cell>
        </row>
        <row r="69">
          <cell r="J69">
            <v>1</v>
          </cell>
          <cell r="K69">
            <v>0</v>
          </cell>
          <cell r="L69">
            <v>0</v>
          </cell>
        </row>
        <row r="70">
          <cell r="J70">
            <v>1</v>
          </cell>
          <cell r="K70">
            <v>0</v>
          </cell>
          <cell r="L70">
            <v>0</v>
          </cell>
        </row>
        <row r="71">
          <cell r="J71">
            <v>1</v>
          </cell>
          <cell r="K71">
            <v>0</v>
          </cell>
          <cell r="L71">
            <v>0</v>
          </cell>
        </row>
        <row r="72">
          <cell r="J72">
            <v>1</v>
          </cell>
          <cell r="K72">
            <v>0</v>
          </cell>
          <cell r="L72">
            <v>0</v>
          </cell>
        </row>
        <row r="73">
          <cell r="J73">
            <v>1</v>
          </cell>
          <cell r="K73">
            <v>0</v>
          </cell>
          <cell r="L73">
            <v>0</v>
          </cell>
        </row>
        <row r="74">
          <cell r="J74">
            <v>1</v>
          </cell>
          <cell r="K74">
            <v>0</v>
          </cell>
          <cell r="L74">
            <v>0</v>
          </cell>
        </row>
        <row r="75">
          <cell r="J75">
            <v>1</v>
          </cell>
          <cell r="K75">
            <v>0</v>
          </cell>
          <cell r="L75">
            <v>0</v>
          </cell>
        </row>
        <row r="76">
          <cell r="J76">
            <v>1</v>
          </cell>
          <cell r="K76">
            <v>0</v>
          </cell>
          <cell r="L76">
            <v>0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Курганская</v>
          </cell>
          <cell r="K4">
            <v>1</v>
          </cell>
        </row>
        <row r="6">
          <cell r="J6" t="str">
            <v>СМИТ</v>
          </cell>
          <cell r="K6">
            <v>1</v>
          </cell>
        </row>
        <row r="8">
          <cell r="J8" t="str">
            <v>Свердловская</v>
          </cell>
          <cell r="K8">
            <v>1</v>
          </cell>
        </row>
        <row r="10">
          <cell r="J10" t="str">
            <v>ХМАО-Югра</v>
          </cell>
          <cell r="K10">
            <v>1</v>
          </cell>
        </row>
        <row r="12">
          <cell r="J12" t="str">
            <v>ХМАО-Югра</v>
          </cell>
          <cell r="K12">
            <v>1</v>
          </cell>
        </row>
        <row r="14">
          <cell r="J14" t="str">
            <v>Свердловская</v>
          </cell>
          <cell r="K14">
            <v>1</v>
          </cell>
        </row>
        <row r="16">
          <cell r="J16" t="str">
            <v>Тюменская</v>
          </cell>
          <cell r="K1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  <pageSetUpPr fitToPage="1"/>
  </sheetPr>
  <dimension ref="A1:CL142"/>
  <sheetViews>
    <sheetView tabSelected="1" zoomScale="90" zoomScaleNormal="90" workbookViewId="0">
      <selection activeCell="AZ1" sqref="A1:AZ139"/>
    </sheetView>
  </sheetViews>
  <sheetFormatPr defaultColWidth="9.140625" defaultRowHeight="13.5"/>
  <cols>
    <col min="1" max="1" width="2.7109375" style="6" customWidth="1"/>
    <col min="2" max="2" width="15" style="5" customWidth="1"/>
    <col min="3" max="7" width="2.28515625" style="7" customWidth="1"/>
    <col min="8" max="8" width="2.28515625" style="7" customWidth="1" collapsed="1"/>
    <col min="9" max="15" width="2.28515625" style="7" customWidth="1"/>
    <col min="16" max="16" width="2.7109375" style="8" customWidth="1"/>
    <col min="17" max="19" width="2.28515625" style="8" customWidth="1"/>
    <col min="20" max="20" width="2.28515625" style="8" customWidth="1" collapsed="1"/>
    <col min="21" max="31" width="2.28515625" style="8" customWidth="1"/>
    <col min="32" max="32" width="2.28515625" style="7" customWidth="1" collapsed="1"/>
    <col min="33" max="38" width="2.28515625" style="7" customWidth="1"/>
    <col min="39" max="39" width="2.28515625" style="8" customWidth="1"/>
    <col min="40" max="42" width="2.28515625" style="6" customWidth="1"/>
    <col min="43" max="43" width="2.7109375" style="6" customWidth="1"/>
    <col min="44" max="46" width="3.28515625" style="6" customWidth="1"/>
    <col min="47" max="47" width="3.85546875" style="6" customWidth="1"/>
    <col min="48" max="48" width="3.85546875" style="9" customWidth="1"/>
    <col min="49" max="49" width="3.85546875" style="2" customWidth="1"/>
    <col min="50" max="50" width="3.85546875" style="5" customWidth="1"/>
    <col min="51" max="51" width="4" style="5" customWidth="1"/>
    <col min="52" max="52" width="4.140625" style="5" customWidth="1"/>
    <col min="53" max="16384" width="9.140625" style="5"/>
  </cols>
  <sheetData>
    <row r="1" spans="1:90" s="3" customFormat="1" ht="18.75" customHeight="1" thickBot="1">
      <c r="A1" s="253" t="s">
        <v>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115"/>
    </row>
    <row r="2" spans="1:90" s="3" customFormat="1" ht="45.75" customHeight="1" thickBot="1">
      <c r="B2" s="254" t="s">
        <v>31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7" t="str">
        <f>[1]реквизиты!$A$2</f>
        <v>Первенство Уральского федерального округа по самбо среди юношей и девушек (13-14 лет) 2005-2006 гг.р.</v>
      </c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9"/>
      <c r="AW2" s="110"/>
      <c r="AY2" s="17"/>
      <c r="AZ2" s="17"/>
      <c r="BA2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s="4" customFormat="1" ht="17.25" customHeight="1" thickBot="1">
      <c r="B3" s="15"/>
      <c r="C3" s="260" t="str">
        <f>[1]регистрация!$A$3</f>
        <v>3-6 мая 2019г.                                            ХМАО-Югра, г.Радужный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114"/>
      <c r="AX3" s="16"/>
      <c r="AY3" s="16"/>
    </row>
    <row r="4" spans="1:90" ht="13.5" customHeight="1" thickBot="1">
      <c r="A4" s="261" t="s">
        <v>2</v>
      </c>
      <c r="B4" s="263" t="s">
        <v>12</v>
      </c>
      <c r="C4" s="245">
        <v>34</v>
      </c>
      <c r="D4" s="246"/>
      <c r="E4" s="246"/>
      <c r="F4" s="247"/>
      <c r="G4" s="245">
        <v>37</v>
      </c>
      <c r="H4" s="246"/>
      <c r="I4" s="246"/>
      <c r="J4" s="247"/>
      <c r="K4" s="245">
        <v>40</v>
      </c>
      <c r="L4" s="246"/>
      <c r="M4" s="246"/>
      <c r="N4" s="247"/>
      <c r="O4" s="245">
        <v>43</v>
      </c>
      <c r="P4" s="246"/>
      <c r="Q4" s="246"/>
      <c r="R4" s="247"/>
      <c r="S4" s="245">
        <v>47</v>
      </c>
      <c r="T4" s="246"/>
      <c r="U4" s="246"/>
      <c r="V4" s="247"/>
      <c r="W4" s="245">
        <v>51</v>
      </c>
      <c r="X4" s="246"/>
      <c r="Y4" s="246"/>
      <c r="Z4" s="247"/>
      <c r="AA4" s="245">
        <v>55</v>
      </c>
      <c r="AB4" s="246"/>
      <c r="AC4" s="246"/>
      <c r="AD4" s="247"/>
      <c r="AE4" s="245">
        <v>59</v>
      </c>
      <c r="AF4" s="246"/>
      <c r="AG4" s="246"/>
      <c r="AH4" s="247"/>
      <c r="AI4" s="245">
        <v>65</v>
      </c>
      <c r="AJ4" s="246"/>
      <c r="AK4" s="246"/>
      <c r="AL4" s="247"/>
      <c r="AM4" s="245" t="s">
        <v>36</v>
      </c>
      <c r="AN4" s="246"/>
      <c r="AO4" s="246"/>
      <c r="AP4" s="247"/>
      <c r="AQ4" s="248" t="s">
        <v>8</v>
      </c>
      <c r="AR4" s="249"/>
      <c r="AS4" s="249"/>
      <c r="AT4" s="250"/>
      <c r="AU4" s="248" t="s">
        <v>0</v>
      </c>
      <c r="AV4" s="249"/>
      <c r="AW4" s="249"/>
      <c r="AX4" s="250"/>
      <c r="AY4" s="251" t="s">
        <v>1</v>
      </c>
      <c r="AZ4" s="219" t="s">
        <v>7</v>
      </c>
      <c r="BA4" s="11"/>
    </row>
    <row r="5" spans="1:90" ht="16.5" customHeight="1" thickBot="1">
      <c r="A5" s="262"/>
      <c r="B5" s="264"/>
      <c r="C5" s="74">
        <v>1</v>
      </c>
      <c r="D5" s="75">
        <v>2</v>
      </c>
      <c r="E5" s="75">
        <v>3</v>
      </c>
      <c r="F5" s="76">
        <v>5</v>
      </c>
      <c r="G5" s="74">
        <v>1</v>
      </c>
      <c r="H5" s="75">
        <v>2</v>
      </c>
      <c r="I5" s="75">
        <v>3</v>
      </c>
      <c r="J5" s="76">
        <v>5</v>
      </c>
      <c r="K5" s="74">
        <v>1</v>
      </c>
      <c r="L5" s="75">
        <v>2</v>
      </c>
      <c r="M5" s="75">
        <v>3</v>
      </c>
      <c r="N5" s="76">
        <v>5</v>
      </c>
      <c r="O5" s="74">
        <v>1</v>
      </c>
      <c r="P5" s="75">
        <v>2</v>
      </c>
      <c r="Q5" s="75">
        <v>3</v>
      </c>
      <c r="R5" s="76">
        <v>5</v>
      </c>
      <c r="S5" s="56">
        <v>1</v>
      </c>
      <c r="T5" s="57">
        <v>2</v>
      </c>
      <c r="U5" s="57">
        <v>3</v>
      </c>
      <c r="V5" s="58">
        <v>5</v>
      </c>
      <c r="W5" s="74">
        <v>1</v>
      </c>
      <c r="X5" s="75">
        <v>2</v>
      </c>
      <c r="Y5" s="75">
        <v>3</v>
      </c>
      <c r="Z5" s="76">
        <v>5</v>
      </c>
      <c r="AA5" s="56">
        <v>1</v>
      </c>
      <c r="AB5" s="57">
        <v>2</v>
      </c>
      <c r="AC5" s="57">
        <v>3</v>
      </c>
      <c r="AD5" s="58">
        <v>5</v>
      </c>
      <c r="AE5" s="74">
        <v>1</v>
      </c>
      <c r="AF5" s="75">
        <v>2</v>
      </c>
      <c r="AG5" s="75">
        <v>3</v>
      </c>
      <c r="AH5" s="76">
        <v>5</v>
      </c>
      <c r="AI5" s="74">
        <v>1</v>
      </c>
      <c r="AJ5" s="75">
        <v>2</v>
      </c>
      <c r="AK5" s="75">
        <v>3</v>
      </c>
      <c r="AL5" s="76">
        <v>5</v>
      </c>
      <c r="AM5" s="77">
        <v>1</v>
      </c>
      <c r="AN5" s="78">
        <v>2</v>
      </c>
      <c r="AO5" s="78">
        <v>3</v>
      </c>
      <c r="AP5" s="79">
        <v>5</v>
      </c>
      <c r="AQ5" s="119">
        <v>1</v>
      </c>
      <c r="AR5" s="120">
        <v>2</v>
      </c>
      <c r="AS5" s="121">
        <v>3</v>
      </c>
      <c r="AT5" s="122">
        <v>5</v>
      </c>
      <c r="AU5" s="123" t="s">
        <v>3</v>
      </c>
      <c r="AV5" s="124" t="s">
        <v>4</v>
      </c>
      <c r="AW5" s="125" t="s">
        <v>5</v>
      </c>
      <c r="AX5" s="126" t="s">
        <v>6</v>
      </c>
      <c r="AY5" s="252"/>
      <c r="AZ5" s="220"/>
      <c r="BA5" s="14"/>
    </row>
    <row r="6" spans="1:90" ht="14.25" customHeight="1" thickBot="1">
      <c r="A6" s="127">
        <v>1</v>
      </c>
      <c r="B6" s="157" t="str">
        <f>CУБЪЕКТЫ!B6</f>
        <v>Курганская</v>
      </c>
      <c r="C6" s="81" t="str">
        <f>IFERROR(A!C6," ")</f>
        <v xml:space="preserve"> </v>
      </c>
      <c r="D6" s="82" t="str">
        <f>IFERROR(A!D6," ")</f>
        <v xml:space="preserve"> </v>
      </c>
      <c r="E6" s="82" t="str">
        <f>IFERROR(A!E6," ")</f>
        <v xml:space="preserve"> </v>
      </c>
      <c r="F6" s="83">
        <f>IFERROR(A!F6," ")</f>
        <v>1</v>
      </c>
      <c r="G6" s="130" t="str">
        <f>IFERROR(A!G6," ")</f>
        <v xml:space="preserve"> </v>
      </c>
      <c r="H6" s="82" t="str">
        <f>IFERROR(A!H6," ")</f>
        <v xml:space="preserve"> </v>
      </c>
      <c r="I6" s="82">
        <f>IFERROR(A!I6," ")</f>
        <v>1</v>
      </c>
      <c r="J6" s="83">
        <f>IFERROR(A!J6," ")</f>
        <v>1</v>
      </c>
      <c r="K6" s="130" t="str">
        <f>IFERROR(A!K6," ")</f>
        <v xml:space="preserve"> </v>
      </c>
      <c r="L6" s="82" t="str">
        <f>IFERROR(A!L6," ")</f>
        <v xml:space="preserve"> </v>
      </c>
      <c r="M6" s="82" t="str">
        <f>IFERROR(A!M6," ")</f>
        <v xml:space="preserve"> </v>
      </c>
      <c r="N6" s="160" t="str">
        <f>IFERROR(A!N6," ")</f>
        <v xml:space="preserve"> </v>
      </c>
      <c r="O6" s="81" t="str">
        <f>IFERROR(A!O6," ")</f>
        <v xml:space="preserve"> </v>
      </c>
      <c r="P6" s="82" t="str">
        <f>IFERROR(A!P6," ")</f>
        <v xml:space="preserve"> </v>
      </c>
      <c r="Q6" s="82">
        <f>IFERROR(A!Q6," ")</f>
        <v>1</v>
      </c>
      <c r="R6" s="83">
        <f>IFERROR(A!R6," ")</f>
        <v>2</v>
      </c>
      <c r="S6" s="130">
        <f>IFERROR(A!S6," ")</f>
        <v>1</v>
      </c>
      <c r="T6" s="82" t="str">
        <f>IFERROR(A!T6," ")</f>
        <v xml:space="preserve"> </v>
      </c>
      <c r="U6" s="82" t="str">
        <f>IFERROR(A!U6," ")</f>
        <v xml:space="preserve"> </v>
      </c>
      <c r="V6" s="160" t="str">
        <f>IFERROR(A!V6," ")</f>
        <v xml:space="preserve"> </v>
      </c>
      <c r="W6" s="81">
        <f>IFERROR(A!W6," ")</f>
        <v>1</v>
      </c>
      <c r="X6" s="82" t="str">
        <f>IFERROR(A!X6," ")</f>
        <v xml:space="preserve"> </v>
      </c>
      <c r="Y6" s="82">
        <f>IFERROR(A!Y6," ")</f>
        <v>1</v>
      </c>
      <c r="Z6" s="83" t="str">
        <f>IFERROR(A!Z6," ")</f>
        <v xml:space="preserve"> </v>
      </c>
      <c r="AA6" s="130">
        <f>IFERROR(A!AA6," ")</f>
        <v>1</v>
      </c>
      <c r="AB6" s="82" t="str">
        <f>IFERROR(A!AB6," ")</f>
        <v xml:space="preserve"> </v>
      </c>
      <c r="AC6" s="82">
        <f>IFERROR(A!AC6," ")</f>
        <v>1</v>
      </c>
      <c r="AD6" s="160" t="str">
        <f>IFERROR(A!AD6," ")</f>
        <v xml:space="preserve"> </v>
      </c>
      <c r="AE6" s="81">
        <f>IFERROR(A!AE6," ")</f>
        <v>1</v>
      </c>
      <c r="AF6" s="82" t="str">
        <f>IFERROR(A!AF6," ")</f>
        <v xml:space="preserve"> </v>
      </c>
      <c r="AG6" s="82" t="str">
        <f>IFERROR(A!AG6," ")</f>
        <v xml:space="preserve"> </v>
      </c>
      <c r="AH6" s="83" t="str">
        <f>IFERROR(A!AH6," ")</f>
        <v xml:space="preserve"> </v>
      </c>
      <c r="AI6" s="130" t="str">
        <f>IFERROR(A!AI6," ")</f>
        <v xml:space="preserve"> </v>
      </c>
      <c r="AJ6" s="82" t="str">
        <f>IFERROR(A!AJ6," ")</f>
        <v xml:space="preserve"> </v>
      </c>
      <c r="AK6" s="82" t="str">
        <f>IFERROR(A!AK6," ")</f>
        <v xml:space="preserve"> </v>
      </c>
      <c r="AL6" s="160">
        <f>IFERROR(A!AL6," ")</f>
        <v>1</v>
      </c>
      <c r="AM6" s="81" t="str">
        <f>IFERROR(A!AM6," ")</f>
        <v xml:space="preserve"> </v>
      </c>
      <c r="AN6" s="82" t="str">
        <f>IFERROR(A!AN6," ")</f>
        <v xml:space="preserve"> </v>
      </c>
      <c r="AO6" s="82" t="str">
        <f>IFERROR(A!AO6," ")</f>
        <v xml:space="preserve"> </v>
      </c>
      <c r="AP6" s="160" t="str">
        <f>IFERROR(A!AP6," ")</f>
        <v xml:space="preserve"> </v>
      </c>
      <c r="AQ6" s="81">
        <f>SUM(C6,G6,K6,O6,S6,W6,AA6,AE6,AI6,AM6)</f>
        <v>4</v>
      </c>
      <c r="AR6" s="82">
        <f>SUM(D6,H6,L6,P6,T6,X6,AB6,AF6,AJ6,AN6)</f>
        <v>0</v>
      </c>
      <c r="AS6" s="82">
        <f>SUM(E6,I6,M6,Q6,U6,Y6,AC6,AG6,AK6,AO6)</f>
        <v>4</v>
      </c>
      <c r="AT6" s="160">
        <f>SUM(F6,J6,N6,R6,V6,Z6,AD6,AH6,AL6,AP6)</f>
        <v>5</v>
      </c>
      <c r="AU6" s="81">
        <f>PRODUCT(AQ6*7)</f>
        <v>28</v>
      </c>
      <c r="AV6" s="82">
        <f>PRODUCT(AR6*5)</f>
        <v>0</v>
      </c>
      <c r="AW6" s="82">
        <f>PRODUCT(AS6*3)</f>
        <v>12</v>
      </c>
      <c r="AX6" s="83">
        <f>PRODUCT(AT6*1)</f>
        <v>5</v>
      </c>
      <c r="AY6" s="173">
        <f>SUM(AU6:AX6)</f>
        <v>45</v>
      </c>
      <c r="AZ6" s="185">
        <f>RANK(AY6,AY$6:AY$25,0)</f>
        <v>3</v>
      </c>
      <c r="BA6" s="14"/>
      <c r="BC6" s="5" t="str">
        <f>COUNTIF(AY$6:AY$65,"&gt;"&amp;AY$6:AY$65)+1&amp;REPT("-"&amp;COUNTIF(AY$6:AY$65,"&gt;="&amp;AY$6:AY$65),COUNTIF(AY$6:AY$65,AY6)&gt;1)</f>
        <v>3</v>
      </c>
    </row>
    <row r="7" spans="1:90" ht="14.25" customHeight="1" thickBot="1">
      <c r="A7" s="128">
        <v>2</v>
      </c>
      <c r="B7" s="158" t="str">
        <f>CУБЪЕКТЫ!B7</f>
        <v>Свердловская</v>
      </c>
      <c r="C7" s="142">
        <f>IFERROR(A!C7," ")</f>
        <v>1</v>
      </c>
      <c r="D7" s="38">
        <f>IFERROR(A!D7," ")</f>
        <v>1</v>
      </c>
      <c r="E7" s="38">
        <f>IFERROR(A!E7," ")</f>
        <v>1</v>
      </c>
      <c r="F7" s="39">
        <f>IFERROR(A!F7," ")</f>
        <v>1</v>
      </c>
      <c r="G7" s="131" t="str">
        <f>IFERROR(A!G7," ")</f>
        <v xml:space="preserve"> </v>
      </c>
      <c r="H7" s="38">
        <f>IFERROR(A!H7," ")</f>
        <v>1</v>
      </c>
      <c r="I7" s="38">
        <f>IFERROR(A!I7," ")</f>
        <v>1</v>
      </c>
      <c r="J7" s="39" t="str">
        <f>IFERROR(A!J7," ")</f>
        <v xml:space="preserve"> </v>
      </c>
      <c r="K7" s="131">
        <f>IFERROR(A!K7," ")</f>
        <v>1</v>
      </c>
      <c r="L7" s="38">
        <f>IFERROR(A!L7," ")</f>
        <v>1</v>
      </c>
      <c r="M7" s="38">
        <f>IFERROR(A!M7," ")</f>
        <v>1</v>
      </c>
      <c r="N7" s="145">
        <f>IFERROR(A!N7," ")</f>
        <v>1</v>
      </c>
      <c r="O7" s="142">
        <f>IFERROR(A!O7," ")</f>
        <v>1</v>
      </c>
      <c r="P7" s="38" t="str">
        <f>IFERROR(A!P7," ")</f>
        <v xml:space="preserve"> </v>
      </c>
      <c r="Q7" s="38">
        <f>IFERROR(A!Q7," ")</f>
        <v>1</v>
      </c>
      <c r="R7" s="39" t="str">
        <f>IFERROR(A!R7," ")</f>
        <v xml:space="preserve"> </v>
      </c>
      <c r="S7" s="131" t="str">
        <f>IFERROR(A!S7," ")</f>
        <v xml:space="preserve"> </v>
      </c>
      <c r="T7" s="38" t="str">
        <f>IFERROR(A!T7," ")</f>
        <v xml:space="preserve"> </v>
      </c>
      <c r="U7" s="38">
        <f>IFERROR(A!U7," ")</f>
        <v>1</v>
      </c>
      <c r="V7" s="145" t="str">
        <f>IFERROR(A!V7," ")</f>
        <v xml:space="preserve"> </v>
      </c>
      <c r="W7" s="142" t="str">
        <f>IFERROR(A!W7," ")</f>
        <v xml:space="preserve"> </v>
      </c>
      <c r="X7" s="38" t="str">
        <f>IFERROR(A!X7," ")</f>
        <v xml:space="preserve"> </v>
      </c>
      <c r="Y7" s="38">
        <f>IFERROR(A!Y7," ")</f>
        <v>1</v>
      </c>
      <c r="Z7" s="39">
        <f>IFERROR(A!Z7," ")</f>
        <v>1</v>
      </c>
      <c r="AA7" s="131" t="str">
        <f>IFERROR(A!AA7," ")</f>
        <v xml:space="preserve"> </v>
      </c>
      <c r="AB7" s="38" t="str">
        <f>IFERROR(A!AB7," ")</f>
        <v xml:space="preserve"> </v>
      </c>
      <c r="AC7" s="38">
        <f>IFERROR(A!AC7," ")</f>
        <v>1</v>
      </c>
      <c r="AD7" s="145" t="str">
        <f>IFERROR(A!AD7," ")</f>
        <v xml:space="preserve"> </v>
      </c>
      <c r="AE7" s="142" t="str">
        <f>IFERROR(A!AE7," ")</f>
        <v xml:space="preserve"> </v>
      </c>
      <c r="AF7" s="38">
        <f>IFERROR(A!AF7," ")</f>
        <v>1</v>
      </c>
      <c r="AG7" s="38" t="str">
        <f>IFERROR(A!AG7," ")</f>
        <v xml:space="preserve"> </v>
      </c>
      <c r="AH7" s="39">
        <f>IFERROR(A!AH7," ")</f>
        <v>1</v>
      </c>
      <c r="AI7" s="131" t="str">
        <f>IFERROR(A!AI7," ")</f>
        <v xml:space="preserve"> </v>
      </c>
      <c r="AJ7" s="38">
        <f>IFERROR(A!AJ7," ")</f>
        <v>1</v>
      </c>
      <c r="AK7" s="38">
        <f>IFERROR(A!AK7," ")</f>
        <v>2</v>
      </c>
      <c r="AL7" s="145" t="str">
        <f>IFERROR(A!AL7," ")</f>
        <v xml:space="preserve"> </v>
      </c>
      <c r="AM7" s="142" t="str">
        <f>IFERROR(A!AM7," ")</f>
        <v xml:space="preserve"> </v>
      </c>
      <c r="AN7" s="38" t="str">
        <f>IFERROR(A!AN7," ")</f>
        <v xml:space="preserve"> </v>
      </c>
      <c r="AO7" s="38">
        <f>IFERROR(A!AO7," ")</f>
        <v>1</v>
      </c>
      <c r="AP7" s="145">
        <f>IFERROR(A!AP7," ")</f>
        <v>1</v>
      </c>
      <c r="AQ7" s="81">
        <f t="shared" ref="AQ7:AQ65" si="0">SUM(C7,G7,K7,O7,S7,W7,AA7,AE7,AI7,AM7)</f>
        <v>3</v>
      </c>
      <c r="AR7" s="82">
        <f t="shared" ref="AR7:AR65" si="1">SUM(D7,H7,L7,P7,T7,X7,AB7,AF7,AJ7,AN7)</f>
        <v>5</v>
      </c>
      <c r="AS7" s="82">
        <f t="shared" ref="AS7:AS65" si="2">SUM(E7,I7,M7,Q7,U7,Y7,AC7,AG7,AK7,AO7)</f>
        <v>10</v>
      </c>
      <c r="AT7" s="160">
        <f t="shared" ref="AT7:AT65" si="3">SUM(F7,J7,N7,R7,V7,Z7,AD7,AH7,AL7,AP7)</f>
        <v>5</v>
      </c>
      <c r="AU7" s="142">
        <f t="shared" ref="AU7:AU15" si="4">PRODUCT(AQ7*7)</f>
        <v>21</v>
      </c>
      <c r="AV7" s="38">
        <f t="shared" ref="AV7:AV15" si="5">PRODUCT(AR7*5)</f>
        <v>25</v>
      </c>
      <c r="AW7" s="38">
        <f t="shared" ref="AW7:AW15" si="6">PRODUCT(AS7*3)</f>
        <v>30</v>
      </c>
      <c r="AX7" s="39">
        <f t="shared" ref="AX7:AX15" si="7">PRODUCT(AT7*1)</f>
        <v>5</v>
      </c>
      <c r="AY7" s="174">
        <f t="shared" ref="AY7:AY15" si="8">SUM(AU7:AX7)</f>
        <v>81</v>
      </c>
      <c r="AZ7" s="184">
        <f t="shared" ref="AZ7:AZ25" si="9">RANK(AY7,AY$6:AY$25,0)</f>
        <v>1</v>
      </c>
      <c r="BA7" s="14"/>
      <c r="BC7" s="5" t="str">
        <f t="shared" ref="BC7:BC65" si="10">COUNTIF(AY$6:AY$65,"&gt;"&amp;AY$6:AY$65)+1&amp;REPT("-"&amp;COUNTIF(AY$6:AY$65,"&gt;="&amp;AY$6:AY$65),COUNTIF(AY$6:AY$65,AY7)&gt;1)</f>
        <v>1</v>
      </c>
    </row>
    <row r="8" spans="1:90" ht="14.25" customHeight="1" thickBot="1">
      <c r="A8" s="129">
        <v>3</v>
      </c>
      <c r="B8" s="158" t="str">
        <f>CУБЪЕКТЫ!B8</f>
        <v>Тюменская</v>
      </c>
      <c r="C8" s="142" t="str">
        <f>IFERROR(A!C8," ")</f>
        <v xml:space="preserve"> </v>
      </c>
      <c r="D8" s="38" t="str">
        <f>IFERROR(A!D8," ")</f>
        <v xml:space="preserve"> </v>
      </c>
      <c r="E8" s="38" t="str">
        <f>IFERROR(A!E8," ")</f>
        <v xml:space="preserve"> </v>
      </c>
      <c r="F8" s="39" t="str">
        <f>IFERROR(A!F8," ")</f>
        <v xml:space="preserve"> </v>
      </c>
      <c r="G8" s="131" t="str">
        <f>IFERROR(A!G8," ")</f>
        <v xml:space="preserve"> </v>
      </c>
      <c r="H8" s="38" t="str">
        <f>IFERROR(A!H8," ")</f>
        <v xml:space="preserve"> </v>
      </c>
      <c r="I8" s="38" t="str">
        <f>IFERROR(A!I8," ")</f>
        <v xml:space="preserve"> </v>
      </c>
      <c r="J8" s="39" t="str">
        <f>IFERROR(A!J8," ")</f>
        <v xml:space="preserve"> </v>
      </c>
      <c r="K8" s="131" t="str">
        <f>IFERROR(A!K8," ")</f>
        <v xml:space="preserve"> </v>
      </c>
      <c r="L8" s="38" t="str">
        <f>IFERROR(A!L8," ")</f>
        <v xml:space="preserve"> </v>
      </c>
      <c r="M8" s="38" t="str">
        <f>IFERROR(A!M8," ")</f>
        <v xml:space="preserve"> </v>
      </c>
      <c r="N8" s="145" t="str">
        <f>IFERROR(A!N8," ")</f>
        <v xml:space="preserve"> </v>
      </c>
      <c r="O8" s="142" t="str">
        <f>IFERROR(A!O8," ")</f>
        <v xml:space="preserve"> </v>
      </c>
      <c r="P8" s="38" t="str">
        <f>IFERROR(A!P8," ")</f>
        <v xml:space="preserve"> </v>
      </c>
      <c r="Q8" s="38" t="str">
        <f>IFERROR(A!Q8," ")</f>
        <v xml:space="preserve"> </v>
      </c>
      <c r="R8" s="39" t="str">
        <f>IFERROR(A!R8," ")</f>
        <v xml:space="preserve"> </v>
      </c>
      <c r="S8" s="131" t="str">
        <f>IFERROR(A!S8," ")</f>
        <v xml:space="preserve"> </v>
      </c>
      <c r="T8" s="38" t="str">
        <f>IFERROR(A!T8," ")</f>
        <v xml:space="preserve"> </v>
      </c>
      <c r="U8" s="38" t="str">
        <f>IFERROR(A!U8," ")</f>
        <v xml:space="preserve"> </v>
      </c>
      <c r="V8" s="145" t="str">
        <f>IFERROR(A!V8," ")</f>
        <v xml:space="preserve"> </v>
      </c>
      <c r="W8" s="142" t="str">
        <f>IFERROR(A!W8," ")</f>
        <v xml:space="preserve"> </v>
      </c>
      <c r="X8" s="38" t="str">
        <f>IFERROR(A!X8," ")</f>
        <v xml:space="preserve"> </v>
      </c>
      <c r="Y8" s="38" t="str">
        <f>IFERROR(A!Y8," ")</f>
        <v xml:space="preserve"> </v>
      </c>
      <c r="Z8" s="39" t="str">
        <f>IFERROR(A!Z8," ")</f>
        <v xml:space="preserve"> </v>
      </c>
      <c r="AA8" s="131" t="str">
        <f>IFERROR(A!AA8," ")</f>
        <v xml:space="preserve"> </v>
      </c>
      <c r="AB8" s="38" t="str">
        <f>IFERROR(A!AB8," ")</f>
        <v xml:space="preserve"> </v>
      </c>
      <c r="AC8" s="38" t="str">
        <f>IFERROR(A!AC8," ")</f>
        <v xml:space="preserve"> </v>
      </c>
      <c r="AD8" s="145" t="str">
        <f>IFERROR(A!AD8," ")</f>
        <v xml:space="preserve"> </v>
      </c>
      <c r="AE8" s="142" t="str">
        <f>IFERROR(A!AE8," ")</f>
        <v xml:space="preserve"> </v>
      </c>
      <c r="AF8" s="38" t="str">
        <f>IFERROR(A!AF8," ")</f>
        <v xml:space="preserve"> </v>
      </c>
      <c r="AG8" s="38" t="str">
        <f>IFERROR(A!AG8," ")</f>
        <v xml:space="preserve"> </v>
      </c>
      <c r="AH8" s="39">
        <f>IFERROR(A!AH8," ")</f>
        <v>1</v>
      </c>
      <c r="AI8" s="131" t="str">
        <f>IFERROR(A!AI8," ")</f>
        <v xml:space="preserve"> </v>
      </c>
      <c r="AJ8" s="38" t="str">
        <f>IFERROR(A!AJ8," ")</f>
        <v xml:space="preserve"> </v>
      </c>
      <c r="AK8" s="38" t="str">
        <f>IFERROR(A!AK8," ")</f>
        <v xml:space="preserve"> </v>
      </c>
      <c r="AL8" s="145" t="str">
        <f>IFERROR(A!AL8," ")</f>
        <v xml:space="preserve"> </v>
      </c>
      <c r="AM8" s="142" t="str">
        <f>IFERROR(A!AM8," ")</f>
        <v xml:space="preserve"> </v>
      </c>
      <c r="AN8" s="38" t="str">
        <f>IFERROR(A!AN8," ")</f>
        <v xml:space="preserve"> </v>
      </c>
      <c r="AO8" s="38" t="str">
        <f>IFERROR(A!AO8," ")</f>
        <v xml:space="preserve"> </v>
      </c>
      <c r="AP8" s="145" t="str">
        <f>IFERROR(A!AP8," ")</f>
        <v xml:space="preserve"> </v>
      </c>
      <c r="AQ8" s="81">
        <f t="shared" si="0"/>
        <v>0</v>
      </c>
      <c r="AR8" s="82">
        <f t="shared" si="1"/>
        <v>0</v>
      </c>
      <c r="AS8" s="82">
        <f t="shared" si="2"/>
        <v>0</v>
      </c>
      <c r="AT8" s="160">
        <f t="shared" si="3"/>
        <v>1</v>
      </c>
      <c r="AU8" s="142">
        <f t="shared" si="4"/>
        <v>0</v>
      </c>
      <c r="AV8" s="38">
        <f t="shared" si="5"/>
        <v>0</v>
      </c>
      <c r="AW8" s="38">
        <f t="shared" si="6"/>
        <v>0</v>
      </c>
      <c r="AX8" s="39">
        <f t="shared" si="7"/>
        <v>1</v>
      </c>
      <c r="AY8" s="174">
        <f t="shared" si="8"/>
        <v>1</v>
      </c>
      <c r="AZ8" s="70">
        <f t="shared" si="9"/>
        <v>5</v>
      </c>
      <c r="BA8" s="14"/>
      <c r="BC8" s="5" t="str">
        <f t="shared" si="10"/>
        <v>5-6</v>
      </c>
    </row>
    <row r="9" spans="1:90" ht="14.25" customHeight="1" thickBot="1">
      <c r="A9" s="128">
        <v>4</v>
      </c>
      <c r="B9" s="158" t="str">
        <f>CУБЪЕКТЫ!B9</f>
        <v>ХМАО-Югра</v>
      </c>
      <c r="C9" s="142" t="str">
        <f>IFERROR(A!C9," ")</f>
        <v xml:space="preserve"> </v>
      </c>
      <c r="D9" s="38" t="str">
        <f>IFERROR(A!D9," ")</f>
        <v xml:space="preserve"> </v>
      </c>
      <c r="E9" s="38" t="str">
        <f>IFERROR(A!E9," ")</f>
        <v xml:space="preserve"> </v>
      </c>
      <c r="F9" s="39" t="str">
        <f>IFERROR(A!F9," ")</f>
        <v xml:space="preserve"> </v>
      </c>
      <c r="G9" s="131">
        <f>IFERROR(A!G9," ")</f>
        <v>1</v>
      </c>
      <c r="H9" s="38" t="str">
        <f>IFERROR(A!H9," ")</f>
        <v xml:space="preserve"> </v>
      </c>
      <c r="I9" s="38" t="str">
        <f>IFERROR(A!I9," ")</f>
        <v xml:space="preserve"> </v>
      </c>
      <c r="J9" s="39" t="str">
        <f>IFERROR(A!J9," ")</f>
        <v xml:space="preserve"> </v>
      </c>
      <c r="K9" s="131" t="str">
        <f>IFERROR(A!K9," ")</f>
        <v xml:space="preserve"> </v>
      </c>
      <c r="L9" s="38" t="str">
        <f>IFERROR(A!L9," ")</f>
        <v xml:space="preserve"> </v>
      </c>
      <c r="M9" s="38">
        <f>IFERROR(A!M9," ")</f>
        <v>1</v>
      </c>
      <c r="N9" s="145">
        <f>IFERROR(A!N9," ")</f>
        <v>1</v>
      </c>
      <c r="O9" s="142" t="str">
        <f>IFERROR(A!O9," ")</f>
        <v xml:space="preserve"> </v>
      </c>
      <c r="P9" s="38" t="str">
        <f>IFERROR(A!P9," ")</f>
        <v xml:space="preserve"> </v>
      </c>
      <c r="Q9" s="38" t="str">
        <f>IFERROR(A!Q9," ")</f>
        <v xml:space="preserve"> </v>
      </c>
      <c r="R9" s="39" t="str">
        <f>IFERROR(A!R9," ")</f>
        <v xml:space="preserve"> </v>
      </c>
      <c r="S9" s="131" t="str">
        <f>IFERROR(A!S9," ")</f>
        <v xml:space="preserve"> </v>
      </c>
      <c r="T9" s="38">
        <f>IFERROR(A!T9," ")</f>
        <v>1</v>
      </c>
      <c r="U9" s="38">
        <f>IFERROR(A!U9," ")</f>
        <v>1</v>
      </c>
      <c r="V9" s="145">
        <f>IFERROR(A!V9," ")</f>
        <v>2</v>
      </c>
      <c r="W9" s="142" t="str">
        <f>IFERROR(A!W9," ")</f>
        <v xml:space="preserve"> </v>
      </c>
      <c r="X9" s="38" t="str">
        <f>IFERROR(A!X9," ")</f>
        <v xml:space="preserve"> </v>
      </c>
      <c r="Y9" s="38" t="str">
        <f>IFERROR(A!Y9," ")</f>
        <v xml:space="preserve"> </v>
      </c>
      <c r="Z9" s="39">
        <f>IFERROR(A!Z9," ")</f>
        <v>1</v>
      </c>
      <c r="AA9" s="131" t="str">
        <f>IFERROR(A!AA9," ")</f>
        <v xml:space="preserve"> </v>
      </c>
      <c r="AB9" s="38">
        <f>IFERROR(A!AB9," ")</f>
        <v>1</v>
      </c>
      <c r="AC9" s="38" t="str">
        <f>IFERROR(A!AC9," ")</f>
        <v xml:space="preserve"> </v>
      </c>
      <c r="AD9" s="145">
        <f>IFERROR(A!AD9," ")</f>
        <v>2</v>
      </c>
      <c r="AE9" s="142" t="str">
        <f>IFERROR(A!AE9," ")</f>
        <v xml:space="preserve"> </v>
      </c>
      <c r="AF9" s="38" t="str">
        <f>IFERROR(A!AF9," ")</f>
        <v xml:space="preserve"> </v>
      </c>
      <c r="AG9" s="38">
        <f>IFERROR(A!AG9," ")</f>
        <v>2</v>
      </c>
      <c r="AH9" s="39" t="str">
        <f>IFERROR(A!AH9," ")</f>
        <v xml:space="preserve"> </v>
      </c>
      <c r="AI9" s="131">
        <f>IFERROR(A!AI9," ")</f>
        <v>1</v>
      </c>
      <c r="AJ9" s="38" t="str">
        <f>IFERROR(A!AJ9," ")</f>
        <v xml:space="preserve"> </v>
      </c>
      <c r="AK9" s="38" t="str">
        <f>IFERROR(A!AK9," ")</f>
        <v xml:space="preserve"> </v>
      </c>
      <c r="AL9" s="145" t="str">
        <f>IFERROR(A!AL9," ")</f>
        <v xml:space="preserve"> </v>
      </c>
      <c r="AM9" s="142">
        <f>IFERROR(A!AM9," ")</f>
        <v>1</v>
      </c>
      <c r="AN9" s="38" t="str">
        <f>IFERROR(A!AN9," ")</f>
        <v xml:space="preserve"> </v>
      </c>
      <c r="AO9" s="38">
        <f>IFERROR(A!AO9," ")</f>
        <v>1</v>
      </c>
      <c r="AP9" s="145" t="str">
        <f>IFERROR(A!AP9," ")</f>
        <v xml:space="preserve"> </v>
      </c>
      <c r="AQ9" s="81">
        <f t="shared" si="0"/>
        <v>3</v>
      </c>
      <c r="AR9" s="82">
        <f t="shared" si="1"/>
        <v>2</v>
      </c>
      <c r="AS9" s="82">
        <f t="shared" si="2"/>
        <v>5</v>
      </c>
      <c r="AT9" s="160">
        <f t="shared" si="3"/>
        <v>6</v>
      </c>
      <c r="AU9" s="142">
        <f t="shared" si="4"/>
        <v>21</v>
      </c>
      <c r="AV9" s="38">
        <f t="shared" si="5"/>
        <v>10</v>
      </c>
      <c r="AW9" s="38">
        <f t="shared" si="6"/>
        <v>15</v>
      </c>
      <c r="AX9" s="39">
        <f t="shared" si="7"/>
        <v>6</v>
      </c>
      <c r="AY9" s="174">
        <f t="shared" si="8"/>
        <v>52</v>
      </c>
      <c r="AZ9" s="184">
        <f t="shared" si="9"/>
        <v>2</v>
      </c>
      <c r="BA9" s="14"/>
      <c r="BC9" s="5" t="str">
        <f t="shared" si="10"/>
        <v>2</v>
      </c>
    </row>
    <row r="10" spans="1:90" ht="14.25" customHeight="1" thickBot="1">
      <c r="A10" s="129">
        <v>5</v>
      </c>
      <c r="B10" s="158" t="str">
        <f>CУБЪЕКТЫ!B10</f>
        <v>Челябинская</v>
      </c>
      <c r="C10" s="142" t="str">
        <f>IFERROR(A!C10," ")</f>
        <v xml:space="preserve"> </v>
      </c>
      <c r="D10" s="38" t="str">
        <f>IFERROR(A!D10," ")</f>
        <v xml:space="preserve"> </v>
      </c>
      <c r="E10" s="38">
        <f>IFERROR(A!E10," ")</f>
        <v>1</v>
      </c>
      <c r="F10" s="39" t="str">
        <f>IFERROR(A!F10," ")</f>
        <v xml:space="preserve"> </v>
      </c>
      <c r="G10" s="131" t="str">
        <f>IFERROR(A!G10," ")</f>
        <v xml:space="preserve"> </v>
      </c>
      <c r="H10" s="38" t="str">
        <f>IFERROR(A!H10," ")</f>
        <v xml:space="preserve"> </v>
      </c>
      <c r="I10" s="38" t="str">
        <f>IFERROR(A!I10," ")</f>
        <v xml:space="preserve"> </v>
      </c>
      <c r="J10" s="39" t="str">
        <f>IFERROR(A!J10," ")</f>
        <v xml:space="preserve"> </v>
      </c>
      <c r="K10" s="131" t="str">
        <f>IFERROR(A!K10," ")</f>
        <v xml:space="preserve"> </v>
      </c>
      <c r="L10" s="38" t="str">
        <f>IFERROR(A!L10," ")</f>
        <v xml:space="preserve"> </v>
      </c>
      <c r="M10" s="38" t="str">
        <f>IFERROR(A!M10," ")</f>
        <v xml:space="preserve"> </v>
      </c>
      <c r="N10" s="145" t="str">
        <f>IFERROR(A!N10," ")</f>
        <v xml:space="preserve"> </v>
      </c>
      <c r="O10" s="142" t="str">
        <f>IFERROR(A!O10," ")</f>
        <v xml:space="preserve"> </v>
      </c>
      <c r="P10" s="38">
        <f>IFERROR(A!P10," ")</f>
        <v>1</v>
      </c>
      <c r="Q10" s="38" t="str">
        <f>IFERROR(A!Q10," ")</f>
        <v xml:space="preserve"> </v>
      </c>
      <c r="R10" s="39" t="str">
        <f>IFERROR(A!R10," ")</f>
        <v xml:space="preserve"> </v>
      </c>
      <c r="S10" s="131" t="str">
        <f>IFERROR(A!S10," ")</f>
        <v xml:space="preserve"> </v>
      </c>
      <c r="T10" s="38" t="str">
        <f>IFERROR(A!T10," ")</f>
        <v xml:space="preserve"> </v>
      </c>
      <c r="U10" s="38" t="str">
        <f>IFERROR(A!U10," ")</f>
        <v xml:space="preserve"> </v>
      </c>
      <c r="V10" s="145" t="str">
        <f>IFERROR(A!V10," ")</f>
        <v xml:space="preserve"> </v>
      </c>
      <c r="W10" s="142" t="str">
        <f>IFERROR(A!W10," ")</f>
        <v xml:space="preserve"> </v>
      </c>
      <c r="X10" s="38">
        <f>IFERROR(A!X10," ")</f>
        <v>1</v>
      </c>
      <c r="Y10" s="38" t="str">
        <f>IFERROR(A!Y10," ")</f>
        <v xml:space="preserve"> </v>
      </c>
      <c r="Z10" s="39" t="str">
        <f>IFERROR(A!Z10," ")</f>
        <v xml:space="preserve"> </v>
      </c>
      <c r="AA10" s="131" t="str">
        <f>IFERROR(A!AA10," ")</f>
        <v xml:space="preserve"> </v>
      </c>
      <c r="AB10" s="38" t="str">
        <f>IFERROR(A!AB10," ")</f>
        <v xml:space="preserve"> </v>
      </c>
      <c r="AC10" s="38" t="str">
        <f>IFERROR(A!AC10," ")</f>
        <v xml:space="preserve"> </v>
      </c>
      <c r="AD10" s="145" t="str">
        <f>IFERROR(A!AD10," ")</f>
        <v xml:space="preserve"> </v>
      </c>
      <c r="AE10" s="142" t="str">
        <f>IFERROR(A!AE10," ")</f>
        <v xml:space="preserve"> </v>
      </c>
      <c r="AF10" s="38" t="str">
        <f>IFERROR(A!AF10," ")</f>
        <v xml:space="preserve"> </v>
      </c>
      <c r="AG10" s="38" t="str">
        <f>IFERROR(A!AG10," ")</f>
        <v xml:space="preserve"> </v>
      </c>
      <c r="AH10" s="39" t="str">
        <f>IFERROR(A!AH10," ")</f>
        <v xml:space="preserve"> </v>
      </c>
      <c r="AI10" s="131" t="str">
        <f>IFERROR(A!AI10," ")</f>
        <v xml:space="preserve"> </v>
      </c>
      <c r="AJ10" s="38" t="str">
        <f>IFERROR(A!AJ10," ")</f>
        <v xml:space="preserve"> </v>
      </c>
      <c r="AK10" s="38" t="str">
        <f>IFERROR(A!AK10," ")</f>
        <v xml:space="preserve"> </v>
      </c>
      <c r="AL10" s="145" t="str">
        <f>IFERROR(A!AL10," ")</f>
        <v xml:space="preserve"> </v>
      </c>
      <c r="AM10" s="142" t="str">
        <f>IFERROR(A!AM10," ")</f>
        <v xml:space="preserve"> </v>
      </c>
      <c r="AN10" s="38">
        <f>IFERROR(A!AN10," ")</f>
        <v>1</v>
      </c>
      <c r="AO10" s="38" t="str">
        <f>IFERROR(A!AO10," ")</f>
        <v xml:space="preserve"> </v>
      </c>
      <c r="AP10" s="145" t="str">
        <f>IFERROR(A!AP10," ")</f>
        <v xml:space="preserve"> </v>
      </c>
      <c r="AQ10" s="81">
        <f t="shared" si="0"/>
        <v>0</v>
      </c>
      <c r="AR10" s="82">
        <f t="shared" si="1"/>
        <v>3</v>
      </c>
      <c r="AS10" s="82">
        <f t="shared" si="2"/>
        <v>1</v>
      </c>
      <c r="AT10" s="160">
        <f t="shared" si="3"/>
        <v>0</v>
      </c>
      <c r="AU10" s="142">
        <f t="shared" si="4"/>
        <v>0</v>
      </c>
      <c r="AV10" s="38">
        <f t="shared" si="5"/>
        <v>15</v>
      </c>
      <c r="AW10" s="38">
        <f t="shared" si="6"/>
        <v>3</v>
      </c>
      <c r="AX10" s="39">
        <f t="shared" si="7"/>
        <v>0</v>
      </c>
      <c r="AY10" s="174">
        <f t="shared" si="8"/>
        <v>18</v>
      </c>
      <c r="AZ10" s="70">
        <f t="shared" si="9"/>
        <v>4</v>
      </c>
      <c r="BA10" s="14"/>
      <c r="BC10" s="5" t="str">
        <f t="shared" si="10"/>
        <v>4</v>
      </c>
    </row>
    <row r="11" spans="1:90" ht="14.25" customHeight="1" thickBot="1">
      <c r="A11" s="128">
        <v>6</v>
      </c>
      <c r="B11" s="158" t="str">
        <f>CУБЪЕКТЫ!B11</f>
        <v>ЯНАО</v>
      </c>
      <c r="C11" s="143" t="str">
        <f>IFERROR(A!C11," ")</f>
        <v xml:space="preserve"> </v>
      </c>
      <c r="D11" s="84" t="str">
        <f>IFERROR(A!D11," ")</f>
        <v xml:space="preserve"> </v>
      </c>
      <c r="E11" s="84" t="str">
        <f>IFERROR(A!E11," ")</f>
        <v xml:space="preserve"> </v>
      </c>
      <c r="F11" s="85" t="str">
        <f>IFERROR(A!F11," ")</f>
        <v xml:space="preserve"> </v>
      </c>
      <c r="G11" s="131" t="str">
        <f>IFERROR(A!G11," ")</f>
        <v xml:space="preserve"> </v>
      </c>
      <c r="H11" s="38" t="str">
        <f>IFERROR(A!H11," ")</f>
        <v xml:space="preserve"> </v>
      </c>
      <c r="I11" s="38" t="str">
        <f>IFERROR(A!I11," ")</f>
        <v xml:space="preserve"> </v>
      </c>
      <c r="J11" s="39" t="str">
        <f>IFERROR(A!J11," ")</f>
        <v xml:space="preserve"> </v>
      </c>
      <c r="K11" s="131" t="str">
        <f>IFERROR(A!K11," ")</f>
        <v xml:space="preserve"> </v>
      </c>
      <c r="L11" s="38" t="str">
        <f>IFERROR(A!L11," ")</f>
        <v xml:space="preserve"> </v>
      </c>
      <c r="M11" s="38" t="str">
        <f>IFERROR(A!M11," ")</f>
        <v xml:space="preserve"> </v>
      </c>
      <c r="N11" s="145" t="str">
        <f>IFERROR(A!N11," ")</f>
        <v xml:space="preserve"> </v>
      </c>
      <c r="O11" s="142" t="str">
        <f>IFERROR(A!O11," ")</f>
        <v xml:space="preserve"> </v>
      </c>
      <c r="P11" s="38" t="str">
        <f>IFERROR(A!P11," ")</f>
        <v xml:space="preserve"> </v>
      </c>
      <c r="Q11" s="38" t="str">
        <f>IFERROR(A!Q11," ")</f>
        <v xml:space="preserve"> </v>
      </c>
      <c r="R11" s="39" t="str">
        <f>IFERROR(A!R11," ")</f>
        <v xml:space="preserve"> </v>
      </c>
      <c r="S11" s="131" t="str">
        <f>IFERROR(A!S11," ")</f>
        <v xml:space="preserve"> </v>
      </c>
      <c r="T11" s="38" t="str">
        <f>IFERROR(A!T11," ")</f>
        <v xml:space="preserve"> </v>
      </c>
      <c r="U11" s="38" t="str">
        <f>IFERROR(A!U11," ")</f>
        <v xml:space="preserve"> </v>
      </c>
      <c r="V11" s="145" t="str">
        <f>IFERROR(A!V11," ")</f>
        <v xml:space="preserve"> </v>
      </c>
      <c r="W11" s="142" t="str">
        <f>IFERROR(A!W11," ")</f>
        <v xml:space="preserve"> </v>
      </c>
      <c r="X11" s="38" t="str">
        <f>IFERROR(A!X11," ")</f>
        <v xml:space="preserve"> </v>
      </c>
      <c r="Y11" s="38" t="str">
        <f>IFERROR(A!Y11," ")</f>
        <v xml:space="preserve"> </v>
      </c>
      <c r="Z11" s="39" t="str">
        <f>IFERROR(A!Z11," ")</f>
        <v xml:space="preserve"> </v>
      </c>
      <c r="AA11" s="131" t="str">
        <f>IFERROR(A!AA11," ")</f>
        <v xml:space="preserve"> </v>
      </c>
      <c r="AB11" s="38" t="str">
        <f>IFERROR(A!AB11," ")</f>
        <v xml:space="preserve"> </v>
      </c>
      <c r="AC11" s="38" t="str">
        <f>IFERROR(A!AC11," ")</f>
        <v xml:space="preserve"> </v>
      </c>
      <c r="AD11" s="145" t="str">
        <f>IFERROR(A!AD11," ")</f>
        <v xml:space="preserve"> </v>
      </c>
      <c r="AE11" s="142" t="str">
        <f>IFERROR(A!AE11," ")</f>
        <v xml:space="preserve"> </v>
      </c>
      <c r="AF11" s="38" t="str">
        <f>IFERROR(A!AF11," ")</f>
        <v xml:space="preserve"> </v>
      </c>
      <c r="AG11" s="38" t="str">
        <f>IFERROR(A!AG11," ")</f>
        <v xml:space="preserve"> </v>
      </c>
      <c r="AH11" s="39" t="str">
        <f>IFERROR(A!AH11," ")</f>
        <v xml:space="preserve"> </v>
      </c>
      <c r="AI11" s="131" t="str">
        <f>IFERROR(A!AI11," ")</f>
        <v xml:space="preserve"> </v>
      </c>
      <c r="AJ11" s="38" t="str">
        <f>IFERROR(A!AJ11," ")</f>
        <v xml:space="preserve"> </v>
      </c>
      <c r="AK11" s="38" t="str">
        <f>IFERROR(A!AK11," ")</f>
        <v xml:space="preserve"> </v>
      </c>
      <c r="AL11" s="145" t="str">
        <f>IFERROR(A!AL11," ")</f>
        <v xml:space="preserve"> </v>
      </c>
      <c r="AM11" s="142" t="str">
        <f>IFERROR(A!AM11," ")</f>
        <v xml:space="preserve"> </v>
      </c>
      <c r="AN11" s="38" t="str">
        <f>IFERROR(A!AN11," ")</f>
        <v xml:space="preserve"> </v>
      </c>
      <c r="AO11" s="38" t="str">
        <f>IFERROR(A!AO11," ")</f>
        <v xml:space="preserve"> </v>
      </c>
      <c r="AP11" s="145">
        <f>IFERROR(A!AP11," ")</f>
        <v>1</v>
      </c>
      <c r="AQ11" s="81">
        <f t="shared" si="0"/>
        <v>0</v>
      </c>
      <c r="AR11" s="82">
        <f t="shared" si="1"/>
        <v>0</v>
      </c>
      <c r="AS11" s="82">
        <f t="shared" si="2"/>
        <v>0</v>
      </c>
      <c r="AT11" s="160">
        <f t="shared" si="3"/>
        <v>1</v>
      </c>
      <c r="AU11" s="142">
        <f t="shared" si="4"/>
        <v>0</v>
      </c>
      <c r="AV11" s="38">
        <f t="shared" si="5"/>
        <v>0</v>
      </c>
      <c r="AW11" s="38">
        <f t="shared" si="6"/>
        <v>0</v>
      </c>
      <c r="AX11" s="39">
        <f t="shared" si="7"/>
        <v>1</v>
      </c>
      <c r="AY11" s="174">
        <f t="shared" si="8"/>
        <v>1</v>
      </c>
      <c r="AZ11" s="70">
        <f t="shared" si="9"/>
        <v>5</v>
      </c>
      <c r="BA11" s="14"/>
      <c r="BC11" s="5" t="str">
        <f t="shared" si="10"/>
        <v>5-6</v>
      </c>
    </row>
    <row r="12" spans="1:90" ht="14.25" hidden="1" customHeight="1" thickBot="1">
      <c r="A12" s="129">
        <v>7</v>
      </c>
      <c r="B12" s="37" t="str">
        <f>CУБЪЕКТЫ!B12</f>
        <v/>
      </c>
      <c r="C12" s="143" t="str">
        <f>IFERROR(A!C12," ")</f>
        <v xml:space="preserve"> </v>
      </c>
      <c r="D12" s="84" t="str">
        <f>IFERROR(A!D12," ")</f>
        <v xml:space="preserve"> </v>
      </c>
      <c r="E12" s="84" t="str">
        <f>IFERROR(A!E12," ")</f>
        <v xml:space="preserve"> </v>
      </c>
      <c r="F12" s="85" t="str">
        <f>IFERROR(A!F12," ")</f>
        <v xml:space="preserve"> </v>
      </c>
      <c r="G12" s="142" t="str">
        <f>IFERROR(A!G12," ")</f>
        <v xml:space="preserve"> </v>
      </c>
      <c r="H12" s="38" t="str">
        <f>IFERROR(A!H12," ")</f>
        <v xml:space="preserve"> </v>
      </c>
      <c r="I12" s="38" t="str">
        <f>IFERROR(A!I12," ")</f>
        <v xml:space="preserve"> </v>
      </c>
      <c r="J12" s="39" t="str">
        <f>IFERROR(A!J12," ")</f>
        <v xml:space="preserve"> </v>
      </c>
      <c r="K12" s="131" t="str">
        <f>IFERROR(A!K12," ")</f>
        <v xml:space="preserve"> </v>
      </c>
      <c r="L12" s="38" t="str">
        <f>IFERROR(A!L12," ")</f>
        <v xml:space="preserve"> </v>
      </c>
      <c r="M12" s="38" t="str">
        <f>IFERROR(A!M12," ")</f>
        <v xml:space="preserve"> </v>
      </c>
      <c r="N12" s="145" t="str">
        <f>IFERROR(A!N12," ")</f>
        <v xml:space="preserve"> </v>
      </c>
      <c r="O12" s="142" t="str">
        <f>IFERROR(A!O12," ")</f>
        <v xml:space="preserve"> </v>
      </c>
      <c r="P12" s="38" t="str">
        <f>IFERROR(A!P12," ")</f>
        <v xml:space="preserve"> </v>
      </c>
      <c r="Q12" s="38" t="str">
        <f>IFERROR(A!Q12," ")</f>
        <v xml:space="preserve"> </v>
      </c>
      <c r="R12" s="39" t="str">
        <f>IFERROR(A!R12," ")</f>
        <v xml:space="preserve"> </v>
      </c>
      <c r="S12" s="131" t="str">
        <f>IFERROR(A!S12," ")</f>
        <v xml:space="preserve"> </v>
      </c>
      <c r="T12" s="38" t="str">
        <f>IFERROR(A!T12," ")</f>
        <v xml:space="preserve"> </v>
      </c>
      <c r="U12" s="38" t="str">
        <f>IFERROR(A!U12," ")</f>
        <v xml:space="preserve"> </v>
      </c>
      <c r="V12" s="145" t="str">
        <f>IFERROR(A!V12," ")</f>
        <v xml:space="preserve"> </v>
      </c>
      <c r="W12" s="142" t="str">
        <f>IFERROR(A!W12," ")</f>
        <v xml:space="preserve"> </v>
      </c>
      <c r="X12" s="38" t="str">
        <f>IFERROR(A!X12," ")</f>
        <v xml:space="preserve"> </v>
      </c>
      <c r="Y12" s="38" t="str">
        <f>IFERROR(A!Y12," ")</f>
        <v xml:space="preserve"> </v>
      </c>
      <c r="Z12" s="39" t="str">
        <f>IFERROR(A!Z12," ")</f>
        <v xml:space="preserve"> </v>
      </c>
      <c r="AA12" s="131" t="str">
        <f>IFERROR(A!AA12," ")</f>
        <v xml:space="preserve"> </v>
      </c>
      <c r="AB12" s="38" t="str">
        <f>IFERROR(A!AB12," ")</f>
        <v xml:space="preserve"> </v>
      </c>
      <c r="AC12" s="38" t="str">
        <f>IFERROR(A!AC12," ")</f>
        <v xml:space="preserve"> </v>
      </c>
      <c r="AD12" s="145" t="str">
        <f>IFERROR(A!AD12," ")</f>
        <v xml:space="preserve"> </v>
      </c>
      <c r="AE12" s="142" t="str">
        <f>IFERROR(A!AE12," ")</f>
        <v xml:space="preserve"> </v>
      </c>
      <c r="AF12" s="38" t="str">
        <f>IFERROR(A!AF12," ")</f>
        <v xml:space="preserve"> </v>
      </c>
      <c r="AG12" s="38" t="str">
        <f>IFERROR(A!AG12," ")</f>
        <v xml:space="preserve"> </v>
      </c>
      <c r="AH12" s="39" t="str">
        <f>IFERROR(A!AH12," ")</f>
        <v xml:space="preserve"> </v>
      </c>
      <c r="AI12" s="131" t="str">
        <f>IFERROR(A!AI12," ")</f>
        <v xml:space="preserve"> </v>
      </c>
      <c r="AJ12" s="38" t="str">
        <f>IFERROR(A!AJ12," ")</f>
        <v xml:space="preserve"> </v>
      </c>
      <c r="AK12" s="38" t="str">
        <f>IFERROR(A!AK12," ")</f>
        <v xml:space="preserve"> </v>
      </c>
      <c r="AL12" s="145" t="str">
        <f>IFERROR(A!AL12," ")</f>
        <v xml:space="preserve"> </v>
      </c>
      <c r="AM12" s="142" t="str">
        <f>IFERROR(A!AM12," ")</f>
        <v xml:space="preserve"> </v>
      </c>
      <c r="AN12" s="38" t="str">
        <f>IFERROR(A!AN12," ")</f>
        <v xml:space="preserve"> </v>
      </c>
      <c r="AO12" s="38" t="str">
        <f>IFERROR(A!AO12," ")</f>
        <v xml:space="preserve"> </v>
      </c>
      <c r="AP12" s="145" t="str">
        <f>IFERROR(A!AP12," ")</f>
        <v xml:space="preserve"> </v>
      </c>
      <c r="AQ12" s="81">
        <f t="shared" si="0"/>
        <v>0</v>
      </c>
      <c r="AR12" s="82">
        <f t="shared" si="1"/>
        <v>0</v>
      </c>
      <c r="AS12" s="82">
        <f t="shared" si="2"/>
        <v>0</v>
      </c>
      <c r="AT12" s="160">
        <f t="shared" si="3"/>
        <v>0</v>
      </c>
      <c r="AU12" s="142">
        <f t="shared" si="4"/>
        <v>0</v>
      </c>
      <c r="AV12" s="38">
        <f t="shared" si="5"/>
        <v>0</v>
      </c>
      <c r="AW12" s="38">
        <f t="shared" si="6"/>
        <v>0</v>
      </c>
      <c r="AX12" s="39">
        <f t="shared" si="7"/>
        <v>0</v>
      </c>
      <c r="AY12" s="174">
        <f t="shared" si="8"/>
        <v>0</v>
      </c>
      <c r="AZ12" s="70">
        <f t="shared" si="9"/>
        <v>7</v>
      </c>
      <c r="BA12" s="14"/>
      <c r="BC12" s="5" t="str">
        <f t="shared" si="10"/>
        <v>7-60</v>
      </c>
    </row>
    <row r="13" spans="1:90" ht="14.25" hidden="1" customHeight="1" thickBot="1">
      <c r="A13" s="128">
        <v>8</v>
      </c>
      <c r="B13" s="37" t="str">
        <f>CУБЪЕКТЫ!B13</f>
        <v/>
      </c>
      <c r="C13" s="143" t="str">
        <f>IFERROR(A!C13," ")</f>
        <v xml:space="preserve"> </v>
      </c>
      <c r="D13" s="84" t="str">
        <f>IFERROR(A!D13," ")</f>
        <v xml:space="preserve"> </v>
      </c>
      <c r="E13" s="84" t="str">
        <f>IFERROR(A!E13," ")</f>
        <v xml:space="preserve"> </v>
      </c>
      <c r="F13" s="85" t="str">
        <f>IFERROR(A!F13," ")</f>
        <v xml:space="preserve"> </v>
      </c>
      <c r="G13" s="142" t="str">
        <f>IFERROR(A!G13," ")</f>
        <v xml:space="preserve"> </v>
      </c>
      <c r="H13" s="38" t="str">
        <f>IFERROR(A!H13," ")</f>
        <v xml:space="preserve"> </v>
      </c>
      <c r="I13" s="38" t="str">
        <f>IFERROR(A!I13," ")</f>
        <v xml:space="preserve"> </v>
      </c>
      <c r="J13" s="39" t="str">
        <f>IFERROR(A!J13," ")</f>
        <v xml:space="preserve"> </v>
      </c>
      <c r="K13" s="131" t="str">
        <f>IFERROR(A!K13," ")</f>
        <v xml:space="preserve"> </v>
      </c>
      <c r="L13" s="38" t="str">
        <f>IFERROR(A!L13," ")</f>
        <v xml:space="preserve"> </v>
      </c>
      <c r="M13" s="38" t="str">
        <f>IFERROR(A!M13," ")</f>
        <v xml:space="preserve"> </v>
      </c>
      <c r="N13" s="145" t="str">
        <f>IFERROR(A!N13," ")</f>
        <v xml:space="preserve"> </v>
      </c>
      <c r="O13" s="142" t="str">
        <f>IFERROR(A!O13," ")</f>
        <v xml:space="preserve"> </v>
      </c>
      <c r="P13" s="38" t="str">
        <f>IFERROR(A!P13," ")</f>
        <v xml:space="preserve"> </v>
      </c>
      <c r="Q13" s="38" t="str">
        <f>IFERROR(A!Q13," ")</f>
        <v xml:space="preserve"> </v>
      </c>
      <c r="R13" s="39" t="str">
        <f>IFERROR(A!R13," ")</f>
        <v xml:space="preserve"> </v>
      </c>
      <c r="S13" s="131" t="str">
        <f>IFERROR(A!S13," ")</f>
        <v xml:space="preserve"> </v>
      </c>
      <c r="T13" s="38" t="str">
        <f>IFERROR(A!T13," ")</f>
        <v xml:space="preserve"> </v>
      </c>
      <c r="U13" s="38" t="str">
        <f>IFERROR(A!U13," ")</f>
        <v xml:space="preserve"> </v>
      </c>
      <c r="V13" s="145" t="str">
        <f>IFERROR(A!V13," ")</f>
        <v xml:space="preserve"> </v>
      </c>
      <c r="W13" s="142" t="str">
        <f>IFERROR(A!W13," ")</f>
        <v xml:space="preserve"> </v>
      </c>
      <c r="X13" s="38" t="str">
        <f>IFERROR(A!X13," ")</f>
        <v xml:space="preserve"> </v>
      </c>
      <c r="Y13" s="38" t="str">
        <f>IFERROR(A!Y13," ")</f>
        <v xml:space="preserve"> </v>
      </c>
      <c r="Z13" s="39" t="str">
        <f>IFERROR(A!Z13," ")</f>
        <v xml:space="preserve"> </v>
      </c>
      <c r="AA13" s="131" t="str">
        <f>IFERROR(A!AA13," ")</f>
        <v xml:space="preserve"> </v>
      </c>
      <c r="AB13" s="38" t="str">
        <f>IFERROR(A!AB13," ")</f>
        <v xml:space="preserve"> </v>
      </c>
      <c r="AC13" s="38" t="str">
        <f>IFERROR(A!AC13," ")</f>
        <v xml:space="preserve"> </v>
      </c>
      <c r="AD13" s="145" t="str">
        <f>IFERROR(A!AD13," ")</f>
        <v xml:space="preserve"> </v>
      </c>
      <c r="AE13" s="142" t="str">
        <f>IFERROR(A!AE13," ")</f>
        <v xml:space="preserve"> </v>
      </c>
      <c r="AF13" s="38" t="str">
        <f>IFERROR(A!AF13," ")</f>
        <v xml:space="preserve"> </v>
      </c>
      <c r="AG13" s="38" t="str">
        <f>IFERROR(A!AG13," ")</f>
        <v xml:space="preserve"> </v>
      </c>
      <c r="AH13" s="39" t="str">
        <f>IFERROR(A!AH13," ")</f>
        <v xml:space="preserve"> </v>
      </c>
      <c r="AI13" s="131" t="str">
        <f>IFERROR(A!AI13," ")</f>
        <v xml:space="preserve"> </v>
      </c>
      <c r="AJ13" s="38" t="str">
        <f>IFERROR(A!AJ13," ")</f>
        <v xml:space="preserve"> </v>
      </c>
      <c r="AK13" s="38" t="str">
        <f>IFERROR(A!AK13," ")</f>
        <v xml:space="preserve"> </v>
      </c>
      <c r="AL13" s="145" t="str">
        <f>IFERROR(A!AL13," ")</f>
        <v xml:space="preserve"> </v>
      </c>
      <c r="AM13" s="142" t="str">
        <f>IFERROR(A!AM13," ")</f>
        <v xml:space="preserve"> </v>
      </c>
      <c r="AN13" s="38" t="str">
        <f>IFERROR(A!AN13," ")</f>
        <v xml:space="preserve"> </v>
      </c>
      <c r="AO13" s="38" t="str">
        <f>IFERROR(A!AO13," ")</f>
        <v xml:space="preserve"> </v>
      </c>
      <c r="AP13" s="145" t="str">
        <f>IFERROR(A!AP13," ")</f>
        <v xml:space="preserve"> </v>
      </c>
      <c r="AQ13" s="81">
        <f t="shared" si="0"/>
        <v>0</v>
      </c>
      <c r="AR13" s="82">
        <f t="shared" si="1"/>
        <v>0</v>
      </c>
      <c r="AS13" s="82">
        <f t="shared" si="2"/>
        <v>0</v>
      </c>
      <c r="AT13" s="160">
        <f t="shared" si="3"/>
        <v>0</v>
      </c>
      <c r="AU13" s="142">
        <f t="shared" si="4"/>
        <v>0</v>
      </c>
      <c r="AV13" s="38">
        <f t="shared" si="5"/>
        <v>0</v>
      </c>
      <c r="AW13" s="38">
        <f t="shared" si="6"/>
        <v>0</v>
      </c>
      <c r="AX13" s="39">
        <f t="shared" si="7"/>
        <v>0</v>
      </c>
      <c r="AY13" s="174">
        <f t="shared" si="8"/>
        <v>0</v>
      </c>
      <c r="AZ13" s="70">
        <f t="shared" si="9"/>
        <v>7</v>
      </c>
      <c r="BA13" s="14"/>
      <c r="BC13" s="5" t="str">
        <f t="shared" si="10"/>
        <v>7-60</v>
      </c>
    </row>
    <row r="14" spans="1:90" ht="14.25" hidden="1" customHeight="1" thickBot="1">
      <c r="A14" s="129">
        <v>9</v>
      </c>
      <c r="B14" s="37" t="str">
        <f>CУБЪЕКТЫ!B14</f>
        <v/>
      </c>
      <c r="C14" s="143" t="str">
        <f>IFERROR(A!C14," ")</f>
        <v xml:space="preserve"> </v>
      </c>
      <c r="D14" s="84" t="str">
        <f>IFERROR(A!D14," ")</f>
        <v xml:space="preserve"> </v>
      </c>
      <c r="E14" s="84" t="str">
        <f>IFERROR(A!E14," ")</f>
        <v xml:space="preserve"> </v>
      </c>
      <c r="F14" s="85" t="str">
        <f>IFERROR(A!F14," ")</f>
        <v xml:space="preserve"> </v>
      </c>
      <c r="G14" s="142" t="str">
        <f>IFERROR(A!G14," ")</f>
        <v xml:space="preserve"> </v>
      </c>
      <c r="H14" s="38" t="str">
        <f>IFERROR(A!H14," ")</f>
        <v xml:space="preserve"> </v>
      </c>
      <c r="I14" s="38" t="str">
        <f>IFERROR(A!I14," ")</f>
        <v xml:space="preserve"> </v>
      </c>
      <c r="J14" s="39" t="str">
        <f>IFERROR(A!J14," ")</f>
        <v xml:space="preserve"> </v>
      </c>
      <c r="K14" s="131" t="str">
        <f>IFERROR(A!K14," ")</f>
        <v xml:space="preserve"> </v>
      </c>
      <c r="L14" s="38" t="str">
        <f>IFERROR(A!L14," ")</f>
        <v xml:space="preserve"> </v>
      </c>
      <c r="M14" s="38" t="str">
        <f>IFERROR(A!M14," ")</f>
        <v xml:space="preserve"> </v>
      </c>
      <c r="N14" s="145" t="str">
        <f>IFERROR(A!N14," ")</f>
        <v xml:space="preserve"> </v>
      </c>
      <c r="O14" s="142" t="str">
        <f>IFERROR(A!O14," ")</f>
        <v xml:space="preserve"> </v>
      </c>
      <c r="P14" s="38" t="str">
        <f>IFERROR(A!P14," ")</f>
        <v xml:space="preserve"> </v>
      </c>
      <c r="Q14" s="38" t="str">
        <f>IFERROR(A!Q14," ")</f>
        <v xml:space="preserve"> </v>
      </c>
      <c r="R14" s="39" t="str">
        <f>IFERROR(A!R14," ")</f>
        <v xml:space="preserve"> </v>
      </c>
      <c r="S14" s="131" t="str">
        <f>IFERROR(A!S14," ")</f>
        <v xml:space="preserve"> </v>
      </c>
      <c r="T14" s="38" t="str">
        <f>IFERROR(A!T14," ")</f>
        <v xml:space="preserve"> </v>
      </c>
      <c r="U14" s="38" t="str">
        <f>IFERROR(A!U14," ")</f>
        <v xml:space="preserve"> </v>
      </c>
      <c r="V14" s="145" t="str">
        <f>IFERROR(A!V14," ")</f>
        <v xml:space="preserve"> </v>
      </c>
      <c r="W14" s="142" t="str">
        <f>IFERROR(A!W14," ")</f>
        <v xml:space="preserve"> </v>
      </c>
      <c r="X14" s="38" t="str">
        <f>IFERROR(A!X14," ")</f>
        <v xml:space="preserve"> </v>
      </c>
      <c r="Y14" s="38" t="str">
        <f>IFERROR(A!Y14," ")</f>
        <v xml:space="preserve"> </v>
      </c>
      <c r="Z14" s="39" t="str">
        <f>IFERROR(A!Z14," ")</f>
        <v xml:space="preserve"> </v>
      </c>
      <c r="AA14" s="131" t="str">
        <f>IFERROR(A!AA14," ")</f>
        <v xml:space="preserve"> </v>
      </c>
      <c r="AB14" s="38" t="str">
        <f>IFERROR(A!AB14," ")</f>
        <v xml:space="preserve"> </v>
      </c>
      <c r="AC14" s="38" t="str">
        <f>IFERROR(A!AC14," ")</f>
        <v xml:space="preserve"> </v>
      </c>
      <c r="AD14" s="145" t="str">
        <f>IFERROR(A!AD14," ")</f>
        <v xml:space="preserve"> </v>
      </c>
      <c r="AE14" s="142" t="str">
        <f>IFERROR(A!AE14," ")</f>
        <v xml:space="preserve"> </v>
      </c>
      <c r="AF14" s="38" t="str">
        <f>IFERROR(A!AF14," ")</f>
        <v xml:space="preserve"> </v>
      </c>
      <c r="AG14" s="38" t="str">
        <f>IFERROR(A!AG14," ")</f>
        <v xml:space="preserve"> </v>
      </c>
      <c r="AH14" s="39" t="str">
        <f>IFERROR(A!AH14," ")</f>
        <v xml:space="preserve"> </v>
      </c>
      <c r="AI14" s="131" t="str">
        <f>IFERROR(A!AI14," ")</f>
        <v xml:space="preserve"> </v>
      </c>
      <c r="AJ14" s="38" t="str">
        <f>IFERROR(A!AJ14," ")</f>
        <v xml:space="preserve"> </v>
      </c>
      <c r="AK14" s="38" t="str">
        <f>IFERROR(A!AK14," ")</f>
        <v xml:space="preserve"> </v>
      </c>
      <c r="AL14" s="145" t="str">
        <f>IFERROR(A!AL14," ")</f>
        <v xml:space="preserve"> </v>
      </c>
      <c r="AM14" s="142" t="str">
        <f>IFERROR(A!AM14," ")</f>
        <v xml:space="preserve"> </v>
      </c>
      <c r="AN14" s="38" t="str">
        <f>IFERROR(A!AN14," ")</f>
        <v xml:space="preserve"> </v>
      </c>
      <c r="AO14" s="38" t="str">
        <f>IFERROR(A!AO14," ")</f>
        <v xml:space="preserve"> </v>
      </c>
      <c r="AP14" s="145" t="str">
        <f>IFERROR(A!AP14," ")</f>
        <v xml:space="preserve"> </v>
      </c>
      <c r="AQ14" s="81">
        <f t="shared" si="0"/>
        <v>0</v>
      </c>
      <c r="AR14" s="82">
        <f t="shared" si="1"/>
        <v>0</v>
      </c>
      <c r="AS14" s="82">
        <f t="shared" si="2"/>
        <v>0</v>
      </c>
      <c r="AT14" s="160">
        <f t="shared" si="3"/>
        <v>0</v>
      </c>
      <c r="AU14" s="142">
        <f t="shared" si="4"/>
        <v>0</v>
      </c>
      <c r="AV14" s="38">
        <f t="shared" si="5"/>
        <v>0</v>
      </c>
      <c r="AW14" s="38">
        <f t="shared" si="6"/>
        <v>0</v>
      </c>
      <c r="AX14" s="39">
        <f t="shared" si="7"/>
        <v>0</v>
      </c>
      <c r="AY14" s="174">
        <f t="shared" si="8"/>
        <v>0</v>
      </c>
      <c r="AZ14" s="70">
        <f t="shared" si="9"/>
        <v>7</v>
      </c>
      <c r="BA14" s="14"/>
      <c r="BC14" s="5" t="str">
        <f t="shared" si="10"/>
        <v>7-60</v>
      </c>
    </row>
    <row r="15" spans="1:90" ht="14.25" hidden="1" customHeight="1" thickBot="1">
      <c r="A15" s="128">
        <v>10</v>
      </c>
      <c r="B15" s="37" t="str">
        <f>CУБЪЕКТЫ!B15</f>
        <v/>
      </c>
      <c r="C15" s="143" t="str">
        <f>IFERROR(A!C15," ")</f>
        <v xml:space="preserve"> </v>
      </c>
      <c r="D15" s="84" t="str">
        <f>IFERROR(A!D15," ")</f>
        <v xml:space="preserve"> </v>
      </c>
      <c r="E15" s="84" t="str">
        <f>IFERROR(A!E15," ")</f>
        <v xml:space="preserve"> </v>
      </c>
      <c r="F15" s="85" t="str">
        <f>IFERROR(A!F15," ")</f>
        <v xml:space="preserve"> </v>
      </c>
      <c r="G15" s="142" t="str">
        <f>IFERROR(A!G15," ")</f>
        <v xml:space="preserve"> </v>
      </c>
      <c r="H15" s="38" t="str">
        <f>IFERROR(A!H15," ")</f>
        <v xml:space="preserve"> </v>
      </c>
      <c r="I15" s="38" t="str">
        <f>IFERROR(A!I15," ")</f>
        <v xml:space="preserve"> </v>
      </c>
      <c r="J15" s="39" t="str">
        <f>IFERROR(A!J15," ")</f>
        <v xml:space="preserve"> </v>
      </c>
      <c r="K15" s="131" t="str">
        <f>IFERROR(A!K15," ")</f>
        <v xml:space="preserve"> </v>
      </c>
      <c r="L15" s="38" t="str">
        <f>IFERROR(A!L15," ")</f>
        <v xml:space="preserve"> </v>
      </c>
      <c r="M15" s="38" t="str">
        <f>IFERROR(A!M15," ")</f>
        <v xml:space="preserve"> </v>
      </c>
      <c r="N15" s="145" t="str">
        <f>IFERROR(A!N15," ")</f>
        <v xml:space="preserve"> </v>
      </c>
      <c r="O15" s="142" t="str">
        <f>IFERROR(A!O15," ")</f>
        <v xml:space="preserve"> </v>
      </c>
      <c r="P15" s="38" t="str">
        <f>IFERROR(A!P15," ")</f>
        <v xml:space="preserve"> </v>
      </c>
      <c r="Q15" s="38" t="str">
        <f>IFERROR(A!Q15," ")</f>
        <v xml:space="preserve"> </v>
      </c>
      <c r="R15" s="39" t="str">
        <f>IFERROR(A!R15," ")</f>
        <v xml:space="preserve"> </v>
      </c>
      <c r="S15" s="131" t="str">
        <f>IFERROR(A!S15," ")</f>
        <v xml:space="preserve"> </v>
      </c>
      <c r="T15" s="38" t="str">
        <f>IFERROR(A!T15," ")</f>
        <v xml:space="preserve"> </v>
      </c>
      <c r="U15" s="38" t="str">
        <f>IFERROR(A!U15," ")</f>
        <v xml:space="preserve"> </v>
      </c>
      <c r="V15" s="145" t="str">
        <f>IFERROR(A!V15," ")</f>
        <v xml:space="preserve"> </v>
      </c>
      <c r="W15" s="142" t="str">
        <f>IFERROR(A!W15," ")</f>
        <v xml:space="preserve"> </v>
      </c>
      <c r="X15" s="38" t="str">
        <f>IFERROR(A!X15," ")</f>
        <v xml:space="preserve"> </v>
      </c>
      <c r="Y15" s="38" t="str">
        <f>IFERROR(A!Y15," ")</f>
        <v xml:space="preserve"> </v>
      </c>
      <c r="Z15" s="39" t="str">
        <f>IFERROR(A!Z15," ")</f>
        <v xml:space="preserve"> </v>
      </c>
      <c r="AA15" s="131" t="str">
        <f>IFERROR(A!AA15," ")</f>
        <v xml:space="preserve"> </v>
      </c>
      <c r="AB15" s="38" t="str">
        <f>IFERROR(A!AB15," ")</f>
        <v xml:space="preserve"> </v>
      </c>
      <c r="AC15" s="38" t="str">
        <f>IFERROR(A!AC15," ")</f>
        <v xml:space="preserve"> </v>
      </c>
      <c r="AD15" s="145" t="str">
        <f>IFERROR(A!AD15," ")</f>
        <v xml:space="preserve"> </v>
      </c>
      <c r="AE15" s="142" t="str">
        <f>IFERROR(A!AE15," ")</f>
        <v xml:space="preserve"> </v>
      </c>
      <c r="AF15" s="38" t="str">
        <f>IFERROR(A!AF15," ")</f>
        <v xml:space="preserve"> </v>
      </c>
      <c r="AG15" s="38" t="str">
        <f>IFERROR(A!AG15," ")</f>
        <v xml:space="preserve"> </v>
      </c>
      <c r="AH15" s="39" t="str">
        <f>IFERROR(A!AH15," ")</f>
        <v xml:space="preserve"> </v>
      </c>
      <c r="AI15" s="131" t="str">
        <f>IFERROR(A!AI15," ")</f>
        <v xml:space="preserve"> </v>
      </c>
      <c r="AJ15" s="38" t="str">
        <f>IFERROR(A!AJ15," ")</f>
        <v xml:space="preserve"> </v>
      </c>
      <c r="AK15" s="38" t="str">
        <f>IFERROR(A!AK15," ")</f>
        <v xml:space="preserve"> </v>
      </c>
      <c r="AL15" s="145" t="str">
        <f>IFERROR(A!AL15," ")</f>
        <v xml:space="preserve"> </v>
      </c>
      <c r="AM15" s="142" t="str">
        <f>IFERROR(A!AM15," ")</f>
        <v xml:space="preserve"> </v>
      </c>
      <c r="AN15" s="38" t="str">
        <f>IFERROR(A!AN15," ")</f>
        <v xml:space="preserve"> </v>
      </c>
      <c r="AO15" s="38" t="str">
        <f>IFERROR(A!AO15," ")</f>
        <v xml:space="preserve"> </v>
      </c>
      <c r="AP15" s="145" t="str">
        <f>IFERROR(A!AP15," ")</f>
        <v xml:space="preserve"> </v>
      </c>
      <c r="AQ15" s="81">
        <f t="shared" si="0"/>
        <v>0</v>
      </c>
      <c r="AR15" s="82">
        <f t="shared" si="1"/>
        <v>0</v>
      </c>
      <c r="AS15" s="82">
        <f t="shared" si="2"/>
        <v>0</v>
      </c>
      <c r="AT15" s="160">
        <f t="shared" si="3"/>
        <v>0</v>
      </c>
      <c r="AU15" s="142">
        <f t="shared" si="4"/>
        <v>0</v>
      </c>
      <c r="AV15" s="38">
        <f t="shared" si="5"/>
        <v>0</v>
      </c>
      <c r="AW15" s="38">
        <f t="shared" si="6"/>
        <v>0</v>
      </c>
      <c r="AX15" s="39">
        <f t="shared" si="7"/>
        <v>0</v>
      </c>
      <c r="AY15" s="174">
        <f t="shared" si="8"/>
        <v>0</v>
      </c>
      <c r="AZ15" s="70">
        <f t="shared" si="9"/>
        <v>7</v>
      </c>
      <c r="BA15" s="14"/>
      <c r="BC15" s="5" t="str">
        <f t="shared" si="10"/>
        <v>7-60</v>
      </c>
    </row>
    <row r="16" spans="1:90" ht="14.25" hidden="1" customHeight="1" thickBot="1">
      <c r="A16" s="129">
        <v>11</v>
      </c>
      <c r="B16" s="37" t="str">
        <f>CУБЪЕКТЫ!B16</f>
        <v/>
      </c>
      <c r="C16" s="143" t="str">
        <f>IFERROR(A!C16," ")</f>
        <v xml:space="preserve"> </v>
      </c>
      <c r="D16" s="84" t="str">
        <f>IFERROR(A!D16," ")</f>
        <v xml:space="preserve"> </v>
      </c>
      <c r="E16" s="84" t="str">
        <f>IFERROR(A!E16," ")</f>
        <v xml:space="preserve"> </v>
      </c>
      <c r="F16" s="85" t="str">
        <f>IFERROR(A!F16," ")</f>
        <v xml:space="preserve"> </v>
      </c>
      <c r="G16" s="142" t="str">
        <f>IFERROR(A!G16," ")</f>
        <v xml:space="preserve"> </v>
      </c>
      <c r="H16" s="38" t="str">
        <f>IFERROR(A!H16," ")</f>
        <v xml:space="preserve"> </v>
      </c>
      <c r="I16" s="38" t="str">
        <f>IFERROR(A!I16," ")</f>
        <v xml:space="preserve"> </v>
      </c>
      <c r="J16" s="39" t="str">
        <f>IFERROR(A!J16," ")</f>
        <v xml:space="preserve"> </v>
      </c>
      <c r="K16" s="131" t="str">
        <f>IFERROR(A!K16," ")</f>
        <v xml:space="preserve"> </v>
      </c>
      <c r="L16" s="38" t="str">
        <f>IFERROR(A!L16," ")</f>
        <v xml:space="preserve"> </v>
      </c>
      <c r="M16" s="38" t="str">
        <f>IFERROR(A!M16," ")</f>
        <v xml:space="preserve"> </v>
      </c>
      <c r="N16" s="145" t="str">
        <f>IFERROR(A!N16," ")</f>
        <v xml:space="preserve"> </v>
      </c>
      <c r="O16" s="142" t="str">
        <f>IFERROR(A!O16," ")</f>
        <v xml:space="preserve"> </v>
      </c>
      <c r="P16" s="38" t="str">
        <f>IFERROR(A!P16," ")</f>
        <v xml:space="preserve"> </v>
      </c>
      <c r="Q16" s="38" t="str">
        <f>IFERROR(A!Q16," ")</f>
        <v xml:space="preserve"> </v>
      </c>
      <c r="R16" s="39" t="str">
        <f>IFERROR(A!R16," ")</f>
        <v xml:space="preserve"> </v>
      </c>
      <c r="S16" s="131" t="str">
        <f>IFERROR(A!S16," ")</f>
        <v xml:space="preserve"> </v>
      </c>
      <c r="T16" s="38" t="str">
        <f>IFERROR(A!T16," ")</f>
        <v xml:space="preserve"> </v>
      </c>
      <c r="U16" s="38" t="str">
        <f>IFERROR(A!U16," ")</f>
        <v xml:space="preserve"> </v>
      </c>
      <c r="V16" s="145" t="str">
        <f>IFERROR(A!V16," ")</f>
        <v xml:space="preserve"> </v>
      </c>
      <c r="W16" s="142" t="str">
        <f>IFERROR(A!W16," ")</f>
        <v xml:space="preserve"> </v>
      </c>
      <c r="X16" s="38" t="str">
        <f>IFERROR(A!X16," ")</f>
        <v xml:space="preserve"> </v>
      </c>
      <c r="Y16" s="38" t="str">
        <f>IFERROR(A!Y16," ")</f>
        <v xml:space="preserve"> </v>
      </c>
      <c r="Z16" s="39" t="str">
        <f>IFERROR(A!Z16," ")</f>
        <v xml:space="preserve"> </v>
      </c>
      <c r="AA16" s="131" t="str">
        <f>IFERROR(A!AA16," ")</f>
        <v xml:space="preserve"> </v>
      </c>
      <c r="AB16" s="38" t="str">
        <f>IFERROR(A!AB16," ")</f>
        <v xml:space="preserve"> </v>
      </c>
      <c r="AC16" s="38" t="str">
        <f>IFERROR(A!AC16," ")</f>
        <v xml:space="preserve"> </v>
      </c>
      <c r="AD16" s="145" t="str">
        <f>IFERROR(A!AD16," ")</f>
        <v xml:space="preserve"> </v>
      </c>
      <c r="AE16" s="142" t="str">
        <f>IFERROR(A!AE16," ")</f>
        <v xml:space="preserve"> </v>
      </c>
      <c r="AF16" s="38" t="str">
        <f>IFERROR(A!AF16," ")</f>
        <v xml:space="preserve"> </v>
      </c>
      <c r="AG16" s="38" t="str">
        <f>IFERROR(A!AG16," ")</f>
        <v xml:space="preserve"> </v>
      </c>
      <c r="AH16" s="39" t="str">
        <f>IFERROR(A!AH16," ")</f>
        <v xml:space="preserve"> </v>
      </c>
      <c r="AI16" s="131" t="str">
        <f>IFERROR(A!AI16," ")</f>
        <v xml:space="preserve"> </v>
      </c>
      <c r="AJ16" s="38" t="str">
        <f>IFERROR(A!AJ16," ")</f>
        <v xml:space="preserve"> </v>
      </c>
      <c r="AK16" s="38" t="str">
        <f>IFERROR(A!AK16," ")</f>
        <v xml:space="preserve"> </v>
      </c>
      <c r="AL16" s="145" t="str">
        <f>IFERROR(A!AL16," ")</f>
        <v xml:space="preserve"> </v>
      </c>
      <c r="AM16" s="142" t="str">
        <f>IFERROR(A!AM16," ")</f>
        <v xml:space="preserve"> </v>
      </c>
      <c r="AN16" s="38" t="str">
        <f>IFERROR(A!AN16," ")</f>
        <v xml:space="preserve"> </v>
      </c>
      <c r="AO16" s="38" t="str">
        <f>IFERROR(A!AO16," ")</f>
        <v xml:space="preserve"> </v>
      </c>
      <c r="AP16" s="145" t="str">
        <f>IFERROR(A!AP16," ")</f>
        <v xml:space="preserve"> </v>
      </c>
      <c r="AQ16" s="81">
        <f t="shared" si="0"/>
        <v>0</v>
      </c>
      <c r="AR16" s="82">
        <f t="shared" si="1"/>
        <v>0</v>
      </c>
      <c r="AS16" s="82">
        <f t="shared" si="2"/>
        <v>0</v>
      </c>
      <c r="AT16" s="160">
        <f t="shared" si="3"/>
        <v>0</v>
      </c>
      <c r="AU16" s="142">
        <f t="shared" ref="AU16:AU25" si="11">PRODUCT(AQ16*7)</f>
        <v>0</v>
      </c>
      <c r="AV16" s="38">
        <f t="shared" ref="AV16:AV25" si="12">PRODUCT(AR16*5)</f>
        <v>0</v>
      </c>
      <c r="AW16" s="38">
        <f t="shared" ref="AW16:AW25" si="13">PRODUCT(AS16*3)</f>
        <v>0</v>
      </c>
      <c r="AX16" s="39">
        <f t="shared" ref="AX16:AX25" si="14">PRODUCT(AT16*1)</f>
        <v>0</v>
      </c>
      <c r="AY16" s="174">
        <f t="shared" ref="AY16:AY25" si="15">SUM(AU16:AX16)</f>
        <v>0</v>
      </c>
      <c r="AZ16" s="70">
        <f t="shared" si="9"/>
        <v>7</v>
      </c>
      <c r="BA16" s="14"/>
      <c r="BC16" s="5" t="str">
        <f t="shared" si="10"/>
        <v>7-60</v>
      </c>
    </row>
    <row r="17" spans="1:56" ht="14.25" hidden="1" customHeight="1" thickBot="1">
      <c r="A17" s="128">
        <v>12</v>
      </c>
      <c r="B17" s="37" t="str">
        <f>CУБЪЕКТЫ!B17</f>
        <v/>
      </c>
      <c r="C17" s="143" t="str">
        <f>IFERROR(A!C17," ")</f>
        <v xml:space="preserve"> </v>
      </c>
      <c r="D17" s="84" t="str">
        <f>IFERROR(A!D17," ")</f>
        <v xml:space="preserve"> </v>
      </c>
      <c r="E17" s="84" t="str">
        <f>IFERROR(A!E17," ")</f>
        <v xml:space="preserve"> </v>
      </c>
      <c r="F17" s="85" t="str">
        <f>IFERROR(A!F17," ")</f>
        <v xml:space="preserve"> </v>
      </c>
      <c r="G17" s="142" t="str">
        <f>IFERROR(A!G17," ")</f>
        <v xml:space="preserve"> </v>
      </c>
      <c r="H17" s="38" t="str">
        <f>IFERROR(A!H17," ")</f>
        <v xml:space="preserve"> </v>
      </c>
      <c r="I17" s="38" t="str">
        <f>IFERROR(A!I17," ")</f>
        <v xml:space="preserve"> </v>
      </c>
      <c r="J17" s="39" t="str">
        <f>IFERROR(A!J17," ")</f>
        <v xml:space="preserve"> </v>
      </c>
      <c r="K17" s="131" t="str">
        <f>IFERROR(A!K17," ")</f>
        <v xml:space="preserve"> </v>
      </c>
      <c r="L17" s="38" t="str">
        <f>IFERROR(A!L17," ")</f>
        <v xml:space="preserve"> </v>
      </c>
      <c r="M17" s="38" t="str">
        <f>IFERROR(A!M17," ")</f>
        <v xml:space="preserve"> </v>
      </c>
      <c r="N17" s="145" t="str">
        <f>IFERROR(A!N17," ")</f>
        <v xml:space="preserve"> </v>
      </c>
      <c r="O17" s="142" t="str">
        <f>IFERROR(A!O17," ")</f>
        <v xml:space="preserve"> </v>
      </c>
      <c r="P17" s="38" t="str">
        <f>IFERROR(A!P17," ")</f>
        <v xml:space="preserve"> </v>
      </c>
      <c r="Q17" s="38" t="str">
        <f>IFERROR(A!Q17," ")</f>
        <v xml:space="preserve"> </v>
      </c>
      <c r="R17" s="39" t="str">
        <f>IFERROR(A!R17," ")</f>
        <v xml:space="preserve"> </v>
      </c>
      <c r="S17" s="131" t="str">
        <f>IFERROR(A!S17," ")</f>
        <v xml:space="preserve"> </v>
      </c>
      <c r="T17" s="38" t="str">
        <f>IFERROR(A!T17," ")</f>
        <v xml:space="preserve"> </v>
      </c>
      <c r="U17" s="38" t="str">
        <f>IFERROR(A!U17," ")</f>
        <v xml:space="preserve"> </v>
      </c>
      <c r="V17" s="145" t="str">
        <f>IFERROR(A!V17," ")</f>
        <v xml:space="preserve"> </v>
      </c>
      <c r="W17" s="142" t="str">
        <f>IFERROR(A!W17," ")</f>
        <v xml:space="preserve"> </v>
      </c>
      <c r="X17" s="38" t="str">
        <f>IFERROR(A!X17," ")</f>
        <v xml:space="preserve"> </v>
      </c>
      <c r="Y17" s="38" t="str">
        <f>IFERROR(A!Y17," ")</f>
        <v xml:space="preserve"> </v>
      </c>
      <c r="Z17" s="39" t="str">
        <f>IFERROR(A!Z17," ")</f>
        <v xml:space="preserve"> </v>
      </c>
      <c r="AA17" s="131" t="str">
        <f>IFERROR(A!AA17," ")</f>
        <v xml:space="preserve"> </v>
      </c>
      <c r="AB17" s="38" t="str">
        <f>IFERROR(A!AB17," ")</f>
        <v xml:space="preserve"> </v>
      </c>
      <c r="AC17" s="38" t="str">
        <f>IFERROR(A!AC17," ")</f>
        <v xml:space="preserve"> </v>
      </c>
      <c r="AD17" s="145" t="str">
        <f>IFERROR(A!AD17," ")</f>
        <v xml:space="preserve"> </v>
      </c>
      <c r="AE17" s="142" t="str">
        <f>IFERROR(A!AE17," ")</f>
        <v xml:space="preserve"> </v>
      </c>
      <c r="AF17" s="38" t="str">
        <f>IFERROR(A!AF17," ")</f>
        <v xml:space="preserve"> </v>
      </c>
      <c r="AG17" s="38" t="str">
        <f>IFERROR(A!AG17," ")</f>
        <v xml:space="preserve"> </v>
      </c>
      <c r="AH17" s="39" t="str">
        <f>IFERROR(A!AH17," ")</f>
        <v xml:space="preserve"> </v>
      </c>
      <c r="AI17" s="131" t="str">
        <f>IFERROR(A!AI17," ")</f>
        <v xml:space="preserve"> </v>
      </c>
      <c r="AJ17" s="38" t="str">
        <f>IFERROR(A!AJ17," ")</f>
        <v xml:space="preserve"> </v>
      </c>
      <c r="AK17" s="38" t="str">
        <f>IFERROR(A!AK17," ")</f>
        <v xml:space="preserve"> </v>
      </c>
      <c r="AL17" s="145" t="str">
        <f>IFERROR(A!AL17," ")</f>
        <v xml:space="preserve"> </v>
      </c>
      <c r="AM17" s="142" t="str">
        <f>IFERROR(A!AM17," ")</f>
        <v xml:space="preserve"> </v>
      </c>
      <c r="AN17" s="38" t="str">
        <f>IFERROR(A!AN17," ")</f>
        <v xml:space="preserve"> </v>
      </c>
      <c r="AO17" s="38" t="str">
        <f>IFERROR(A!AO17," ")</f>
        <v xml:space="preserve"> </v>
      </c>
      <c r="AP17" s="145" t="str">
        <f>IFERROR(A!AP17," ")</f>
        <v xml:space="preserve"> </v>
      </c>
      <c r="AQ17" s="81">
        <f t="shared" si="0"/>
        <v>0</v>
      </c>
      <c r="AR17" s="82">
        <f t="shared" si="1"/>
        <v>0</v>
      </c>
      <c r="AS17" s="82">
        <f t="shared" si="2"/>
        <v>0</v>
      </c>
      <c r="AT17" s="160">
        <f t="shared" si="3"/>
        <v>0</v>
      </c>
      <c r="AU17" s="142">
        <f t="shared" si="11"/>
        <v>0</v>
      </c>
      <c r="AV17" s="38">
        <f t="shared" si="12"/>
        <v>0</v>
      </c>
      <c r="AW17" s="38">
        <f t="shared" si="13"/>
        <v>0</v>
      </c>
      <c r="AX17" s="39">
        <f t="shared" si="14"/>
        <v>0</v>
      </c>
      <c r="AY17" s="174">
        <f t="shared" si="15"/>
        <v>0</v>
      </c>
      <c r="AZ17" s="70">
        <f t="shared" si="9"/>
        <v>7</v>
      </c>
      <c r="BA17" s="14"/>
      <c r="BC17" s="5" t="str">
        <f t="shared" si="10"/>
        <v>7-60</v>
      </c>
    </row>
    <row r="18" spans="1:56" ht="14.25" hidden="1" customHeight="1" thickBot="1">
      <c r="A18" s="129">
        <v>13</v>
      </c>
      <c r="B18" s="37" t="str">
        <f>CУБЪЕКТЫ!B18</f>
        <v/>
      </c>
      <c r="C18" s="143" t="str">
        <f>IFERROR(A!C18," ")</f>
        <v xml:space="preserve"> </v>
      </c>
      <c r="D18" s="84" t="str">
        <f>IFERROR(A!D18," ")</f>
        <v xml:space="preserve"> </v>
      </c>
      <c r="E18" s="84" t="str">
        <f>IFERROR(A!E18," ")</f>
        <v xml:space="preserve"> </v>
      </c>
      <c r="F18" s="85" t="str">
        <f>IFERROR(A!F18," ")</f>
        <v xml:space="preserve"> </v>
      </c>
      <c r="G18" s="142" t="str">
        <f>IFERROR(A!G18," ")</f>
        <v xml:space="preserve"> </v>
      </c>
      <c r="H18" s="38" t="str">
        <f>IFERROR(A!H18," ")</f>
        <v xml:space="preserve"> </v>
      </c>
      <c r="I18" s="38" t="str">
        <f>IFERROR(A!I18," ")</f>
        <v xml:space="preserve"> </v>
      </c>
      <c r="J18" s="39" t="str">
        <f>IFERROR(A!J18," ")</f>
        <v xml:space="preserve"> </v>
      </c>
      <c r="K18" s="131" t="str">
        <f>IFERROR(A!K18," ")</f>
        <v xml:space="preserve"> </v>
      </c>
      <c r="L18" s="38" t="str">
        <f>IFERROR(A!L18," ")</f>
        <v xml:space="preserve"> </v>
      </c>
      <c r="M18" s="38" t="str">
        <f>IFERROR(A!M18," ")</f>
        <v xml:space="preserve"> </v>
      </c>
      <c r="N18" s="145" t="str">
        <f>IFERROR(A!N18," ")</f>
        <v xml:space="preserve"> </v>
      </c>
      <c r="O18" s="142" t="str">
        <f>IFERROR(A!O18," ")</f>
        <v xml:space="preserve"> </v>
      </c>
      <c r="P18" s="38" t="str">
        <f>IFERROR(A!P18," ")</f>
        <v xml:space="preserve"> </v>
      </c>
      <c r="Q18" s="38" t="str">
        <f>IFERROR(A!Q18," ")</f>
        <v xml:space="preserve"> </v>
      </c>
      <c r="R18" s="39" t="str">
        <f>IFERROR(A!R18," ")</f>
        <v xml:space="preserve"> </v>
      </c>
      <c r="S18" s="131" t="str">
        <f>IFERROR(A!S18," ")</f>
        <v xml:space="preserve"> </v>
      </c>
      <c r="T18" s="38" t="str">
        <f>IFERROR(A!T18," ")</f>
        <v xml:space="preserve"> </v>
      </c>
      <c r="U18" s="38" t="str">
        <f>IFERROR(A!U18," ")</f>
        <v xml:space="preserve"> </v>
      </c>
      <c r="V18" s="145" t="str">
        <f>IFERROR(A!V18," ")</f>
        <v xml:space="preserve"> </v>
      </c>
      <c r="W18" s="142" t="str">
        <f>IFERROR(A!W18," ")</f>
        <v xml:space="preserve"> </v>
      </c>
      <c r="X18" s="38" t="str">
        <f>IFERROR(A!X18," ")</f>
        <v xml:space="preserve"> </v>
      </c>
      <c r="Y18" s="38" t="str">
        <f>IFERROR(A!Y18," ")</f>
        <v xml:space="preserve"> </v>
      </c>
      <c r="Z18" s="39" t="str">
        <f>IFERROR(A!Z18," ")</f>
        <v xml:space="preserve"> </v>
      </c>
      <c r="AA18" s="131" t="str">
        <f>IFERROR(A!AA18," ")</f>
        <v xml:space="preserve"> </v>
      </c>
      <c r="AB18" s="38" t="str">
        <f>IFERROR(A!AB18," ")</f>
        <v xml:space="preserve"> </v>
      </c>
      <c r="AC18" s="38" t="str">
        <f>IFERROR(A!AC18," ")</f>
        <v xml:space="preserve"> </v>
      </c>
      <c r="AD18" s="145" t="str">
        <f>IFERROR(A!AD18," ")</f>
        <v xml:space="preserve"> </v>
      </c>
      <c r="AE18" s="142" t="str">
        <f>IFERROR(A!AE18," ")</f>
        <v xml:space="preserve"> </v>
      </c>
      <c r="AF18" s="38" t="str">
        <f>IFERROR(A!AF18," ")</f>
        <v xml:space="preserve"> </v>
      </c>
      <c r="AG18" s="38" t="str">
        <f>IFERROR(A!AG18," ")</f>
        <v xml:space="preserve"> </v>
      </c>
      <c r="AH18" s="39" t="str">
        <f>IFERROR(A!AH18," ")</f>
        <v xml:space="preserve"> </v>
      </c>
      <c r="AI18" s="131" t="str">
        <f>IFERROR(A!AI18," ")</f>
        <v xml:space="preserve"> </v>
      </c>
      <c r="AJ18" s="38" t="str">
        <f>IFERROR(A!AJ18," ")</f>
        <v xml:space="preserve"> </v>
      </c>
      <c r="AK18" s="38" t="str">
        <f>IFERROR(A!AK18," ")</f>
        <v xml:space="preserve"> </v>
      </c>
      <c r="AL18" s="145" t="str">
        <f>IFERROR(A!AL18," ")</f>
        <v xml:space="preserve"> </v>
      </c>
      <c r="AM18" s="142" t="str">
        <f>IFERROR(A!AM18," ")</f>
        <v xml:space="preserve"> </v>
      </c>
      <c r="AN18" s="38" t="str">
        <f>IFERROR(A!AN18," ")</f>
        <v xml:space="preserve"> </v>
      </c>
      <c r="AO18" s="38" t="str">
        <f>IFERROR(A!AO18," ")</f>
        <v xml:space="preserve"> </v>
      </c>
      <c r="AP18" s="145" t="str">
        <f>IFERROR(A!AP18," ")</f>
        <v xml:space="preserve"> </v>
      </c>
      <c r="AQ18" s="81">
        <f t="shared" si="0"/>
        <v>0</v>
      </c>
      <c r="AR18" s="82">
        <f t="shared" si="1"/>
        <v>0</v>
      </c>
      <c r="AS18" s="82">
        <f t="shared" si="2"/>
        <v>0</v>
      </c>
      <c r="AT18" s="160">
        <f t="shared" si="3"/>
        <v>0</v>
      </c>
      <c r="AU18" s="142">
        <f t="shared" si="11"/>
        <v>0</v>
      </c>
      <c r="AV18" s="38">
        <f t="shared" si="12"/>
        <v>0</v>
      </c>
      <c r="AW18" s="38">
        <f t="shared" si="13"/>
        <v>0</v>
      </c>
      <c r="AX18" s="39">
        <f t="shared" si="14"/>
        <v>0</v>
      </c>
      <c r="AY18" s="174">
        <f t="shared" si="15"/>
        <v>0</v>
      </c>
      <c r="AZ18" s="70">
        <f t="shared" si="9"/>
        <v>7</v>
      </c>
      <c r="BA18" s="14"/>
      <c r="BC18" s="5" t="str">
        <f t="shared" si="10"/>
        <v>7-60</v>
      </c>
    </row>
    <row r="19" spans="1:56" ht="14.25" hidden="1" customHeight="1" thickBot="1">
      <c r="A19" s="128">
        <v>14</v>
      </c>
      <c r="B19" s="37" t="str">
        <f>CУБЪЕКТЫ!B19</f>
        <v/>
      </c>
      <c r="C19" s="143" t="str">
        <f>IFERROR(A!C19," ")</f>
        <v xml:space="preserve"> </v>
      </c>
      <c r="D19" s="84" t="str">
        <f>IFERROR(A!D19," ")</f>
        <v xml:space="preserve"> </v>
      </c>
      <c r="E19" s="84" t="str">
        <f>IFERROR(A!E19," ")</f>
        <v xml:space="preserve"> </v>
      </c>
      <c r="F19" s="85" t="str">
        <f>IFERROR(A!F19," ")</f>
        <v xml:space="preserve"> </v>
      </c>
      <c r="G19" s="142" t="str">
        <f>IFERROR(A!G19," ")</f>
        <v xml:space="preserve"> </v>
      </c>
      <c r="H19" s="38" t="str">
        <f>IFERROR(A!H19," ")</f>
        <v xml:space="preserve"> </v>
      </c>
      <c r="I19" s="38" t="str">
        <f>IFERROR(A!I19," ")</f>
        <v xml:space="preserve"> </v>
      </c>
      <c r="J19" s="39" t="str">
        <f>IFERROR(A!J19," ")</f>
        <v xml:space="preserve"> </v>
      </c>
      <c r="K19" s="131" t="str">
        <f>IFERROR(A!K19," ")</f>
        <v xml:space="preserve"> </v>
      </c>
      <c r="L19" s="38" t="str">
        <f>IFERROR(A!L19," ")</f>
        <v xml:space="preserve"> </v>
      </c>
      <c r="M19" s="38" t="str">
        <f>IFERROR(A!M19," ")</f>
        <v xml:space="preserve"> </v>
      </c>
      <c r="N19" s="145" t="str">
        <f>IFERROR(A!N19," ")</f>
        <v xml:space="preserve"> </v>
      </c>
      <c r="O19" s="142" t="str">
        <f>IFERROR(A!O19," ")</f>
        <v xml:space="preserve"> </v>
      </c>
      <c r="P19" s="38" t="str">
        <f>IFERROR(A!P19," ")</f>
        <v xml:space="preserve"> </v>
      </c>
      <c r="Q19" s="38" t="str">
        <f>IFERROR(A!Q19," ")</f>
        <v xml:space="preserve"> </v>
      </c>
      <c r="R19" s="39" t="str">
        <f>IFERROR(A!R19," ")</f>
        <v xml:space="preserve"> </v>
      </c>
      <c r="S19" s="131" t="str">
        <f>IFERROR(A!S19," ")</f>
        <v xml:space="preserve"> </v>
      </c>
      <c r="T19" s="38" t="str">
        <f>IFERROR(A!T19," ")</f>
        <v xml:space="preserve"> </v>
      </c>
      <c r="U19" s="38" t="str">
        <f>IFERROR(A!U19," ")</f>
        <v xml:space="preserve"> </v>
      </c>
      <c r="V19" s="145" t="str">
        <f>IFERROR(A!V19," ")</f>
        <v xml:space="preserve"> </v>
      </c>
      <c r="W19" s="142" t="str">
        <f>IFERROR(A!W19," ")</f>
        <v xml:space="preserve"> </v>
      </c>
      <c r="X19" s="38" t="str">
        <f>IFERROR(A!X19," ")</f>
        <v xml:space="preserve"> </v>
      </c>
      <c r="Y19" s="38" t="str">
        <f>IFERROR(A!Y19," ")</f>
        <v xml:space="preserve"> </v>
      </c>
      <c r="Z19" s="39" t="str">
        <f>IFERROR(A!Z19," ")</f>
        <v xml:space="preserve"> </v>
      </c>
      <c r="AA19" s="131" t="str">
        <f>IFERROR(A!AA19," ")</f>
        <v xml:space="preserve"> </v>
      </c>
      <c r="AB19" s="38" t="str">
        <f>IFERROR(A!AB19," ")</f>
        <v xml:space="preserve"> </v>
      </c>
      <c r="AC19" s="38" t="str">
        <f>IFERROR(A!AC19," ")</f>
        <v xml:space="preserve"> </v>
      </c>
      <c r="AD19" s="145" t="str">
        <f>IFERROR(A!AD19," ")</f>
        <v xml:space="preserve"> </v>
      </c>
      <c r="AE19" s="142" t="str">
        <f>IFERROR(A!AE19," ")</f>
        <v xml:space="preserve"> </v>
      </c>
      <c r="AF19" s="38" t="str">
        <f>IFERROR(A!AF19," ")</f>
        <v xml:space="preserve"> </v>
      </c>
      <c r="AG19" s="38" t="str">
        <f>IFERROR(A!AG19," ")</f>
        <v xml:space="preserve"> </v>
      </c>
      <c r="AH19" s="39" t="str">
        <f>IFERROR(A!AH19," ")</f>
        <v xml:space="preserve"> </v>
      </c>
      <c r="AI19" s="131" t="str">
        <f>IFERROR(A!AI19," ")</f>
        <v xml:space="preserve"> </v>
      </c>
      <c r="AJ19" s="38" t="str">
        <f>IFERROR(A!AJ19," ")</f>
        <v xml:space="preserve"> </v>
      </c>
      <c r="AK19" s="38" t="str">
        <f>IFERROR(A!AK19," ")</f>
        <v xml:space="preserve"> </v>
      </c>
      <c r="AL19" s="145" t="str">
        <f>IFERROR(A!AL19," ")</f>
        <v xml:space="preserve"> </v>
      </c>
      <c r="AM19" s="142" t="str">
        <f>IFERROR(A!AM19," ")</f>
        <v xml:space="preserve"> </v>
      </c>
      <c r="AN19" s="38" t="str">
        <f>IFERROR(A!AN19," ")</f>
        <v xml:space="preserve"> </v>
      </c>
      <c r="AO19" s="38" t="str">
        <f>IFERROR(A!AO19," ")</f>
        <v xml:space="preserve"> </v>
      </c>
      <c r="AP19" s="145" t="str">
        <f>IFERROR(A!AP19," ")</f>
        <v xml:space="preserve"> </v>
      </c>
      <c r="AQ19" s="81">
        <f t="shared" si="0"/>
        <v>0</v>
      </c>
      <c r="AR19" s="82">
        <f t="shared" si="1"/>
        <v>0</v>
      </c>
      <c r="AS19" s="82">
        <f t="shared" si="2"/>
        <v>0</v>
      </c>
      <c r="AT19" s="160">
        <f t="shared" si="3"/>
        <v>0</v>
      </c>
      <c r="AU19" s="142">
        <f t="shared" si="11"/>
        <v>0</v>
      </c>
      <c r="AV19" s="38">
        <f t="shared" si="12"/>
        <v>0</v>
      </c>
      <c r="AW19" s="38">
        <f t="shared" si="13"/>
        <v>0</v>
      </c>
      <c r="AX19" s="39">
        <f t="shared" si="14"/>
        <v>0</v>
      </c>
      <c r="AY19" s="174">
        <f t="shared" si="15"/>
        <v>0</v>
      </c>
      <c r="AZ19" s="70">
        <f t="shared" si="9"/>
        <v>7</v>
      </c>
      <c r="BA19" s="14"/>
      <c r="BC19" s="5" t="str">
        <f t="shared" si="10"/>
        <v>7-60</v>
      </c>
    </row>
    <row r="20" spans="1:56" ht="14.25" hidden="1" customHeight="1" thickBot="1">
      <c r="A20" s="129">
        <v>15</v>
      </c>
      <c r="B20" s="37" t="str">
        <f>CУБЪЕКТЫ!B20</f>
        <v/>
      </c>
      <c r="C20" s="143" t="str">
        <f>IFERROR(A!C20," ")</f>
        <v xml:space="preserve"> </v>
      </c>
      <c r="D20" s="84" t="str">
        <f>IFERROR(A!D20," ")</f>
        <v xml:space="preserve"> </v>
      </c>
      <c r="E20" s="84" t="str">
        <f>IFERROR(A!E20," ")</f>
        <v xml:space="preserve"> </v>
      </c>
      <c r="F20" s="85" t="str">
        <f>IFERROR(A!F20," ")</f>
        <v xml:space="preserve"> </v>
      </c>
      <c r="G20" s="142" t="str">
        <f>IFERROR(A!G20," ")</f>
        <v xml:space="preserve"> </v>
      </c>
      <c r="H20" s="38" t="str">
        <f>IFERROR(A!H20," ")</f>
        <v xml:space="preserve"> </v>
      </c>
      <c r="I20" s="38" t="str">
        <f>IFERROR(A!I20," ")</f>
        <v xml:space="preserve"> </v>
      </c>
      <c r="J20" s="39" t="str">
        <f>IFERROR(A!J20," ")</f>
        <v xml:space="preserve"> </v>
      </c>
      <c r="K20" s="131" t="str">
        <f>IFERROR(A!K20," ")</f>
        <v xml:space="preserve"> </v>
      </c>
      <c r="L20" s="38" t="str">
        <f>IFERROR(A!L20," ")</f>
        <v xml:space="preserve"> </v>
      </c>
      <c r="M20" s="38" t="str">
        <f>IFERROR(A!M20," ")</f>
        <v xml:space="preserve"> </v>
      </c>
      <c r="N20" s="145" t="str">
        <f>IFERROR(A!N20," ")</f>
        <v xml:space="preserve"> </v>
      </c>
      <c r="O20" s="142" t="str">
        <f>IFERROR(A!O20," ")</f>
        <v xml:space="preserve"> </v>
      </c>
      <c r="P20" s="38" t="str">
        <f>IFERROR(A!P20," ")</f>
        <v xml:space="preserve"> </v>
      </c>
      <c r="Q20" s="38" t="str">
        <f>IFERROR(A!Q20," ")</f>
        <v xml:space="preserve"> </v>
      </c>
      <c r="R20" s="39" t="str">
        <f>IFERROR(A!R20," ")</f>
        <v xml:space="preserve"> </v>
      </c>
      <c r="S20" s="131" t="str">
        <f>IFERROR(A!S20," ")</f>
        <v xml:space="preserve"> </v>
      </c>
      <c r="T20" s="38" t="str">
        <f>IFERROR(A!T20," ")</f>
        <v xml:space="preserve"> </v>
      </c>
      <c r="U20" s="38" t="str">
        <f>IFERROR(A!U20," ")</f>
        <v xml:space="preserve"> </v>
      </c>
      <c r="V20" s="145" t="str">
        <f>IFERROR(A!V20," ")</f>
        <v xml:space="preserve"> </v>
      </c>
      <c r="W20" s="142" t="str">
        <f>IFERROR(A!W20," ")</f>
        <v xml:space="preserve"> </v>
      </c>
      <c r="X20" s="38" t="str">
        <f>IFERROR(A!X20," ")</f>
        <v xml:space="preserve"> </v>
      </c>
      <c r="Y20" s="38" t="str">
        <f>IFERROR(A!Y20," ")</f>
        <v xml:space="preserve"> </v>
      </c>
      <c r="Z20" s="39" t="str">
        <f>IFERROR(A!Z20," ")</f>
        <v xml:space="preserve"> </v>
      </c>
      <c r="AA20" s="131" t="str">
        <f>IFERROR(A!AA20," ")</f>
        <v xml:space="preserve"> </v>
      </c>
      <c r="AB20" s="38" t="str">
        <f>IFERROR(A!AB20," ")</f>
        <v xml:space="preserve"> </v>
      </c>
      <c r="AC20" s="38" t="str">
        <f>IFERROR(A!AC20," ")</f>
        <v xml:space="preserve"> </v>
      </c>
      <c r="AD20" s="145" t="str">
        <f>IFERROR(A!AD20," ")</f>
        <v xml:space="preserve"> </v>
      </c>
      <c r="AE20" s="142" t="str">
        <f>IFERROR(A!AE20," ")</f>
        <v xml:space="preserve"> </v>
      </c>
      <c r="AF20" s="38" t="str">
        <f>IFERROR(A!AF20," ")</f>
        <v xml:space="preserve"> </v>
      </c>
      <c r="AG20" s="38" t="str">
        <f>IFERROR(A!AG20," ")</f>
        <v xml:space="preserve"> </v>
      </c>
      <c r="AH20" s="39" t="str">
        <f>IFERROR(A!AH20," ")</f>
        <v xml:space="preserve"> </v>
      </c>
      <c r="AI20" s="131" t="str">
        <f>IFERROR(A!AI20," ")</f>
        <v xml:space="preserve"> </v>
      </c>
      <c r="AJ20" s="38" t="str">
        <f>IFERROR(A!AJ20," ")</f>
        <v xml:space="preserve"> </v>
      </c>
      <c r="AK20" s="38" t="str">
        <f>IFERROR(A!AK20," ")</f>
        <v xml:space="preserve"> </v>
      </c>
      <c r="AL20" s="145" t="str">
        <f>IFERROR(A!AL20," ")</f>
        <v xml:space="preserve"> </v>
      </c>
      <c r="AM20" s="142" t="str">
        <f>IFERROR(A!AM20," ")</f>
        <v xml:space="preserve"> </v>
      </c>
      <c r="AN20" s="38" t="str">
        <f>IFERROR(A!AN20," ")</f>
        <v xml:space="preserve"> </v>
      </c>
      <c r="AO20" s="38" t="str">
        <f>IFERROR(A!AO20," ")</f>
        <v xml:space="preserve"> </v>
      </c>
      <c r="AP20" s="145" t="str">
        <f>IFERROR(A!AP20," ")</f>
        <v xml:space="preserve"> </v>
      </c>
      <c r="AQ20" s="81">
        <f t="shared" si="0"/>
        <v>0</v>
      </c>
      <c r="AR20" s="82">
        <f t="shared" si="1"/>
        <v>0</v>
      </c>
      <c r="AS20" s="82">
        <f t="shared" si="2"/>
        <v>0</v>
      </c>
      <c r="AT20" s="160">
        <f t="shared" si="3"/>
        <v>0</v>
      </c>
      <c r="AU20" s="142">
        <f t="shared" si="11"/>
        <v>0</v>
      </c>
      <c r="AV20" s="38">
        <f t="shared" si="12"/>
        <v>0</v>
      </c>
      <c r="AW20" s="38">
        <f t="shared" si="13"/>
        <v>0</v>
      </c>
      <c r="AX20" s="39">
        <f t="shared" si="14"/>
        <v>0</v>
      </c>
      <c r="AY20" s="174">
        <f t="shared" si="15"/>
        <v>0</v>
      </c>
      <c r="AZ20" s="70">
        <f t="shared" si="9"/>
        <v>7</v>
      </c>
      <c r="BA20" s="14"/>
      <c r="BC20" s="5" t="str">
        <f t="shared" si="10"/>
        <v>7-60</v>
      </c>
    </row>
    <row r="21" spans="1:56" ht="14.25" hidden="1" customHeight="1" thickBot="1">
      <c r="A21" s="128">
        <v>16</v>
      </c>
      <c r="B21" s="37" t="str">
        <f>CУБЪЕКТЫ!B21</f>
        <v/>
      </c>
      <c r="C21" s="143" t="str">
        <f>IFERROR(A!C21," ")</f>
        <v xml:space="preserve"> </v>
      </c>
      <c r="D21" s="84" t="str">
        <f>IFERROR(A!D21," ")</f>
        <v xml:space="preserve"> </v>
      </c>
      <c r="E21" s="84" t="str">
        <f>IFERROR(A!E21," ")</f>
        <v xml:space="preserve"> </v>
      </c>
      <c r="F21" s="85" t="str">
        <f>IFERROR(A!F21," ")</f>
        <v xml:space="preserve"> </v>
      </c>
      <c r="G21" s="142" t="str">
        <f>IFERROR(A!G21," ")</f>
        <v xml:space="preserve"> </v>
      </c>
      <c r="H21" s="38" t="str">
        <f>IFERROR(A!H21," ")</f>
        <v xml:space="preserve"> </v>
      </c>
      <c r="I21" s="38" t="str">
        <f>IFERROR(A!I21," ")</f>
        <v xml:space="preserve"> </v>
      </c>
      <c r="J21" s="39" t="str">
        <f>IFERROR(A!J21," ")</f>
        <v xml:space="preserve"> </v>
      </c>
      <c r="K21" s="131" t="str">
        <f>IFERROR(A!K21," ")</f>
        <v xml:space="preserve"> </v>
      </c>
      <c r="L21" s="38" t="str">
        <f>IFERROR(A!L21," ")</f>
        <v xml:space="preserve"> </v>
      </c>
      <c r="M21" s="38" t="str">
        <f>IFERROR(A!M21," ")</f>
        <v xml:space="preserve"> </v>
      </c>
      <c r="N21" s="145" t="str">
        <f>IFERROR(A!N21," ")</f>
        <v xml:space="preserve"> </v>
      </c>
      <c r="O21" s="142" t="str">
        <f>IFERROR(A!O21," ")</f>
        <v xml:space="preserve"> </v>
      </c>
      <c r="P21" s="38" t="str">
        <f>IFERROR(A!P21," ")</f>
        <v xml:space="preserve"> </v>
      </c>
      <c r="Q21" s="38" t="str">
        <f>IFERROR(A!Q21," ")</f>
        <v xml:space="preserve"> </v>
      </c>
      <c r="R21" s="39" t="str">
        <f>IFERROR(A!R21," ")</f>
        <v xml:space="preserve"> </v>
      </c>
      <c r="S21" s="131" t="str">
        <f>IFERROR(A!S21," ")</f>
        <v xml:space="preserve"> </v>
      </c>
      <c r="T21" s="38" t="str">
        <f>IFERROR(A!T21," ")</f>
        <v xml:space="preserve"> </v>
      </c>
      <c r="U21" s="38" t="str">
        <f>IFERROR(A!U21," ")</f>
        <v xml:space="preserve"> </v>
      </c>
      <c r="V21" s="145" t="str">
        <f>IFERROR(A!V21," ")</f>
        <v xml:space="preserve"> </v>
      </c>
      <c r="W21" s="142" t="str">
        <f>IFERROR(A!W21," ")</f>
        <v xml:space="preserve"> </v>
      </c>
      <c r="X21" s="38" t="str">
        <f>IFERROR(A!X21," ")</f>
        <v xml:space="preserve"> </v>
      </c>
      <c r="Y21" s="38" t="str">
        <f>IFERROR(A!Y21," ")</f>
        <v xml:space="preserve"> </v>
      </c>
      <c r="Z21" s="39" t="str">
        <f>IFERROR(A!Z21," ")</f>
        <v xml:space="preserve"> </v>
      </c>
      <c r="AA21" s="131" t="str">
        <f>IFERROR(A!AA21," ")</f>
        <v xml:space="preserve"> </v>
      </c>
      <c r="AB21" s="38" t="str">
        <f>IFERROR(A!AB21," ")</f>
        <v xml:space="preserve"> </v>
      </c>
      <c r="AC21" s="38" t="str">
        <f>IFERROR(A!AC21," ")</f>
        <v xml:space="preserve"> </v>
      </c>
      <c r="AD21" s="145" t="str">
        <f>IFERROR(A!AD21," ")</f>
        <v xml:space="preserve"> </v>
      </c>
      <c r="AE21" s="142" t="str">
        <f>IFERROR(A!AE21," ")</f>
        <v xml:space="preserve"> </v>
      </c>
      <c r="AF21" s="38" t="str">
        <f>IFERROR(A!AF21," ")</f>
        <v xml:space="preserve"> </v>
      </c>
      <c r="AG21" s="38" t="str">
        <f>IFERROR(A!AG21," ")</f>
        <v xml:space="preserve"> </v>
      </c>
      <c r="AH21" s="39" t="str">
        <f>IFERROR(A!AH21," ")</f>
        <v xml:space="preserve"> </v>
      </c>
      <c r="AI21" s="131" t="str">
        <f>IFERROR(A!AI21," ")</f>
        <v xml:space="preserve"> </v>
      </c>
      <c r="AJ21" s="38" t="str">
        <f>IFERROR(A!AJ21," ")</f>
        <v xml:space="preserve"> </v>
      </c>
      <c r="AK21" s="38" t="str">
        <f>IFERROR(A!AK21," ")</f>
        <v xml:space="preserve"> </v>
      </c>
      <c r="AL21" s="145" t="str">
        <f>IFERROR(A!AL21," ")</f>
        <v xml:space="preserve"> </v>
      </c>
      <c r="AM21" s="142" t="str">
        <f>IFERROR(A!AM21," ")</f>
        <v xml:space="preserve"> </v>
      </c>
      <c r="AN21" s="38" t="str">
        <f>IFERROR(A!AN21," ")</f>
        <v xml:space="preserve"> </v>
      </c>
      <c r="AO21" s="38" t="str">
        <f>IFERROR(A!AO21," ")</f>
        <v xml:space="preserve"> </v>
      </c>
      <c r="AP21" s="145" t="str">
        <f>IFERROR(A!AP21," ")</f>
        <v xml:space="preserve"> </v>
      </c>
      <c r="AQ21" s="81">
        <f t="shared" si="0"/>
        <v>0</v>
      </c>
      <c r="AR21" s="82">
        <f t="shared" si="1"/>
        <v>0</v>
      </c>
      <c r="AS21" s="82">
        <f t="shared" si="2"/>
        <v>0</v>
      </c>
      <c r="AT21" s="160">
        <f t="shared" si="3"/>
        <v>0</v>
      </c>
      <c r="AU21" s="142">
        <f t="shared" si="11"/>
        <v>0</v>
      </c>
      <c r="AV21" s="38">
        <f t="shared" si="12"/>
        <v>0</v>
      </c>
      <c r="AW21" s="38">
        <f t="shared" si="13"/>
        <v>0</v>
      </c>
      <c r="AX21" s="39">
        <f t="shared" si="14"/>
        <v>0</v>
      </c>
      <c r="AY21" s="174">
        <f t="shared" si="15"/>
        <v>0</v>
      </c>
      <c r="AZ21" s="70">
        <f t="shared" si="9"/>
        <v>7</v>
      </c>
      <c r="BA21" s="14"/>
      <c r="BC21" s="5" t="str">
        <f t="shared" si="10"/>
        <v>7-60</v>
      </c>
    </row>
    <row r="22" spans="1:56" ht="14.1" hidden="1" customHeight="1" thickBot="1">
      <c r="A22" s="129">
        <v>17</v>
      </c>
      <c r="B22" s="37" t="str">
        <f>CУБЪЕКТЫ!B22</f>
        <v/>
      </c>
      <c r="C22" s="143" t="str">
        <f>IFERROR(A!C22," ")</f>
        <v xml:space="preserve"> </v>
      </c>
      <c r="D22" s="84" t="str">
        <f>IFERROR(A!D22," ")</f>
        <v xml:space="preserve"> </v>
      </c>
      <c r="E22" s="84" t="str">
        <f>IFERROR(A!E22," ")</f>
        <v xml:space="preserve"> </v>
      </c>
      <c r="F22" s="85" t="str">
        <f>IFERROR(A!F22," ")</f>
        <v xml:space="preserve"> </v>
      </c>
      <c r="G22" s="142" t="str">
        <f>IFERROR(A!G22," ")</f>
        <v xml:space="preserve"> </v>
      </c>
      <c r="H22" s="38" t="str">
        <f>IFERROR(A!H22," ")</f>
        <v xml:space="preserve"> </v>
      </c>
      <c r="I22" s="38" t="str">
        <f>IFERROR(A!I22," ")</f>
        <v xml:space="preserve"> </v>
      </c>
      <c r="J22" s="39" t="str">
        <f>IFERROR(A!J22," ")</f>
        <v xml:space="preserve"> </v>
      </c>
      <c r="K22" s="131" t="str">
        <f>IFERROR(A!K22," ")</f>
        <v xml:space="preserve"> </v>
      </c>
      <c r="L22" s="38" t="str">
        <f>IFERROR(A!L22," ")</f>
        <v xml:space="preserve"> </v>
      </c>
      <c r="M22" s="38" t="str">
        <f>IFERROR(A!M22," ")</f>
        <v xml:space="preserve"> </v>
      </c>
      <c r="N22" s="145" t="str">
        <f>IFERROR(A!N22," ")</f>
        <v xml:space="preserve"> </v>
      </c>
      <c r="O22" s="142" t="str">
        <f>IFERROR(A!O22," ")</f>
        <v xml:space="preserve"> </v>
      </c>
      <c r="P22" s="38" t="str">
        <f>IFERROR(A!P22," ")</f>
        <v xml:space="preserve"> </v>
      </c>
      <c r="Q22" s="38" t="str">
        <f>IFERROR(A!Q22," ")</f>
        <v xml:space="preserve"> </v>
      </c>
      <c r="R22" s="39" t="str">
        <f>IFERROR(A!R22," ")</f>
        <v xml:space="preserve"> </v>
      </c>
      <c r="S22" s="131" t="str">
        <f>IFERROR(A!S22," ")</f>
        <v xml:space="preserve"> </v>
      </c>
      <c r="T22" s="38" t="str">
        <f>IFERROR(A!T22," ")</f>
        <v xml:space="preserve"> </v>
      </c>
      <c r="U22" s="38" t="str">
        <f>IFERROR(A!U22," ")</f>
        <v xml:space="preserve"> </v>
      </c>
      <c r="V22" s="145" t="str">
        <f>IFERROR(A!V22," ")</f>
        <v xml:space="preserve"> </v>
      </c>
      <c r="W22" s="142" t="str">
        <f>IFERROR(A!W22," ")</f>
        <v xml:space="preserve"> </v>
      </c>
      <c r="X22" s="38" t="str">
        <f>IFERROR(A!X22," ")</f>
        <v xml:space="preserve"> </v>
      </c>
      <c r="Y22" s="38" t="str">
        <f>IFERROR(A!Y22," ")</f>
        <v xml:space="preserve"> </v>
      </c>
      <c r="Z22" s="39" t="str">
        <f>IFERROR(A!Z22," ")</f>
        <v xml:space="preserve"> </v>
      </c>
      <c r="AA22" s="131" t="str">
        <f>IFERROR(A!AA22," ")</f>
        <v xml:space="preserve"> </v>
      </c>
      <c r="AB22" s="38" t="str">
        <f>IFERROR(A!AB22," ")</f>
        <v xml:space="preserve"> </v>
      </c>
      <c r="AC22" s="38" t="str">
        <f>IFERROR(A!AC22," ")</f>
        <v xml:space="preserve"> </v>
      </c>
      <c r="AD22" s="145" t="str">
        <f>IFERROR(A!AD22," ")</f>
        <v xml:space="preserve"> </v>
      </c>
      <c r="AE22" s="142" t="str">
        <f>IFERROR(A!AE22," ")</f>
        <v xml:space="preserve"> </v>
      </c>
      <c r="AF22" s="38" t="str">
        <f>IFERROR(A!AF22," ")</f>
        <v xml:space="preserve"> </v>
      </c>
      <c r="AG22" s="38" t="str">
        <f>IFERROR(A!AG22," ")</f>
        <v xml:space="preserve"> </v>
      </c>
      <c r="AH22" s="39" t="str">
        <f>IFERROR(A!AH22," ")</f>
        <v xml:space="preserve"> </v>
      </c>
      <c r="AI22" s="131" t="str">
        <f>IFERROR(A!AI22," ")</f>
        <v xml:space="preserve"> </v>
      </c>
      <c r="AJ22" s="38" t="str">
        <f>IFERROR(A!AJ22," ")</f>
        <v xml:space="preserve"> </v>
      </c>
      <c r="AK22" s="38" t="str">
        <f>IFERROR(A!AK22," ")</f>
        <v xml:space="preserve"> </v>
      </c>
      <c r="AL22" s="145" t="str">
        <f>IFERROR(A!AL22," ")</f>
        <v xml:space="preserve"> </v>
      </c>
      <c r="AM22" s="142" t="str">
        <f>IFERROR(A!AM22," ")</f>
        <v xml:space="preserve"> </v>
      </c>
      <c r="AN22" s="38" t="str">
        <f>IFERROR(A!AN22," ")</f>
        <v xml:space="preserve"> </v>
      </c>
      <c r="AO22" s="38" t="str">
        <f>IFERROR(A!AO22," ")</f>
        <v xml:space="preserve"> </v>
      </c>
      <c r="AP22" s="145" t="str">
        <f>IFERROR(A!AP22," ")</f>
        <v xml:space="preserve"> </v>
      </c>
      <c r="AQ22" s="81">
        <f t="shared" si="0"/>
        <v>0</v>
      </c>
      <c r="AR22" s="82">
        <f t="shared" si="1"/>
        <v>0</v>
      </c>
      <c r="AS22" s="82">
        <f t="shared" si="2"/>
        <v>0</v>
      </c>
      <c r="AT22" s="160">
        <f t="shared" si="3"/>
        <v>0</v>
      </c>
      <c r="AU22" s="142">
        <f t="shared" si="11"/>
        <v>0</v>
      </c>
      <c r="AV22" s="38">
        <f t="shared" si="12"/>
        <v>0</v>
      </c>
      <c r="AW22" s="38">
        <f t="shared" si="13"/>
        <v>0</v>
      </c>
      <c r="AX22" s="39">
        <f t="shared" si="14"/>
        <v>0</v>
      </c>
      <c r="AY22" s="174">
        <f t="shared" si="15"/>
        <v>0</v>
      </c>
      <c r="AZ22" s="70">
        <f t="shared" si="9"/>
        <v>7</v>
      </c>
      <c r="BA22" s="14"/>
      <c r="BC22" s="5" t="str">
        <f t="shared" si="10"/>
        <v>7-60</v>
      </c>
    </row>
    <row r="23" spans="1:56" ht="14.1" hidden="1" customHeight="1" thickBot="1">
      <c r="A23" s="34">
        <v>18</v>
      </c>
      <c r="B23" s="175" t="str">
        <f>CУБЪЕКТЫ!B23</f>
        <v/>
      </c>
      <c r="C23" s="143" t="str">
        <f>IFERROR(A!C23," ")</f>
        <v xml:space="preserve"> </v>
      </c>
      <c r="D23" s="84" t="str">
        <f>IFERROR(A!D23," ")</f>
        <v xml:space="preserve"> </v>
      </c>
      <c r="E23" s="84" t="str">
        <f>IFERROR(A!E23," ")</f>
        <v xml:space="preserve"> </v>
      </c>
      <c r="F23" s="85" t="str">
        <f>IFERROR(A!F23," ")</f>
        <v xml:space="preserve"> </v>
      </c>
      <c r="G23" s="142" t="str">
        <f>IFERROR(A!G23," ")</f>
        <v xml:space="preserve"> </v>
      </c>
      <c r="H23" s="38" t="str">
        <f>IFERROR(A!H23," ")</f>
        <v xml:space="preserve"> </v>
      </c>
      <c r="I23" s="38" t="str">
        <f>IFERROR(A!I23," ")</f>
        <v xml:space="preserve"> </v>
      </c>
      <c r="J23" s="39" t="str">
        <f>IFERROR(A!J23," ")</f>
        <v xml:space="preserve"> </v>
      </c>
      <c r="K23" s="131" t="str">
        <f>IFERROR(A!K23," ")</f>
        <v xml:space="preserve"> </v>
      </c>
      <c r="L23" s="38" t="str">
        <f>IFERROR(A!L23," ")</f>
        <v xml:space="preserve"> </v>
      </c>
      <c r="M23" s="38" t="str">
        <f>IFERROR(A!M23," ")</f>
        <v xml:space="preserve"> </v>
      </c>
      <c r="N23" s="145" t="str">
        <f>IFERROR(A!N23," ")</f>
        <v xml:space="preserve"> </v>
      </c>
      <c r="O23" s="142" t="str">
        <f>IFERROR(A!O23," ")</f>
        <v xml:space="preserve"> </v>
      </c>
      <c r="P23" s="38" t="str">
        <f>IFERROR(A!P23," ")</f>
        <v xml:space="preserve"> </v>
      </c>
      <c r="Q23" s="38" t="str">
        <f>IFERROR(A!Q23," ")</f>
        <v xml:space="preserve"> </v>
      </c>
      <c r="R23" s="39" t="str">
        <f>IFERROR(A!R23," ")</f>
        <v xml:space="preserve"> </v>
      </c>
      <c r="S23" s="131" t="str">
        <f>IFERROR(A!S23," ")</f>
        <v xml:space="preserve"> </v>
      </c>
      <c r="T23" s="38" t="str">
        <f>IFERROR(A!T23," ")</f>
        <v xml:space="preserve"> </v>
      </c>
      <c r="U23" s="38" t="str">
        <f>IFERROR(A!U23," ")</f>
        <v xml:space="preserve"> </v>
      </c>
      <c r="V23" s="145" t="str">
        <f>IFERROR(A!V23," ")</f>
        <v xml:space="preserve"> </v>
      </c>
      <c r="W23" s="142" t="str">
        <f>IFERROR(A!W23," ")</f>
        <v xml:space="preserve"> </v>
      </c>
      <c r="X23" s="38" t="str">
        <f>IFERROR(A!X23," ")</f>
        <v xml:space="preserve"> </v>
      </c>
      <c r="Y23" s="38" t="str">
        <f>IFERROR(A!Y23," ")</f>
        <v xml:space="preserve"> </v>
      </c>
      <c r="Z23" s="39" t="str">
        <f>IFERROR(A!Z23," ")</f>
        <v xml:space="preserve"> </v>
      </c>
      <c r="AA23" s="131" t="str">
        <f>IFERROR(A!AA23," ")</f>
        <v xml:space="preserve"> </v>
      </c>
      <c r="AB23" s="38" t="str">
        <f>IFERROR(A!AB23," ")</f>
        <v xml:space="preserve"> </v>
      </c>
      <c r="AC23" s="38" t="str">
        <f>IFERROR(A!AC23," ")</f>
        <v xml:space="preserve"> </v>
      </c>
      <c r="AD23" s="145" t="str">
        <f>IFERROR(A!AD23," ")</f>
        <v xml:space="preserve"> </v>
      </c>
      <c r="AE23" s="142" t="str">
        <f>IFERROR(A!AE23," ")</f>
        <v xml:space="preserve"> </v>
      </c>
      <c r="AF23" s="38" t="str">
        <f>IFERROR(A!AF23," ")</f>
        <v xml:space="preserve"> </v>
      </c>
      <c r="AG23" s="38" t="str">
        <f>IFERROR(A!AG23," ")</f>
        <v xml:space="preserve"> </v>
      </c>
      <c r="AH23" s="39" t="str">
        <f>IFERROR(A!AH23," ")</f>
        <v xml:space="preserve"> </v>
      </c>
      <c r="AI23" s="131" t="str">
        <f>IFERROR(A!AI23," ")</f>
        <v xml:space="preserve"> </v>
      </c>
      <c r="AJ23" s="38" t="str">
        <f>IFERROR(A!AJ23," ")</f>
        <v xml:space="preserve"> </v>
      </c>
      <c r="AK23" s="38" t="str">
        <f>IFERROR(A!AK23," ")</f>
        <v xml:space="preserve"> </v>
      </c>
      <c r="AL23" s="145" t="str">
        <f>IFERROR(A!AL23," ")</f>
        <v xml:space="preserve"> </v>
      </c>
      <c r="AM23" s="142" t="str">
        <f>IFERROR(A!AM23," ")</f>
        <v xml:space="preserve"> </v>
      </c>
      <c r="AN23" s="38" t="str">
        <f>IFERROR(A!AN23," ")</f>
        <v xml:space="preserve"> </v>
      </c>
      <c r="AO23" s="38" t="str">
        <f>IFERROR(A!AO23," ")</f>
        <v xml:space="preserve"> </v>
      </c>
      <c r="AP23" s="145" t="str">
        <f>IFERROR(A!AP23," ")</f>
        <v xml:space="preserve"> </v>
      </c>
      <c r="AQ23" s="81">
        <f t="shared" si="0"/>
        <v>0</v>
      </c>
      <c r="AR23" s="82">
        <f t="shared" si="1"/>
        <v>0</v>
      </c>
      <c r="AS23" s="82">
        <f t="shared" si="2"/>
        <v>0</v>
      </c>
      <c r="AT23" s="160">
        <f t="shared" si="3"/>
        <v>0</v>
      </c>
      <c r="AU23" s="142">
        <f t="shared" si="11"/>
        <v>0</v>
      </c>
      <c r="AV23" s="38">
        <f t="shared" si="12"/>
        <v>0</v>
      </c>
      <c r="AW23" s="38">
        <f t="shared" si="13"/>
        <v>0</v>
      </c>
      <c r="AX23" s="39">
        <f t="shared" si="14"/>
        <v>0</v>
      </c>
      <c r="AY23" s="174">
        <f t="shared" si="15"/>
        <v>0</v>
      </c>
      <c r="AZ23" s="70">
        <f t="shared" si="9"/>
        <v>7</v>
      </c>
      <c r="BA23" s="14"/>
      <c r="BC23" s="5" t="str">
        <f t="shared" si="10"/>
        <v>7-60</v>
      </c>
    </row>
    <row r="24" spans="1:56" ht="14.1" hidden="1" customHeight="1" thickBot="1">
      <c r="A24" s="36">
        <v>19</v>
      </c>
      <c r="B24" s="137" t="str">
        <f>CУБЪЕКТЫ!B24</f>
        <v/>
      </c>
      <c r="C24" s="143" t="str">
        <f>IFERROR(A!C24," ")</f>
        <v xml:space="preserve"> </v>
      </c>
      <c r="D24" s="84" t="str">
        <f>IFERROR(A!D24," ")</f>
        <v xml:space="preserve"> </v>
      </c>
      <c r="E24" s="84" t="str">
        <f>IFERROR(A!E24," ")</f>
        <v xml:space="preserve"> </v>
      </c>
      <c r="F24" s="85" t="str">
        <f>IFERROR(A!F24," ")</f>
        <v xml:space="preserve"> </v>
      </c>
      <c r="G24" s="142" t="str">
        <f>IFERROR(A!G24," ")</f>
        <v xml:space="preserve"> </v>
      </c>
      <c r="H24" s="38" t="str">
        <f>IFERROR(A!H24," ")</f>
        <v xml:space="preserve"> </v>
      </c>
      <c r="I24" s="38" t="str">
        <f>IFERROR(A!I24," ")</f>
        <v xml:space="preserve"> </v>
      </c>
      <c r="J24" s="39" t="str">
        <f>IFERROR(A!J24," ")</f>
        <v xml:space="preserve"> </v>
      </c>
      <c r="K24" s="131" t="str">
        <f>IFERROR(A!K24," ")</f>
        <v xml:space="preserve"> </v>
      </c>
      <c r="L24" s="38" t="str">
        <f>IFERROR(A!L24," ")</f>
        <v xml:space="preserve"> </v>
      </c>
      <c r="M24" s="38" t="str">
        <f>IFERROR(A!M24," ")</f>
        <v xml:space="preserve"> </v>
      </c>
      <c r="N24" s="145" t="str">
        <f>IFERROR(A!N24," ")</f>
        <v xml:space="preserve"> </v>
      </c>
      <c r="O24" s="142" t="str">
        <f>IFERROR(A!O24," ")</f>
        <v xml:space="preserve"> </v>
      </c>
      <c r="P24" s="38" t="str">
        <f>IFERROR(A!P24," ")</f>
        <v xml:space="preserve"> </v>
      </c>
      <c r="Q24" s="38" t="str">
        <f>IFERROR(A!Q24," ")</f>
        <v xml:space="preserve"> </v>
      </c>
      <c r="R24" s="39" t="str">
        <f>IFERROR(A!R24," ")</f>
        <v xml:space="preserve"> </v>
      </c>
      <c r="S24" s="131" t="str">
        <f>IFERROR(A!S24," ")</f>
        <v xml:space="preserve"> </v>
      </c>
      <c r="T24" s="38" t="str">
        <f>IFERROR(A!T24," ")</f>
        <v xml:space="preserve"> </v>
      </c>
      <c r="U24" s="38" t="str">
        <f>IFERROR(A!U24," ")</f>
        <v xml:space="preserve"> </v>
      </c>
      <c r="V24" s="145" t="str">
        <f>IFERROR(A!V24," ")</f>
        <v xml:space="preserve"> </v>
      </c>
      <c r="W24" s="142" t="str">
        <f>IFERROR(A!W24," ")</f>
        <v xml:space="preserve"> </v>
      </c>
      <c r="X24" s="38" t="str">
        <f>IFERROR(A!X24," ")</f>
        <v xml:space="preserve"> </v>
      </c>
      <c r="Y24" s="38" t="str">
        <f>IFERROR(A!Y24," ")</f>
        <v xml:space="preserve"> </v>
      </c>
      <c r="Z24" s="39" t="str">
        <f>IFERROR(A!Z24," ")</f>
        <v xml:space="preserve"> </v>
      </c>
      <c r="AA24" s="131" t="str">
        <f>IFERROR(A!AA24," ")</f>
        <v xml:space="preserve"> </v>
      </c>
      <c r="AB24" s="38" t="str">
        <f>IFERROR(A!AB24," ")</f>
        <v xml:space="preserve"> </v>
      </c>
      <c r="AC24" s="38" t="str">
        <f>IFERROR(A!AC24," ")</f>
        <v xml:space="preserve"> </v>
      </c>
      <c r="AD24" s="145" t="str">
        <f>IFERROR(A!AD24," ")</f>
        <v xml:space="preserve"> </v>
      </c>
      <c r="AE24" s="142" t="str">
        <f>IFERROR(A!AE24," ")</f>
        <v xml:space="preserve"> </v>
      </c>
      <c r="AF24" s="38" t="str">
        <f>IFERROR(A!AF24," ")</f>
        <v xml:space="preserve"> </v>
      </c>
      <c r="AG24" s="38" t="str">
        <f>IFERROR(A!AG24," ")</f>
        <v xml:space="preserve"> </v>
      </c>
      <c r="AH24" s="39" t="str">
        <f>IFERROR(A!AH24," ")</f>
        <v xml:space="preserve"> </v>
      </c>
      <c r="AI24" s="131" t="str">
        <f>IFERROR(A!AI24," ")</f>
        <v xml:space="preserve"> </v>
      </c>
      <c r="AJ24" s="38" t="str">
        <f>IFERROR(A!AJ24," ")</f>
        <v xml:space="preserve"> </v>
      </c>
      <c r="AK24" s="38" t="str">
        <f>IFERROR(A!AK24," ")</f>
        <v xml:space="preserve"> </v>
      </c>
      <c r="AL24" s="145" t="str">
        <f>IFERROR(A!AL24," ")</f>
        <v xml:space="preserve"> </v>
      </c>
      <c r="AM24" s="142" t="str">
        <f>IFERROR(A!AM24," ")</f>
        <v xml:space="preserve"> </v>
      </c>
      <c r="AN24" s="38" t="str">
        <f>IFERROR(A!AN24," ")</f>
        <v xml:space="preserve"> </v>
      </c>
      <c r="AO24" s="38" t="str">
        <f>IFERROR(A!AO24," ")</f>
        <v xml:space="preserve"> </v>
      </c>
      <c r="AP24" s="145" t="str">
        <f>IFERROR(A!AP24," ")</f>
        <v xml:space="preserve"> </v>
      </c>
      <c r="AQ24" s="81">
        <f t="shared" si="0"/>
        <v>0</v>
      </c>
      <c r="AR24" s="82">
        <f t="shared" si="1"/>
        <v>0</v>
      </c>
      <c r="AS24" s="82">
        <f t="shared" si="2"/>
        <v>0</v>
      </c>
      <c r="AT24" s="160">
        <f t="shared" si="3"/>
        <v>0</v>
      </c>
      <c r="AU24" s="142">
        <f t="shared" si="11"/>
        <v>0</v>
      </c>
      <c r="AV24" s="38">
        <f t="shared" si="12"/>
        <v>0</v>
      </c>
      <c r="AW24" s="38">
        <f t="shared" si="13"/>
        <v>0</v>
      </c>
      <c r="AX24" s="39">
        <f t="shared" si="14"/>
        <v>0</v>
      </c>
      <c r="AY24" s="174">
        <f t="shared" si="15"/>
        <v>0</v>
      </c>
      <c r="AZ24" s="70">
        <f t="shared" si="9"/>
        <v>7</v>
      </c>
      <c r="BC24" s="5" t="str">
        <f t="shared" si="10"/>
        <v>7-60</v>
      </c>
    </row>
    <row r="25" spans="1:56" ht="14.1" hidden="1" customHeight="1" thickBot="1">
      <c r="A25" s="129">
        <v>20</v>
      </c>
      <c r="B25" s="133" t="str">
        <f>CУБЪЕКТЫ!B25</f>
        <v/>
      </c>
      <c r="C25" s="143" t="str">
        <f>IFERROR(A!C25," ")</f>
        <v xml:space="preserve"> </v>
      </c>
      <c r="D25" s="84" t="str">
        <f>IFERROR(A!D25," ")</f>
        <v xml:space="preserve"> </v>
      </c>
      <c r="E25" s="84" t="str">
        <f>IFERROR(A!E25," ")</f>
        <v xml:space="preserve"> </v>
      </c>
      <c r="F25" s="85" t="str">
        <f>IFERROR(A!F25," ")</f>
        <v xml:space="preserve"> </v>
      </c>
      <c r="G25" s="142" t="str">
        <f>IFERROR(A!G25," ")</f>
        <v xml:space="preserve"> </v>
      </c>
      <c r="H25" s="38" t="str">
        <f>IFERROR(A!H25," ")</f>
        <v xml:space="preserve"> </v>
      </c>
      <c r="I25" s="38" t="str">
        <f>IFERROR(A!I25," ")</f>
        <v xml:space="preserve"> </v>
      </c>
      <c r="J25" s="39" t="str">
        <f>IFERROR(A!J25," ")</f>
        <v xml:space="preserve"> </v>
      </c>
      <c r="K25" s="131" t="str">
        <f>IFERROR(A!K25," ")</f>
        <v xml:space="preserve"> </v>
      </c>
      <c r="L25" s="38" t="str">
        <f>IFERROR(A!L25," ")</f>
        <v xml:space="preserve"> </v>
      </c>
      <c r="M25" s="38" t="str">
        <f>IFERROR(A!M25," ")</f>
        <v xml:space="preserve"> </v>
      </c>
      <c r="N25" s="145" t="str">
        <f>IFERROR(A!N25," ")</f>
        <v xml:space="preserve"> </v>
      </c>
      <c r="O25" s="142" t="str">
        <f>IFERROR(A!O25," ")</f>
        <v xml:space="preserve"> </v>
      </c>
      <c r="P25" s="38" t="str">
        <f>IFERROR(A!P25," ")</f>
        <v xml:space="preserve"> </v>
      </c>
      <c r="Q25" s="38" t="str">
        <f>IFERROR(A!Q25," ")</f>
        <v xml:space="preserve"> </v>
      </c>
      <c r="R25" s="39" t="str">
        <f>IFERROR(A!R25," ")</f>
        <v xml:space="preserve"> </v>
      </c>
      <c r="S25" s="131" t="str">
        <f>IFERROR(A!S25," ")</f>
        <v xml:space="preserve"> </v>
      </c>
      <c r="T25" s="38" t="str">
        <f>IFERROR(A!T25," ")</f>
        <v xml:space="preserve"> </v>
      </c>
      <c r="U25" s="38" t="str">
        <f>IFERROR(A!U25," ")</f>
        <v xml:space="preserve"> </v>
      </c>
      <c r="V25" s="145" t="str">
        <f>IFERROR(A!V25," ")</f>
        <v xml:space="preserve"> </v>
      </c>
      <c r="W25" s="142" t="str">
        <f>IFERROR(A!W25," ")</f>
        <v xml:space="preserve"> </v>
      </c>
      <c r="X25" s="38" t="str">
        <f>IFERROR(A!X25," ")</f>
        <v xml:space="preserve"> </v>
      </c>
      <c r="Y25" s="38" t="str">
        <f>IFERROR(A!Y25," ")</f>
        <v xml:space="preserve"> </v>
      </c>
      <c r="Z25" s="39" t="str">
        <f>IFERROR(A!Z25," ")</f>
        <v xml:space="preserve"> </v>
      </c>
      <c r="AA25" s="131" t="str">
        <f>IFERROR(A!AA25," ")</f>
        <v xml:space="preserve"> </v>
      </c>
      <c r="AB25" s="38" t="str">
        <f>IFERROR(A!AB25," ")</f>
        <v xml:space="preserve"> </v>
      </c>
      <c r="AC25" s="38" t="str">
        <f>IFERROR(A!AC25," ")</f>
        <v xml:space="preserve"> </v>
      </c>
      <c r="AD25" s="145" t="str">
        <f>IFERROR(A!AD25," ")</f>
        <v xml:space="preserve"> </v>
      </c>
      <c r="AE25" s="142" t="str">
        <f>IFERROR(A!AE25," ")</f>
        <v xml:space="preserve"> </v>
      </c>
      <c r="AF25" s="38" t="str">
        <f>IFERROR(A!AF25," ")</f>
        <v xml:space="preserve"> </v>
      </c>
      <c r="AG25" s="38" t="str">
        <f>IFERROR(A!AG25," ")</f>
        <v xml:space="preserve"> </v>
      </c>
      <c r="AH25" s="39" t="str">
        <f>IFERROR(A!AH25," ")</f>
        <v xml:space="preserve"> </v>
      </c>
      <c r="AI25" s="131" t="str">
        <f>IFERROR(A!AI25," ")</f>
        <v xml:space="preserve"> </v>
      </c>
      <c r="AJ25" s="38" t="str">
        <f>IFERROR(A!AJ25," ")</f>
        <v xml:space="preserve"> </v>
      </c>
      <c r="AK25" s="38" t="str">
        <f>IFERROR(A!AK25," ")</f>
        <v xml:space="preserve"> </v>
      </c>
      <c r="AL25" s="145" t="str">
        <f>IFERROR(A!AL25," ")</f>
        <v xml:space="preserve"> </v>
      </c>
      <c r="AM25" s="142" t="str">
        <f>IFERROR(A!AM25," ")</f>
        <v xml:space="preserve"> </v>
      </c>
      <c r="AN25" s="38" t="str">
        <f>IFERROR(A!AN25," ")</f>
        <v xml:space="preserve"> </v>
      </c>
      <c r="AO25" s="38" t="str">
        <f>IFERROR(A!AO25," ")</f>
        <v xml:space="preserve"> </v>
      </c>
      <c r="AP25" s="145" t="str">
        <f>IFERROR(A!AP25," ")</f>
        <v xml:space="preserve"> </v>
      </c>
      <c r="AQ25" s="81">
        <f t="shared" si="0"/>
        <v>0</v>
      </c>
      <c r="AR25" s="82">
        <f t="shared" si="1"/>
        <v>0</v>
      </c>
      <c r="AS25" s="82">
        <f t="shared" si="2"/>
        <v>0</v>
      </c>
      <c r="AT25" s="160">
        <f t="shared" si="3"/>
        <v>0</v>
      </c>
      <c r="AU25" s="142">
        <f t="shared" si="11"/>
        <v>0</v>
      </c>
      <c r="AV25" s="38">
        <f t="shared" si="12"/>
        <v>0</v>
      </c>
      <c r="AW25" s="38">
        <f t="shared" si="13"/>
        <v>0</v>
      </c>
      <c r="AX25" s="39">
        <f t="shared" si="14"/>
        <v>0</v>
      </c>
      <c r="AY25" s="174">
        <f t="shared" si="15"/>
        <v>0</v>
      </c>
      <c r="AZ25" s="86">
        <f t="shared" si="9"/>
        <v>7</v>
      </c>
      <c r="BC25" s="5" t="str">
        <f t="shared" si="10"/>
        <v>7-60</v>
      </c>
    </row>
    <row r="26" spans="1:56" ht="14.1" hidden="1" customHeight="1" thickBot="1">
      <c r="A26" s="34">
        <v>21</v>
      </c>
      <c r="B26" s="147" t="str">
        <f>CУБЪЕКТЫ!B26</f>
        <v/>
      </c>
      <c r="C26" s="143" t="str">
        <f>IFERROR(A!C26," ")</f>
        <v xml:space="preserve"> </v>
      </c>
      <c r="D26" s="84" t="str">
        <f>IFERROR(A!D26," ")</f>
        <v xml:space="preserve"> </v>
      </c>
      <c r="E26" s="84" t="str">
        <f>IFERROR(A!E26," ")</f>
        <v xml:space="preserve"> </v>
      </c>
      <c r="F26" s="85" t="str">
        <f>IFERROR(A!F26," ")</f>
        <v xml:space="preserve"> </v>
      </c>
      <c r="G26" s="81" t="str">
        <f>IFERROR(A!G26," ")</f>
        <v xml:space="preserve"> </v>
      </c>
      <c r="H26" s="82" t="str">
        <f>IFERROR(A!H26," ")</f>
        <v xml:space="preserve"> </v>
      </c>
      <c r="I26" s="82" t="str">
        <f>IFERROR(A!I26," ")</f>
        <v xml:space="preserve"> </v>
      </c>
      <c r="J26" s="83" t="str">
        <f>IFERROR(A!J26," ")</f>
        <v xml:space="preserve"> </v>
      </c>
      <c r="K26" s="130" t="str">
        <f>IFERROR(A!K26," ")</f>
        <v xml:space="preserve"> </v>
      </c>
      <c r="L26" s="82" t="str">
        <f>IFERROR(A!L26," ")</f>
        <v xml:space="preserve"> </v>
      </c>
      <c r="M26" s="82" t="str">
        <f>IFERROR(A!M26," ")</f>
        <v xml:space="preserve"> </v>
      </c>
      <c r="N26" s="160" t="str">
        <f>IFERROR(A!N26," ")</f>
        <v xml:space="preserve"> </v>
      </c>
      <c r="O26" s="81" t="str">
        <f>IFERROR(A!O26," ")</f>
        <v xml:space="preserve"> </v>
      </c>
      <c r="P26" s="82" t="str">
        <f>IFERROR(A!P26," ")</f>
        <v xml:space="preserve"> </v>
      </c>
      <c r="Q26" s="82" t="str">
        <f>IFERROR(A!Q26," ")</f>
        <v xml:space="preserve"> </v>
      </c>
      <c r="R26" s="83" t="str">
        <f>IFERROR(A!R26," ")</f>
        <v xml:space="preserve"> </v>
      </c>
      <c r="S26" s="130" t="str">
        <f>IFERROR(A!S26," ")</f>
        <v xml:space="preserve"> </v>
      </c>
      <c r="T26" s="82" t="str">
        <f>IFERROR(A!T26," ")</f>
        <v xml:space="preserve"> </v>
      </c>
      <c r="U26" s="82" t="str">
        <f>IFERROR(A!U26," ")</f>
        <v xml:space="preserve"> </v>
      </c>
      <c r="V26" s="160" t="str">
        <f>IFERROR(A!V26," ")</f>
        <v xml:space="preserve"> </v>
      </c>
      <c r="W26" s="81" t="str">
        <f>IFERROR(A!W26," ")</f>
        <v xml:space="preserve"> </v>
      </c>
      <c r="X26" s="82" t="str">
        <f>IFERROR(A!X26," ")</f>
        <v xml:space="preserve"> </v>
      </c>
      <c r="Y26" s="82" t="str">
        <f>IFERROR(A!Y26," ")</f>
        <v xml:space="preserve"> </v>
      </c>
      <c r="Z26" s="83" t="str">
        <f>IFERROR(A!Z26," ")</f>
        <v xml:space="preserve"> </v>
      </c>
      <c r="AA26" s="130" t="str">
        <f>IFERROR(A!AA26," ")</f>
        <v xml:space="preserve"> </v>
      </c>
      <c r="AB26" s="82" t="str">
        <f>IFERROR(A!AB26," ")</f>
        <v xml:space="preserve"> </v>
      </c>
      <c r="AC26" s="82" t="str">
        <f>IFERROR(A!AC26," ")</f>
        <v xml:space="preserve"> </v>
      </c>
      <c r="AD26" s="160" t="str">
        <f>IFERROR(A!AD26," ")</f>
        <v xml:space="preserve"> </v>
      </c>
      <c r="AE26" s="81" t="str">
        <f>IFERROR(A!AE26," ")</f>
        <v xml:space="preserve"> </v>
      </c>
      <c r="AF26" s="82" t="str">
        <f>IFERROR(A!AF26," ")</f>
        <v xml:space="preserve"> </v>
      </c>
      <c r="AG26" s="82" t="str">
        <f>IFERROR(A!AG26," ")</f>
        <v xml:space="preserve"> </v>
      </c>
      <c r="AH26" s="83" t="str">
        <f>IFERROR(A!AH26," ")</f>
        <v xml:space="preserve"> </v>
      </c>
      <c r="AI26" s="130" t="str">
        <f>IFERROR(A!AI26," ")</f>
        <v xml:space="preserve"> </v>
      </c>
      <c r="AJ26" s="82" t="str">
        <f>IFERROR(A!AJ26," ")</f>
        <v xml:space="preserve"> </v>
      </c>
      <c r="AK26" s="82" t="str">
        <f>IFERROR(A!AK26," ")</f>
        <v xml:space="preserve"> </v>
      </c>
      <c r="AL26" s="160" t="str">
        <f>IFERROR(A!AL26," ")</f>
        <v xml:space="preserve"> </v>
      </c>
      <c r="AM26" s="81" t="str">
        <f>IFERROR(A!AM26," ")</f>
        <v xml:space="preserve"> </v>
      </c>
      <c r="AN26" s="82" t="str">
        <f>IFERROR(A!AN26," ")</f>
        <v xml:space="preserve"> </v>
      </c>
      <c r="AO26" s="82" t="str">
        <f>IFERROR(A!AO26," ")</f>
        <v xml:space="preserve"> </v>
      </c>
      <c r="AP26" s="160" t="str">
        <f>IFERROR(A!AP26," ")</f>
        <v xml:space="preserve"> </v>
      </c>
      <c r="AQ26" s="81">
        <f t="shared" si="0"/>
        <v>0</v>
      </c>
      <c r="AR26" s="82">
        <f t="shared" si="1"/>
        <v>0</v>
      </c>
      <c r="AS26" s="82">
        <f t="shared" si="2"/>
        <v>0</v>
      </c>
      <c r="AT26" s="160">
        <f t="shared" si="3"/>
        <v>0</v>
      </c>
      <c r="AU26" s="81">
        <f>PRODUCT(AQ26*7)</f>
        <v>0</v>
      </c>
      <c r="AV26" s="82">
        <f>PRODUCT(AR26*5)</f>
        <v>0</v>
      </c>
      <c r="AW26" s="82">
        <f>PRODUCT(AS26*3)</f>
        <v>0</v>
      </c>
      <c r="AX26" s="83">
        <f>PRODUCT(AT26*1)</f>
        <v>0</v>
      </c>
      <c r="AY26" s="173">
        <f>SUM(AU26:AX26)</f>
        <v>0</v>
      </c>
      <c r="AZ26" s="72">
        <f>RANK(AY26,AY$6:AY$25,0)</f>
        <v>7</v>
      </c>
      <c r="BA26" s="14"/>
      <c r="BC26" s="5" t="str">
        <f t="shared" si="10"/>
        <v>7-60</v>
      </c>
      <c r="BD26" s="11"/>
    </row>
    <row r="27" spans="1:56" ht="14.1" hidden="1" customHeight="1" thickBot="1">
      <c r="A27" s="36">
        <v>22</v>
      </c>
      <c r="B27" s="37" t="str">
        <f>CУБЪЕКТЫ!B27</f>
        <v/>
      </c>
      <c r="C27" s="143" t="str">
        <f>IFERROR(A!C27," ")</f>
        <v xml:space="preserve"> </v>
      </c>
      <c r="D27" s="84" t="str">
        <f>IFERROR(A!D27," ")</f>
        <v xml:space="preserve"> </v>
      </c>
      <c r="E27" s="84" t="str">
        <f>IFERROR(A!E27," ")</f>
        <v xml:space="preserve"> </v>
      </c>
      <c r="F27" s="85" t="str">
        <f>IFERROR(A!F27," ")</f>
        <v xml:space="preserve"> </v>
      </c>
      <c r="G27" s="142" t="str">
        <f>IFERROR(A!G27," ")</f>
        <v xml:space="preserve"> </v>
      </c>
      <c r="H27" s="38" t="str">
        <f>IFERROR(A!H27," ")</f>
        <v xml:space="preserve"> </v>
      </c>
      <c r="I27" s="38" t="str">
        <f>IFERROR(A!I27," ")</f>
        <v xml:space="preserve"> </v>
      </c>
      <c r="J27" s="39" t="str">
        <f>IFERROR(A!J27," ")</f>
        <v xml:space="preserve"> </v>
      </c>
      <c r="K27" s="131" t="str">
        <f>IFERROR(A!K27," ")</f>
        <v xml:space="preserve"> </v>
      </c>
      <c r="L27" s="38" t="str">
        <f>IFERROR(A!L27," ")</f>
        <v xml:space="preserve"> </v>
      </c>
      <c r="M27" s="38" t="str">
        <f>IFERROR(A!M27," ")</f>
        <v xml:space="preserve"> </v>
      </c>
      <c r="N27" s="145" t="str">
        <f>IFERROR(A!N27," ")</f>
        <v xml:space="preserve"> </v>
      </c>
      <c r="O27" s="142" t="str">
        <f>IFERROR(A!O27," ")</f>
        <v xml:space="preserve"> </v>
      </c>
      <c r="P27" s="38" t="str">
        <f>IFERROR(A!P27," ")</f>
        <v xml:space="preserve"> </v>
      </c>
      <c r="Q27" s="38" t="str">
        <f>IFERROR(A!Q27," ")</f>
        <v xml:space="preserve"> </v>
      </c>
      <c r="R27" s="39" t="str">
        <f>IFERROR(A!R27," ")</f>
        <v xml:space="preserve"> </v>
      </c>
      <c r="S27" s="131" t="str">
        <f>IFERROR(A!S27," ")</f>
        <v xml:space="preserve"> </v>
      </c>
      <c r="T27" s="38" t="str">
        <f>IFERROR(A!T27," ")</f>
        <v xml:space="preserve"> </v>
      </c>
      <c r="U27" s="38" t="str">
        <f>IFERROR(A!U27," ")</f>
        <v xml:space="preserve"> </v>
      </c>
      <c r="V27" s="145" t="str">
        <f>IFERROR(A!V27," ")</f>
        <v xml:space="preserve"> </v>
      </c>
      <c r="W27" s="142" t="str">
        <f>IFERROR(A!W27," ")</f>
        <v xml:space="preserve"> </v>
      </c>
      <c r="X27" s="38" t="str">
        <f>IFERROR(A!X27," ")</f>
        <v xml:space="preserve"> </v>
      </c>
      <c r="Y27" s="38" t="str">
        <f>IFERROR(A!Y27," ")</f>
        <v xml:space="preserve"> </v>
      </c>
      <c r="Z27" s="39" t="str">
        <f>IFERROR(A!Z27," ")</f>
        <v xml:space="preserve"> </v>
      </c>
      <c r="AA27" s="131" t="str">
        <f>IFERROR(A!AA27," ")</f>
        <v xml:space="preserve"> </v>
      </c>
      <c r="AB27" s="38" t="str">
        <f>IFERROR(A!AB27," ")</f>
        <v xml:space="preserve"> </v>
      </c>
      <c r="AC27" s="38" t="str">
        <f>IFERROR(A!AC27," ")</f>
        <v xml:space="preserve"> </v>
      </c>
      <c r="AD27" s="145" t="str">
        <f>IFERROR(A!AD27," ")</f>
        <v xml:space="preserve"> </v>
      </c>
      <c r="AE27" s="142" t="str">
        <f>IFERROR(A!AE27," ")</f>
        <v xml:space="preserve"> </v>
      </c>
      <c r="AF27" s="38" t="str">
        <f>IFERROR(A!AF27," ")</f>
        <v xml:space="preserve"> </v>
      </c>
      <c r="AG27" s="38" t="str">
        <f>IFERROR(A!AG27," ")</f>
        <v xml:space="preserve"> </v>
      </c>
      <c r="AH27" s="39" t="str">
        <f>IFERROR(A!AH27," ")</f>
        <v xml:space="preserve"> </v>
      </c>
      <c r="AI27" s="131" t="str">
        <f>IFERROR(A!AI27," ")</f>
        <v xml:space="preserve"> </v>
      </c>
      <c r="AJ27" s="38" t="str">
        <f>IFERROR(A!AJ27," ")</f>
        <v xml:space="preserve"> </v>
      </c>
      <c r="AK27" s="38" t="str">
        <f>IFERROR(A!AK27," ")</f>
        <v xml:space="preserve"> </v>
      </c>
      <c r="AL27" s="145" t="str">
        <f>IFERROR(A!AL27," ")</f>
        <v xml:space="preserve"> </v>
      </c>
      <c r="AM27" s="142" t="str">
        <f>IFERROR(A!AM27," ")</f>
        <v xml:space="preserve"> </v>
      </c>
      <c r="AN27" s="38" t="str">
        <f>IFERROR(A!AN27," ")</f>
        <v xml:space="preserve"> </v>
      </c>
      <c r="AO27" s="38" t="str">
        <f>IFERROR(A!AO27," ")</f>
        <v xml:space="preserve"> </v>
      </c>
      <c r="AP27" s="145" t="str">
        <f>IFERROR(A!AP27," ")</f>
        <v xml:space="preserve"> </v>
      </c>
      <c r="AQ27" s="81">
        <f t="shared" si="0"/>
        <v>0</v>
      </c>
      <c r="AR27" s="82">
        <f t="shared" si="1"/>
        <v>0</v>
      </c>
      <c r="AS27" s="82">
        <f t="shared" si="2"/>
        <v>0</v>
      </c>
      <c r="AT27" s="160">
        <f t="shared" si="3"/>
        <v>0</v>
      </c>
      <c r="AU27" s="142">
        <f t="shared" ref="AU27:AU45" si="16">PRODUCT(AQ27*7)</f>
        <v>0</v>
      </c>
      <c r="AV27" s="38">
        <f t="shared" ref="AV27:AV45" si="17">PRODUCT(AR27*5)</f>
        <v>0</v>
      </c>
      <c r="AW27" s="38">
        <f t="shared" ref="AW27:AW45" si="18">PRODUCT(AS27*3)</f>
        <v>0</v>
      </c>
      <c r="AX27" s="39">
        <f t="shared" ref="AX27:AX45" si="19">PRODUCT(AT27*1)</f>
        <v>0</v>
      </c>
      <c r="AY27" s="174">
        <f t="shared" ref="AY27:AY45" si="20">SUM(AU27:AX27)</f>
        <v>0</v>
      </c>
      <c r="AZ27" s="70">
        <f t="shared" ref="AZ27:AZ45" si="21">RANK(AY27,AY$6:AY$25,0)</f>
        <v>7</v>
      </c>
      <c r="BA27" s="14"/>
      <c r="BC27" s="5" t="str">
        <f t="shared" si="10"/>
        <v>7-60</v>
      </c>
    </row>
    <row r="28" spans="1:56" ht="14.1" hidden="1" customHeight="1" thickBot="1">
      <c r="A28" s="129">
        <v>23</v>
      </c>
      <c r="B28" s="37" t="str">
        <f>CУБЪЕКТЫ!B28</f>
        <v/>
      </c>
      <c r="C28" s="143" t="str">
        <f>IFERROR(A!C28," ")</f>
        <v xml:space="preserve"> </v>
      </c>
      <c r="D28" s="84" t="str">
        <f>IFERROR(A!D28," ")</f>
        <v xml:space="preserve"> </v>
      </c>
      <c r="E28" s="84" t="str">
        <f>IFERROR(A!E28," ")</f>
        <v xml:space="preserve"> </v>
      </c>
      <c r="F28" s="85" t="str">
        <f>IFERROR(A!F28," ")</f>
        <v xml:space="preserve"> </v>
      </c>
      <c r="G28" s="142" t="str">
        <f>IFERROR(A!G28," ")</f>
        <v xml:space="preserve"> </v>
      </c>
      <c r="H28" s="38" t="str">
        <f>IFERROR(A!H28," ")</f>
        <v xml:space="preserve"> </v>
      </c>
      <c r="I28" s="38" t="str">
        <f>IFERROR(A!I28," ")</f>
        <v xml:space="preserve"> </v>
      </c>
      <c r="J28" s="39" t="str">
        <f>IFERROR(A!J28," ")</f>
        <v xml:space="preserve"> </v>
      </c>
      <c r="K28" s="131" t="str">
        <f>IFERROR(A!K28," ")</f>
        <v xml:space="preserve"> </v>
      </c>
      <c r="L28" s="38" t="str">
        <f>IFERROR(A!L28," ")</f>
        <v xml:space="preserve"> </v>
      </c>
      <c r="M28" s="38" t="str">
        <f>IFERROR(A!M28," ")</f>
        <v xml:space="preserve"> </v>
      </c>
      <c r="N28" s="145" t="str">
        <f>IFERROR(A!N28," ")</f>
        <v xml:space="preserve"> </v>
      </c>
      <c r="O28" s="142" t="str">
        <f>IFERROR(A!O28," ")</f>
        <v xml:space="preserve"> </v>
      </c>
      <c r="P28" s="38" t="str">
        <f>IFERROR(A!P28," ")</f>
        <v xml:space="preserve"> </v>
      </c>
      <c r="Q28" s="38" t="str">
        <f>IFERROR(A!Q28," ")</f>
        <v xml:space="preserve"> </v>
      </c>
      <c r="R28" s="39" t="str">
        <f>IFERROR(A!R28," ")</f>
        <v xml:space="preserve"> </v>
      </c>
      <c r="S28" s="131" t="str">
        <f>IFERROR(A!S28," ")</f>
        <v xml:space="preserve"> </v>
      </c>
      <c r="T28" s="38" t="str">
        <f>IFERROR(A!T28," ")</f>
        <v xml:space="preserve"> </v>
      </c>
      <c r="U28" s="38" t="str">
        <f>IFERROR(A!U28," ")</f>
        <v xml:space="preserve"> </v>
      </c>
      <c r="V28" s="145" t="str">
        <f>IFERROR(A!V28," ")</f>
        <v xml:space="preserve"> </v>
      </c>
      <c r="W28" s="142" t="str">
        <f>IFERROR(A!W28," ")</f>
        <v xml:space="preserve"> </v>
      </c>
      <c r="X28" s="38" t="str">
        <f>IFERROR(A!X28," ")</f>
        <v xml:space="preserve"> </v>
      </c>
      <c r="Y28" s="38" t="str">
        <f>IFERROR(A!Y28," ")</f>
        <v xml:space="preserve"> </v>
      </c>
      <c r="Z28" s="39" t="str">
        <f>IFERROR(A!Z28," ")</f>
        <v xml:space="preserve"> </v>
      </c>
      <c r="AA28" s="131" t="str">
        <f>IFERROR(A!AA28," ")</f>
        <v xml:space="preserve"> </v>
      </c>
      <c r="AB28" s="38" t="str">
        <f>IFERROR(A!AB28," ")</f>
        <v xml:space="preserve"> </v>
      </c>
      <c r="AC28" s="38" t="str">
        <f>IFERROR(A!AC28," ")</f>
        <v xml:space="preserve"> </v>
      </c>
      <c r="AD28" s="145" t="str">
        <f>IFERROR(A!AD28," ")</f>
        <v xml:space="preserve"> </v>
      </c>
      <c r="AE28" s="142" t="str">
        <f>IFERROR(A!AE28," ")</f>
        <v xml:space="preserve"> </v>
      </c>
      <c r="AF28" s="38" t="str">
        <f>IFERROR(A!AF28," ")</f>
        <v xml:space="preserve"> </v>
      </c>
      <c r="AG28" s="38" t="str">
        <f>IFERROR(A!AG28," ")</f>
        <v xml:space="preserve"> </v>
      </c>
      <c r="AH28" s="39" t="str">
        <f>IFERROR(A!AH28," ")</f>
        <v xml:space="preserve"> </v>
      </c>
      <c r="AI28" s="131" t="str">
        <f>IFERROR(A!AI28," ")</f>
        <v xml:space="preserve"> </v>
      </c>
      <c r="AJ28" s="38" t="str">
        <f>IFERROR(A!AJ28," ")</f>
        <v xml:space="preserve"> </v>
      </c>
      <c r="AK28" s="38" t="str">
        <f>IFERROR(A!AK28," ")</f>
        <v xml:space="preserve"> </v>
      </c>
      <c r="AL28" s="145" t="str">
        <f>IFERROR(A!AL28," ")</f>
        <v xml:space="preserve"> </v>
      </c>
      <c r="AM28" s="142" t="str">
        <f>IFERROR(A!AM28," ")</f>
        <v xml:space="preserve"> </v>
      </c>
      <c r="AN28" s="38" t="str">
        <f>IFERROR(A!AN28," ")</f>
        <v xml:space="preserve"> </v>
      </c>
      <c r="AO28" s="38" t="str">
        <f>IFERROR(A!AO28," ")</f>
        <v xml:space="preserve"> </v>
      </c>
      <c r="AP28" s="145" t="str">
        <f>IFERROR(A!AP28," ")</f>
        <v xml:space="preserve"> </v>
      </c>
      <c r="AQ28" s="81">
        <f t="shared" si="0"/>
        <v>0</v>
      </c>
      <c r="AR28" s="82">
        <f t="shared" si="1"/>
        <v>0</v>
      </c>
      <c r="AS28" s="82">
        <f t="shared" si="2"/>
        <v>0</v>
      </c>
      <c r="AT28" s="160">
        <f t="shared" si="3"/>
        <v>0</v>
      </c>
      <c r="AU28" s="142">
        <f t="shared" si="16"/>
        <v>0</v>
      </c>
      <c r="AV28" s="38">
        <f t="shared" si="17"/>
        <v>0</v>
      </c>
      <c r="AW28" s="38">
        <f t="shared" si="18"/>
        <v>0</v>
      </c>
      <c r="AX28" s="39">
        <f t="shared" si="19"/>
        <v>0</v>
      </c>
      <c r="AY28" s="174">
        <f t="shared" si="20"/>
        <v>0</v>
      </c>
      <c r="AZ28" s="70">
        <f t="shared" si="21"/>
        <v>7</v>
      </c>
      <c r="BA28" s="14"/>
      <c r="BC28" s="5" t="str">
        <f t="shared" si="10"/>
        <v>7-60</v>
      </c>
    </row>
    <row r="29" spans="1:56" customFormat="1" ht="14.1" hidden="1" customHeight="1" thickBot="1">
      <c r="A29" s="34">
        <v>24</v>
      </c>
      <c r="B29" s="37" t="str">
        <f>CУБЪЕКТЫ!B29</f>
        <v/>
      </c>
      <c r="C29" s="143" t="str">
        <f>IFERROR(A!C29," ")</f>
        <v xml:space="preserve"> </v>
      </c>
      <c r="D29" s="84" t="str">
        <f>IFERROR(A!D29," ")</f>
        <v xml:space="preserve"> </v>
      </c>
      <c r="E29" s="84" t="str">
        <f>IFERROR(A!E29," ")</f>
        <v xml:space="preserve"> </v>
      </c>
      <c r="F29" s="85" t="str">
        <f>IFERROR(A!F29," ")</f>
        <v xml:space="preserve"> </v>
      </c>
      <c r="G29" s="142" t="str">
        <f>IFERROR(A!G29," ")</f>
        <v xml:space="preserve"> </v>
      </c>
      <c r="H29" s="38" t="str">
        <f>IFERROR(A!H29," ")</f>
        <v xml:space="preserve"> </v>
      </c>
      <c r="I29" s="38" t="str">
        <f>IFERROR(A!I29," ")</f>
        <v xml:space="preserve"> </v>
      </c>
      <c r="J29" s="39" t="str">
        <f>IFERROR(A!J29," ")</f>
        <v xml:space="preserve"> </v>
      </c>
      <c r="K29" s="131" t="str">
        <f>IFERROR(A!K29," ")</f>
        <v xml:space="preserve"> </v>
      </c>
      <c r="L29" s="38" t="str">
        <f>IFERROR(A!L29," ")</f>
        <v xml:space="preserve"> </v>
      </c>
      <c r="M29" s="38" t="str">
        <f>IFERROR(A!M29," ")</f>
        <v xml:space="preserve"> </v>
      </c>
      <c r="N29" s="145" t="str">
        <f>IFERROR(A!N29," ")</f>
        <v xml:space="preserve"> </v>
      </c>
      <c r="O29" s="142" t="str">
        <f>IFERROR(A!O29," ")</f>
        <v xml:space="preserve"> </v>
      </c>
      <c r="P29" s="38" t="str">
        <f>IFERROR(A!P29," ")</f>
        <v xml:space="preserve"> </v>
      </c>
      <c r="Q29" s="38" t="str">
        <f>IFERROR(A!Q29," ")</f>
        <v xml:space="preserve"> </v>
      </c>
      <c r="R29" s="39" t="str">
        <f>IFERROR(A!R29," ")</f>
        <v xml:space="preserve"> </v>
      </c>
      <c r="S29" s="131" t="str">
        <f>IFERROR(A!S29," ")</f>
        <v xml:space="preserve"> </v>
      </c>
      <c r="T29" s="38" t="str">
        <f>IFERROR(A!T29," ")</f>
        <v xml:space="preserve"> </v>
      </c>
      <c r="U29" s="38" t="str">
        <f>IFERROR(A!U29," ")</f>
        <v xml:space="preserve"> </v>
      </c>
      <c r="V29" s="145" t="str">
        <f>IFERROR(A!V29," ")</f>
        <v xml:space="preserve"> </v>
      </c>
      <c r="W29" s="142" t="str">
        <f>IFERROR(A!W29," ")</f>
        <v xml:space="preserve"> </v>
      </c>
      <c r="X29" s="38" t="str">
        <f>IFERROR(A!X29," ")</f>
        <v xml:space="preserve"> </v>
      </c>
      <c r="Y29" s="38" t="str">
        <f>IFERROR(A!Y29," ")</f>
        <v xml:space="preserve"> </v>
      </c>
      <c r="Z29" s="39" t="str">
        <f>IFERROR(A!Z29," ")</f>
        <v xml:space="preserve"> </v>
      </c>
      <c r="AA29" s="131" t="str">
        <f>IFERROR(A!AA29," ")</f>
        <v xml:space="preserve"> </v>
      </c>
      <c r="AB29" s="38" t="str">
        <f>IFERROR(A!AB29," ")</f>
        <v xml:space="preserve"> </v>
      </c>
      <c r="AC29" s="38" t="str">
        <f>IFERROR(A!AC29," ")</f>
        <v xml:space="preserve"> </v>
      </c>
      <c r="AD29" s="145" t="str">
        <f>IFERROR(A!AD29," ")</f>
        <v xml:space="preserve"> </v>
      </c>
      <c r="AE29" s="142" t="str">
        <f>IFERROR(A!AE29," ")</f>
        <v xml:space="preserve"> </v>
      </c>
      <c r="AF29" s="38" t="str">
        <f>IFERROR(A!AF29," ")</f>
        <v xml:space="preserve"> </v>
      </c>
      <c r="AG29" s="38" t="str">
        <f>IFERROR(A!AG29," ")</f>
        <v xml:space="preserve"> </v>
      </c>
      <c r="AH29" s="39" t="str">
        <f>IFERROR(A!AH29," ")</f>
        <v xml:space="preserve"> </v>
      </c>
      <c r="AI29" s="131" t="str">
        <f>IFERROR(A!AI29," ")</f>
        <v xml:space="preserve"> </v>
      </c>
      <c r="AJ29" s="38" t="str">
        <f>IFERROR(A!AJ29," ")</f>
        <v xml:space="preserve"> </v>
      </c>
      <c r="AK29" s="38" t="str">
        <f>IFERROR(A!AK29," ")</f>
        <v xml:space="preserve"> </v>
      </c>
      <c r="AL29" s="145" t="str">
        <f>IFERROR(A!AL29," ")</f>
        <v xml:space="preserve"> </v>
      </c>
      <c r="AM29" s="142" t="str">
        <f>IFERROR(A!AM29," ")</f>
        <v xml:space="preserve"> </v>
      </c>
      <c r="AN29" s="38" t="str">
        <f>IFERROR(A!AN29," ")</f>
        <v xml:space="preserve"> </v>
      </c>
      <c r="AO29" s="38" t="str">
        <f>IFERROR(A!AO29," ")</f>
        <v xml:space="preserve"> </v>
      </c>
      <c r="AP29" s="145" t="str">
        <f>IFERROR(A!AP29," ")</f>
        <v xml:space="preserve"> </v>
      </c>
      <c r="AQ29" s="81">
        <f t="shared" si="0"/>
        <v>0</v>
      </c>
      <c r="AR29" s="82">
        <f t="shared" si="1"/>
        <v>0</v>
      </c>
      <c r="AS29" s="82">
        <f t="shared" si="2"/>
        <v>0</v>
      </c>
      <c r="AT29" s="160">
        <f t="shared" si="3"/>
        <v>0</v>
      </c>
      <c r="AU29" s="142">
        <f t="shared" si="16"/>
        <v>0</v>
      </c>
      <c r="AV29" s="38">
        <f t="shared" si="17"/>
        <v>0</v>
      </c>
      <c r="AW29" s="38">
        <f t="shared" si="18"/>
        <v>0</v>
      </c>
      <c r="AX29" s="39">
        <f t="shared" si="19"/>
        <v>0</v>
      </c>
      <c r="AY29" s="174">
        <f t="shared" si="20"/>
        <v>0</v>
      </c>
      <c r="AZ29" s="70">
        <f t="shared" si="21"/>
        <v>7</v>
      </c>
      <c r="BA29" s="14"/>
      <c r="BB29" s="5"/>
      <c r="BC29" s="5" t="str">
        <f t="shared" si="10"/>
        <v>7-60</v>
      </c>
    </row>
    <row r="30" spans="1:56" customFormat="1" ht="14.1" hidden="1" customHeight="1" thickBot="1">
      <c r="A30" s="36">
        <v>25</v>
      </c>
      <c r="B30" s="37" t="str">
        <f>CУБЪЕКТЫ!B30</f>
        <v/>
      </c>
      <c r="C30" s="143" t="str">
        <f>IFERROR(A!C30," ")</f>
        <v xml:space="preserve"> </v>
      </c>
      <c r="D30" s="84" t="str">
        <f>IFERROR(A!D30," ")</f>
        <v xml:space="preserve"> </v>
      </c>
      <c r="E30" s="84" t="str">
        <f>IFERROR(A!E30," ")</f>
        <v xml:space="preserve"> </v>
      </c>
      <c r="F30" s="85" t="str">
        <f>IFERROR(A!F30," ")</f>
        <v xml:space="preserve"> </v>
      </c>
      <c r="G30" s="142" t="str">
        <f>IFERROR(A!G30," ")</f>
        <v xml:space="preserve"> </v>
      </c>
      <c r="H30" s="38" t="str">
        <f>IFERROR(A!H30," ")</f>
        <v xml:space="preserve"> </v>
      </c>
      <c r="I30" s="38" t="str">
        <f>IFERROR(A!I30," ")</f>
        <v xml:space="preserve"> </v>
      </c>
      <c r="J30" s="39" t="str">
        <f>IFERROR(A!J30," ")</f>
        <v xml:space="preserve"> </v>
      </c>
      <c r="K30" s="131" t="str">
        <f>IFERROR(A!K30," ")</f>
        <v xml:space="preserve"> </v>
      </c>
      <c r="L30" s="38" t="str">
        <f>IFERROR(A!L30," ")</f>
        <v xml:space="preserve"> </v>
      </c>
      <c r="M30" s="38" t="str">
        <f>IFERROR(A!M30," ")</f>
        <v xml:space="preserve"> </v>
      </c>
      <c r="N30" s="145" t="str">
        <f>IFERROR(A!N30," ")</f>
        <v xml:space="preserve"> </v>
      </c>
      <c r="O30" s="142" t="str">
        <f>IFERROR(A!O30," ")</f>
        <v xml:space="preserve"> </v>
      </c>
      <c r="P30" s="38" t="str">
        <f>IFERROR(A!P30," ")</f>
        <v xml:space="preserve"> </v>
      </c>
      <c r="Q30" s="38" t="str">
        <f>IFERROR(A!Q30," ")</f>
        <v xml:space="preserve"> </v>
      </c>
      <c r="R30" s="39" t="str">
        <f>IFERROR(A!R30," ")</f>
        <v xml:space="preserve"> </v>
      </c>
      <c r="S30" s="131" t="str">
        <f>IFERROR(A!S30," ")</f>
        <v xml:space="preserve"> </v>
      </c>
      <c r="T30" s="38" t="str">
        <f>IFERROR(A!T30," ")</f>
        <v xml:space="preserve"> </v>
      </c>
      <c r="U30" s="38" t="str">
        <f>IFERROR(A!U30," ")</f>
        <v xml:space="preserve"> </v>
      </c>
      <c r="V30" s="145" t="str">
        <f>IFERROR(A!V30," ")</f>
        <v xml:space="preserve"> </v>
      </c>
      <c r="W30" s="142" t="str">
        <f>IFERROR(A!W30," ")</f>
        <v xml:space="preserve"> </v>
      </c>
      <c r="X30" s="38" t="str">
        <f>IFERROR(A!X30," ")</f>
        <v xml:space="preserve"> </v>
      </c>
      <c r="Y30" s="38" t="str">
        <f>IFERROR(A!Y30," ")</f>
        <v xml:space="preserve"> </v>
      </c>
      <c r="Z30" s="39" t="str">
        <f>IFERROR(A!Z30," ")</f>
        <v xml:space="preserve"> </v>
      </c>
      <c r="AA30" s="131" t="str">
        <f>IFERROR(A!AA30," ")</f>
        <v xml:space="preserve"> </v>
      </c>
      <c r="AB30" s="38" t="str">
        <f>IFERROR(A!AB30," ")</f>
        <v xml:space="preserve"> </v>
      </c>
      <c r="AC30" s="38" t="str">
        <f>IFERROR(A!AC30," ")</f>
        <v xml:space="preserve"> </v>
      </c>
      <c r="AD30" s="145" t="str">
        <f>IFERROR(A!AD30," ")</f>
        <v xml:space="preserve"> </v>
      </c>
      <c r="AE30" s="142" t="str">
        <f>IFERROR(A!AE30," ")</f>
        <v xml:space="preserve"> </v>
      </c>
      <c r="AF30" s="38" t="str">
        <f>IFERROR(A!AF30," ")</f>
        <v xml:space="preserve"> </v>
      </c>
      <c r="AG30" s="38" t="str">
        <f>IFERROR(A!AG30," ")</f>
        <v xml:space="preserve"> </v>
      </c>
      <c r="AH30" s="39" t="str">
        <f>IFERROR(A!AH30," ")</f>
        <v xml:space="preserve"> </v>
      </c>
      <c r="AI30" s="131" t="str">
        <f>IFERROR(A!AI30," ")</f>
        <v xml:space="preserve"> </v>
      </c>
      <c r="AJ30" s="38" t="str">
        <f>IFERROR(A!AJ30," ")</f>
        <v xml:space="preserve"> </v>
      </c>
      <c r="AK30" s="38" t="str">
        <f>IFERROR(A!AK30," ")</f>
        <v xml:space="preserve"> </v>
      </c>
      <c r="AL30" s="145" t="str">
        <f>IFERROR(A!AL30," ")</f>
        <v xml:space="preserve"> </v>
      </c>
      <c r="AM30" s="142" t="str">
        <f>IFERROR(A!AM30," ")</f>
        <v xml:space="preserve"> </v>
      </c>
      <c r="AN30" s="38" t="str">
        <f>IFERROR(A!AN30," ")</f>
        <v xml:space="preserve"> </v>
      </c>
      <c r="AO30" s="38" t="str">
        <f>IFERROR(A!AO30," ")</f>
        <v xml:space="preserve"> </v>
      </c>
      <c r="AP30" s="145" t="str">
        <f>IFERROR(A!AP30," ")</f>
        <v xml:space="preserve"> </v>
      </c>
      <c r="AQ30" s="81">
        <f t="shared" si="0"/>
        <v>0</v>
      </c>
      <c r="AR30" s="82">
        <f t="shared" si="1"/>
        <v>0</v>
      </c>
      <c r="AS30" s="82">
        <f t="shared" si="2"/>
        <v>0</v>
      </c>
      <c r="AT30" s="160">
        <f t="shared" si="3"/>
        <v>0</v>
      </c>
      <c r="AU30" s="142">
        <f t="shared" si="16"/>
        <v>0</v>
      </c>
      <c r="AV30" s="38">
        <f t="shared" si="17"/>
        <v>0</v>
      </c>
      <c r="AW30" s="38">
        <f t="shared" si="18"/>
        <v>0</v>
      </c>
      <c r="AX30" s="39">
        <f t="shared" si="19"/>
        <v>0</v>
      </c>
      <c r="AY30" s="174">
        <f t="shared" si="20"/>
        <v>0</v>
      </c>
      <c r="AZ30" s="70">
        <f t="shared" si="21"/>
        <v>7</v>
      </c>
      <c r="BA30" s="14"/>
      <c r="BB30" s="5"/>
      <c r="BC30" s="5" t="str">
        <f t="shared" si="10"/>
        <v>7-60</v>
      </c>
    </row>
    <row r="31" spans="1:56" customFormat="1" ht="14.1" hidden="1" customHeight="1" thickBot="1">
      <c r="A31" s="129">
        <v>26</v>
      </c>
      <c r="B31" s="37" t="str">
        <f>CУБЪЕКТЫ!B31</f>
        <v/>
      </c>
      <c r="C31" s="143" t="str">
        <f>IFERROR(A!C31," ")</f>
        <v xml:space="preserve"> </v>
      </c>
      <c r="D31" s="84" t="str">
        <f>IFERROR(A!D31," ")</f>
        <v xml:space="preserve"> </v>
      </c>
      <c r="E31" s="84" t="str">
        <f>IFERROR(A!E31," ")</f>
        <v xml:space="preserve"> </v>
      </c>
      <c r="F31" s="85" t="str">
        <f>IFERROR(A!F31," ")</f>
        <v xml:space="preserve"> </v>
      </c>
      <c r="G31" s="142" t="str">
        <f>IFERROR(A!G31," ")</f>
        <v xml:space="preserve"> </v>
      </c>
      <c r="H31" s="38" t="str">
        <f>IFERROR(A!H31," ")</f>
        <v xml:space="preserve"> </v>
      </c>
      <c r="I31" s="38" t="str">
        <f>IFERROR(A!I31," ")</f>
        <v xml:space="preserve"> </v>
      </c>
      <c r="J31" s="39" t="str">
        <f>IFERROR(A!J31," ")</f>
        <v xml:space="preserve"> </v>
      </c>
      <c r="K31" s="131" t="str">
        <f>IFERROR(A!K31," ")</f>
        <v xml:space="preserve"> </v>
      </c>
      <c r="L31" s="38" t="str">
        <f>IFERROR(A!L31," ")</f>
        <v xml:space="preserve"> </v>
      </c>
      <c r="M31" s="38" t="str">
        <f>IFERROR(A!M31," ")</f>
        <v xml:space="preserve"> </v>
      </c>
      <c r="N31" s="145" t="str">
        <f>IFERROR(A!N31," ")</f>
        <v xml:space="preserve"> </v>
      </c>
      <c r="O31" s="142" t="str">
        <f>IFERROR(A!O31," ")</f>
        <v xml:space="preserve"> </v>
      </c>
      <c r="P31" s="38" t="str">
        <f>IFERROR(A!P31," ")</f>
        <v xml:space="preserve"> </v>
      </c>
      <c r="Q31" s="38" t="str">
        <f>IFERROR(A!Q31," ")</f>
        <v xml:space="preserve"> </v>
      </c>
      <c r="R31" s="39" t="str">
        <f>IFERROR(A!R31," ")</f>
        <v xml:space="preserve"> </v>
      </c>
      <c r="S31" s="131" t="str">
        <f>IFERROR(A!S31," ")</f>
        <v xml:space="preserve"> </v>
      </c>
      <c r="T31" s="38" t="str">
        <f>IFERROR(A!T31," ")</f>
        <v xml:space="preserve"> </v>
      </c>
      <c r="U31" s="38" t="str">
        <f>IFERROR(A!U31," ")</f>
        <v xml:space="preserve"> </v>
      </c>
      <c r="V31" s="145" t="str">
        <f>IFERROR(A!V31," ")</f>
        <v xml:space="preserve"> </v>
      </c>
      <c r="W31" s="142" t="str">
        <f>IFERROR(A!W31," ")</f>
        <v xml:space="preserve"> </v>
      </c>
      <c r="X31" s="38" t="str">
        <f>IFERROR(A!X31," ")</f>
        <v xml:space="preserve"> </v>
      </c>
      <c r="Y31" s="38" t="str">
        <f>IFERROR(A!Y31," ")</f>
        <v xml:space="preserve"> </v>
      </c>
      <c r="Z31" s="39" t="str">
        <f>IFERROR(A!Z31," ")</f>
        <v xml:space="preserve"> </v>
      </c>
      <c r="AA31" s="131" t="str">
        <f>IFERROR(A!AA31," ")</f>
        <v xml:space="preserve"> </v>
      </c>
      <c r="AB31" s="38" t="str">
        <f>IFERROR(A!AB31," ")</f>
        <v xml:space="preserve"> </v>
      </c>
      <c r="AC31" s="38" t="str">
        <f>IFERROR(A!AC31," ")</f>
        <v xml:space="preserve"> </v>
      </c>
      <c r="AD31" s="145" t="str">
        <f>IFERROR(A!AD31," ")</f>
        <v xml:space="preserve"> </v>
      </c>
      <c r="AE31" s="142" t="str">
        <f>IFERROR(A!AE31," ")</f>
        <v xml:space="preserve"> </v>
      </c>
      <c r="AF31" s="38" t="str">
        <f>IFERROR(A!AF31," ")</f>
        <v xml:space="preserve"> </v>
      </c>
      <c r="AG31" s="38" t="str">
        <f>IFERROR(A!AG31," ")</f>
        <v xml:space="preserve"> </v>
      </c>
      <c r="AH31" s="39" t="str">
        <f>IFERROR(A!AH31," ")</f>
        <v xml:space="preserve"> </v>
      </c>
      <c r="AI31" s="131" t="str">
        <f>IFERROR(A!AI31," ")</f>
        <v xml:space="preserve"> </v>
      </c>
      <c r="AJ31" s="38" t="str">
        <f>IFERROR(A!AJ31," ")</f>
        <v xml:space="preserve"> </v>
      </c>
      <c r="AK31" s="38" t="str">
        <f>IFERROR(A!AK31," ")</f>
        <v xml:space="preserve"> </v>
      </c>
      <c r="AL31" s="145" t="str">
        <f>IFERROR(A!AL31," ")</f>
        <v xml:space="preserve"> </v>
      </c>
      <c r="AM31" s="142" t="str">
        <f>IFERROR(A!AM31," ")</f>
        <v xml:space="preserve"> </v>
      </c>
      <c r="AN31" s="38" t="str">
        <f>IFERROR(A!AN31," ")</f>
        <v xml:space="preserve"> </v>
      </c>
      <c r="AO31" s="38" t="str">
        <f>IFERROR(A!AO31," ")</f>
        <v xml:space="preserve"> </v>
      </c>
      <c r="AP31" s="145" t="str">
        <f>IFERROR(A!AP31," ")</f>
        <v xml:space="preserve"> </v>
      </c>
      <c r="AQ31" s="81">
        <f t="shared" si="0"/>
        <v>0</v>
      </c>
      <c r="AR31" s="82">
        <f t="shared" si="1"/>
        <v>0</v>
      </c>
      <c r="AS31" s="82">
        <f t="shared" si="2"/>
        <v>0</v>
      </c>
      <c r="AT31" s="160">
        <f t="shared" si="3"/>
        <v>0</v>
      </c>
      <c r="AU31" s="142">
        <f t="shared" si="16"/>
        <v>0</v>
      </c>
      <c r="AV31" s="38">
        <f t="shared" si="17"/>
        <v>0</v>
      </c>
      <c r="AW31" s="38">
        <f t="shared" si="18"/>
        <v>0</v>
      </c>
      <c r="AX31" s="39">
        <f t="shared" si="19"/>
        <v>0</v>
      </c>
      <c r="AY31" s="174">
        <f t="shared" si="20"/>
        <v>0</v>
      </c>
      <c r="AZ31" s="70">
        <f t="shared" si="21"/>
        <v>7</v>
      </c>
      <c r="BA31" s="14"/>
      <c r="BB31" s="5"/>
      <c r="BC31" s="5" t="str">
        <f t="shared" si="10"/>
        <v>7-60</v>
      </c>
    </row>
    <row r="32" spans="1:56" customFormat="1" ht="14.1" hidden="1" customHeight="1" thickBot="1">
      <c r="A32" s="34">
        <v>27</v>
      </c>
      <c r="B32" s="37" t="str">
        <f>CУБЪЕКТЫ!B32</f>
        <v/>
      </c>
      <c r="C32" s="143" t="str">
        <f>IFERROR(A!C32," ")</f>
        <v xml:space="preserve"> </v>
      </c>
      <c r="D32" s="84" t="str">
        <f>IFERROR(A!D32," ")</f>
        <v xml:space="preserve"> </v>
      </c>
      <c r="E32" s="84" t="str">
        <f>IFERROR(A!E32," ")</f>
        <v xml:space="preserve"> </v>
      </c>
      <c r="F32" s="85" t="str">
        <f>IFERROR(A!F32," ")</f>
        <v xml:space="preserve"> </v>
      </c>
      <c r="G32" s="142" t="str">
        <f>IFERROR(A!G32," ")</f>
        <v xml:space="preserve"> </v>
      </c>
      <c r="H32" s="38" t="str">
        <f>IFERROR(A!H32," ")</f>
        <v xml:space="preserve"> </v>
      </c>
      <c r="I32" s="38" t="str">
        <f>IFERROR(A!I32," ")</f>
        <v xml:space="preserve"> </v>
      </c>
      <c r="J32" s="39" t="str">
        <f>IFERROR(A!J32," ")</f>
        <v xml:space="preserve"> </v>
      </c>
      <c r="K32" s="131" t="str">
        <f>IFERROR(A!K32," ")</f>
        <v xml:space="preserve"> </v>
      </c>
      <c r="L32" s="38" t="str">
        <f>IFERROR(A!L32," ")</f>
        <v xml:space="preserve"> </v>
      </c>
      <c r="M32" s="38" t="str">
        <f>IFERROR(A!M32," ")</f>
        <v xml:space="preserve"> </v>
      </c>
      <c r="N32" s="145" t="str">
        <f>IFERROR(A!N32," ")</f>
        <v xml:space="preserve"> </v>
      </c>
      <c r="O32" s="142" t="str">
        <f>IFERROR(A!O32," ")</f>
        <v xml:space="preserve"> </v>
      </c>
      <c r="P32" s="38" t="str">
        <f>IFERROR(A!P32," ")</f>
        <v xml:space="preserve"> </v>
      </c>
      <c r="Q32" s="38" t="str">
        <f>IFERROR(A!Q32," ")</f>
        <v xml:space="preserve"> </v>
      </c>
      <c r="R32" s="39" t="str">
        <f>IFERROR(A!R32," ")</f>
        <v xml:space="preserve"> </v>
      </c>
      <c r="S32" s="131" t="str">
        <f>IFERROR(A!S32," ")</f>
        <v xml:space="preserve"> </v>
      </c>
      <c r="T32" s="38" t="str">
        <f>IFERROR(A!T32," ")</f>
        <v xml:space="preserve"> </v>
      </c>
      <c r="U32" s="38" t="str">
        <f>IFERROR(A!U32," ")</f>
        <v xml:space="preserve"> </v>
      </c>
      <c r="V32" s="145" t="str">
        <f>IFERROR(A!V32," ")</f>
        <v xml:space="preserve"> </v>
      </c>
      <c r="W32" s="142" t="str">
        <f>IFERROR(A!W32," ")</f>
        <v xml:space="preserve"> </v>
      </c>
      <c r="X32" s="38" t="str">
        <f>IFERROR(A!X32," ")</f>
        <v xml:space="preserve"> </v>
      </c>
      <c r="Y32" s="38" t="str">
        <f>IFERROR(A!Y32," ")</f>
        <v xml:space="preserve"> </v>
      </c>
      <c r="Z32" s="39" t="str">
        <f>IFERROR(A!Z32," ")</f>
        <v xml:space="preserve"> </v>
      </c>
      <c r="AA32" s="131" t="str">
        <f>IFERROR(A!AA32," ")</f>
        <v xml:space="preserve"> </v>
      </c>
      <c r="AB32" s="38" t="str">
        <f>IFERROR(A!AB32," ")</f>
        <v xml:space="preserve"> </v>
      </c>
      <c r="AC32" s="38" t="str">
        <f>IFERROR(A!AC32," ")</f>
        <v xml:space="preserve"> </v>
      </c>
      <c r="AD32" s="145" t="str">
        <f>IFERROR(A!AD32," ")</f>
        <v xml:space="preserve"> </v>
      </c>
      <c r="AE32" s="142" t="str">
        <f>IFERROR(A!AE32," ")</f>
        <v xml:space="preserve"> </v>
      </c>
      <c r="AF32" s="38" t="str">
        <f>IFERROR(A!AF32," ")</f>
        <v xml:space="preserve"> </v>
      </c>
      <c r="AG32" s="38" t="str">
        <f>IFERROR(A!AG32," ")</f>
        <v xml:space="preserve"> </v>
      </c>
      <c r="AH32" s="39" t="str">
        <f>IFERROR(A!AH32," ")</f>
        <v xml:space="preserve"> </v>
      </c>
      <c r="AI32" s="131" t="str">
        <f>IFERROR(A!AI32," ")</f>
        <v xml:space="preserve"> </v>
      </c>
      <c r="AJ32" s="38" t="str">
        <f>IFERROR(A!AJ32," ")</f>
        <v xml:space="preserve"> </v>
      </c>
      <c r="AK32" s="38" t="str">
        <f>IFERROR(A!AK32," ")</f>
        <v xml:space="preserve"> </v>
      </c>
      <c r="AL32" s="145" t="str">
        <f>IFERROR(A!AL32," ")</f>
        <v xml:space="preserve"> </v>
      </c>
      <c r="AM32" s="142" t="str">
        <f>IFERROR(A!AM32," ")</f>
        <v xml:space="preserve"> </v>
      </c>
      <c r="AN32" s="38" t="str">
        <f>IFERROR(A!AN32," ")</f>
        <v xml:space="preserve"> </v>
      </c>
      <c r="AO32" s="38" t="str">
        <f>IFERROR(A!AO32," ")</f>
        <v xml:space="preserve"> </v>
      </c>
      <c r="AP32" s="145" t="str">
        <f>IFERROR(A!AP32," ")</f>
        <v xml:space="preserve"> </v>
      </c>
      <c r="AQ32" s="81">
        <f t="shared" si="0"/>
        <v>0</v>
      </c>
      <c r="AR32" s="82">
        <f t="shared" si="1"/>
        <v>0</v>
      </c>
      <c r="AS32" s="82">
        <f t="shared" si="2"/>
        <v>0</v>
      </c>
      <c r="AT32" s="160">
        <f t="shared" si="3"/>
        <v>0</v>
      </c>
      <c r="AU32" s="142">
        <f t="shared" si="16"/>
        <v>0</v>
      </c>
      <c r="AV32" s="38">
        <f t="shared" si="17"/>
        <v>0</v>
      </c>
      <c r="AW32" s="38">
        <f t="shared" si="18"/>
        <v>0</v>
      </c>
      <c r="AX32" s="39">
        <f t="shared" si="19"/>
        <v>0</v>
      </c>
      <c r="AY32" s="174">
        <f t="shared" si="20"/>
        <v>0</v>
      </c>
      <c r="AZ32" s="70">
        <f t="shared" si="21"/>
        <v>7</v>
      </c>
      <c r="BA32" s="14"/>
      <c r="BB32" s="5"/>
      <c r="BC32" s="5" t="str">
        <f t="shared" si="10"/>
        <v>7-60</v>
      </c>
    </row>
    <row r="33" spans="1:55" customFormat="1" ht="14.1" hidden="1" customHeight="1" thickBot="1">
      <c r="A33" s="36">
        <v>28</v>
      </c>
      <c r="B33" s="37" t="str">
        <f>CУБЪЕКТЫ!B33</f>
        <v/>
      </c>
      <c r="C33" s="143" t="str">
        <f>IFERROR(A!C33," ")</f>
        <v xml:space="preserve"> </v>
      </c>
      <c r="D33" s="84" t="str">
        <f>IFERROR(A!D33," ")</f>
        <v xml:space="preserve"> </v>
      </c>
      <c r="E33" s="84" t="str">
        <f>IFERROR(A!E33," ")</f>
        <v xml:space="preserve"> </v>
      </c>
      <c r="F33" s="85" t="str">
        <f>IFERROR(A!F33," ")</f>
        <v xml:space="preserve"> </v>
      </c>
      <c r="G33" s="142" t="str">
        <f>IFERROR(A!G33," ")</f>
        <v xml:space="preserve"> </v>
      </c>
      <c r="H33" s="38" t="str">
        <f>IFERROR(A!H33," ")</f>
        <v xml:space="preserve"> </v>
      </c>
      <c r="I33" s="38" t="str">
        <f>IFERROR(A!I33," ")</f>
        <v xml:space="preserve"> </v>
      </c>
      <c r="J33" s="39" t="str">
        <f>IFERROR(A!J33," ")</f>
        <v xml:space="preserve"> </v>
      </c>
      <c r="K33" s="131" t="str">
        <f>IFERROR(A!K33," ")</f>
        <v xml:space="preserve"> </v>
      </c>
      <c r="L33" s="38" t="str">
        <f>IFERROR(A!L33," ")</f>
        <v xml:space="preserve"> </v>
      </c>
      <c r="M33" s="38" t="str">
        <f>IFERROR(A!M33," ")</f>
        <v xml:space="preserve"> </v>
      </c>
      <c r="N33" s="145" t="str">
        <f>IFERROR(A!N33," ")</f>
        <v xml:space="preserve"> </v>
      </c>
      <c r="O33" s="142" t="str">
        <f>IFERROR(A!O33," ")</f>
        <v xml:space="preserve"> </v>
      </c>
      <c r="P33" s="38" t="str">
        <f>IFERROR(A!P33," ")</f>
        <v xml:space="preserve"> </v>
      </c>
      <c r="Q33" s="38" t="str">
        <f>IFERROR(A!Q33," ")</f>
        <v xml:space="preserve"> </v>
      </c>
      <c r="R33" s="39" t="str">
        <f>IFERROR(A!R33," ")</f>
        <v xml:space="preserve"> </v>
      </c>
      <c r="S33" s="131" t="str">
        <f>IFERROR(A!S33," ")</f>
        <v xml:space="preserve"> </v>
      </c>
      <c r="T33" s="38" t="str">
        <f>IFERROR(A!T33," ")</f>
        <v xml:space="preserve"> </v>
      </c>
      <c r="U33" s="38" t="str">
        <f>IFERROR(A!U33," ")</f>
        <v xml:space="preserve"> </v>
      </c>
      <c r="V33" s="145" t="str">
        <f>IFERROR(A!V33," ")</f>
        <v xml:space="preserve"> </v>
      </c>
      <c r="W33" s="142" t="str">
        <f>IFERROR(A!W33," ")</f>
        <v xml:space="preserve"> </v>
      </c>
      <c r="X33" s="38" t="str">
        <f>IFERROR(A!X33," ")</f>
        <v xml:space="preserve"> </v>
      </c>
      <c r="Y33" s="38" t="str">
        <f>IFERROR(A!Y33," ")</f>
        <v xml:space="preserve"> </v>
      </c>
      <c r="Z33" s="39" t="str">
        <f>IFERROR(A!Z33," ")</f>
        <v xml:space="preserve"> </v>
      </c>
      <c r="AA33" s="131" t="str">
        <f>IFERROR(A!AA33," ")</f>
        <v xml:space="preserve"> </v>
      </c>
      <c r="AB33" s="38" t="str">
        <f>IFERROR(A!AB33," ")</f>
        <v xml:space="preserve"> </v>
      </c>
      <c r="AC33" s="38" t="str">
        <f>IFERROR(A!AC33," ")</f>
        <v xml:space="preserve"> </v>
      </c>
      <c r="AD33" s="145" t="str">
        <f>IFERROR(A!AD33," ")</f>
        <v xml:space="preserve"> </v>
      </c>
      <c r="AE33" s="142" t="str">
        <f>IFERROR(A!AE33," ")</f>
        <v xml:space="preserve"> </v>
      </c>
      <c r="AF33" s="38" t="str">
        <f>IFERROR(A!AF33," ")</f>
        <v xml:space="preserve"> </v>
      </c>
      <c r="AG33" s="38" t="str">
        <f>IFERROR(A!AG33," ")</f>
        <v xml:space="preserve"> </v>
      </c>
      <c r="AH33" s="39" t="str">
        <f>IFERROR(A!AH33," ")</f>
        <v xml:space="preserve"> </v>
      </c>
      <c r="AI33" s="131" t="str">
        <f>IFERROR(A!AI33," ")</f>
        <v xml:space="preserve"> </v>
      </c>
      <c r="AJ33" s="38" t="str">
        <f>IFERROR(A!AJ33," ")</f>
        <v xml:space="preserve"> </v>
      </c>
      <c r="AK33" s="38" t="str">
        <f>IFERROR(A!AK33," ")</f>
        <v xml:space="preserve"> </v>
      </c>
      <c r="AL33" s="145" t="str">
        <f>IFERROR(A!AL33," ")</f>
        <v xml:space="preserve"> </v>
      </c>
      <c r="AM33" s="142" t="str">
        <f>IFERROR(A!AM33," ")</f>
        <v xml:space="preserve"> </v>
      </c>
      <c r="AN33" s="38" t="str">
        <f>IFERROR(A!AN33," ")</f>
        <v xml:space="preserve"> </v>
      </c>
      <c r="AO33" s="38" t="str">
        <f>IFERROR(A!AO33," ")</f>
        <v xml:space="preserve"> </v>
      </c>
      <c r="AP33" s="145" t="str">
        <f>IFERROR(A!AP33," ")</f>
        <v xml:space="preserve"> </v>
      </c>
      <c r="AQ33" s="81">
        <f t="shared" si="0"/>
        <v>0</v>
      </c>
      <c r="AR33" s="82">
        <f t="shared" si="1"/>
        <v>0</v>
      </c>
      <c r="AS33" s="82">
        <f t="shared" si="2"/>
        <v>0</v>
      </c>
      <c r="AT33" s="160">
        <f t="shared" si="3"/>
        <v>0</v>
      </c>
      <c r="AU33" s="142">
        <f t="shared" si="16"/>
        <v>0</v>
      </c>
      <c r="AV33" s="38">
        <f t="shared" si="17"/>
        <v>0</v>
      </c>
      <c r="AW33" s="38">
        <f t="shared" si="18"/>
        <v>0</v>
      </c>
      <c r="AX33" s="39">
        <f t="shared" si="19"/>
        <v>0</v>
      </c>
      <c r="AY33" s="174">
        <f t="shared" si="20"/>
        <v>0</v>
      </c>
      <c r="AZ33" s="70">
        <f t="shared" si="21"/>
        <v>7</v>
      </c>
      <c r="BA33" s="14"/>
      <c r="BB33" s="5"/>
      <c r="BC33" s="5" t="str">
        <f t="shared" si="10"/>
        <v>7-60</v>
      </c>
    </row>
    <row r="34" spans="1:55" customFormat="1" ht="14.1" hidden="1" customHeight="1" thickBot="1">
      <c r="A34" s="129">
        <v>29</v>
      </c>
      <c r="B34" s="37" t="str">
        <f>CУБЪЕКТЫ!B34</f>
        <v/>
      </c>
      <c r="C34" s="143" t="str">
        <f>IFERROR(A!C34," ")</f>
        <v xml:space="preserve"> </v>
      </c>
      <c r="D34" s="84" t="str">
        <f>IFERROR(A!D34," ")</f>
        <v xml:space="preserve"> </v>
      </c>
      <c r="E34" s="84" t="str">
        <f>IFERROR(A!E34," ")</f>
        <v xml:space="preserve"> </v>
      </c>
      <c r="F34" s="85" t="str">
        <f>IFERROR(A!F34," ")</f>
        <v xml:space="preserve"> </v>
      </c>
      <c r="G34" s="142" t="str">
        <f>IFERROR(A!G34," ")</f>
        <v xml:space="preserve"> </v>
      </c>
      <c r="H34" s="38" t="str">
        <f>IFERROR(A!H34," ")</f>
        <v xml:space="preserve"> </v>
      </c>
      <c r="I34" s="38" t="str">
        <f>IFERROR(A!I34," ")</f>
        <v xml:space="preserve"> </v>
      </c>
      <c r="J34" s="39" t="str">
        <f>IFERROR(A!J34," ")</f>
        <v xml:space="preserve"> </v>
      </c>
      <c r="K34" s="131" t="str">
        <f>IFERROR(A!K34," ")</f>
        <v xml:space="preserve"> </v>
      </c>
      <c r="L34" s="38" t="str">
        <f>IFERROR(A!L34," ")</f>
        <v xml:space="preserve"> </v>
      </c>
      <c r="M34" s="38" t="str">
        <f>IFERROR(A!M34," ")</f>
        <v xml:space="preserve"> </v>
      </c>
      <c r="N34" s="145" t="str">
        <f>IFERROR(A!N34," ")</f>
        <v xml:space="preserve"> </v>
      </c>
      <c r="O34" s="142" t="str">
        <f>IFERROR(A!O34," ")</f>
        <v xml:space="preserve"> </v>
      </c>
      <c r="P34" s="38" t="str">
        <f>IFERROR(A!P34," ")</f>
        <v xml:space="preserve"> </v>
      </c>
      <c r="Q34" s="38" t="str">
        <f>IFERROR(A!Q34," ")</f>
        <v xml:space="preserve"> </v>
      </c>
      <c r="R34" s="39" t="str">
        <f>IFERROR(A!R34," ")</f>
        <v xml:space="preserve"> </v>
      </c>
      <c r="S34" s="131" t="str">
        <f>IFERROR(A!S34," ")</f>
        <v xml:space="preserve"> </v>
      </c>
      <c r="T34" s="38" t="str">
        <f>IFERROR(A!T34," ")</f>
        <v xml:space="preserve"> </v>
      </c>
      <c r="U34" s="38" t="str">
        <f>IFERROR(A!U34," ")</f>
        <v xml:space="preserve"> </v>
      </c>
      <c r="V34" s="145" t="str">
        <f>IFERROR(A!V34," ")</f>
        <v xml:space="preserve"> </v>
      </c>
      <c r="W34" s="142" t="str">
        <f>IFERROR(A!W34," ")</f>
        <v xml:space="preserve"> </v>
      </c>
      <c r="X34" s="38" t="str">
        <f>IFERROR(A!X34," ")</f>
        <v xml:space="preserve"> </v>
      </c>
      <c r="Y34" s="38" t="str">
        <f>IFERROR(A!Y34," ")</f>
        <v xml:space="preserve"> </v>
      </c>
      <c r="Z34" s="39" t="str">
        <f>IFERROR(A!Z34," ")</f>
        <v xml:space="preserve"> </v>
      </c>
      <c r="AA34" s="131" t="str">
        <f>IFERROR(A!AA34," ")</f>
        <v xml:space="preserve"> </v>
      </c>
      <c r="AB34" s="38" t="str">
        <f>IFERROR(A!AB34," ")</f>
        <v xml:space="preserve"> </v>
      </c>
      <c r="AC34" s="38" t="str">
        <f>IFERROR(A!AC34," ")</f>
        <v xml:space="preserve"> </v>
      </c>
      <c r="AD34" s="145" t="str">
        <f>IFERROR(A!AD34," ")</f>
        <v xml:space="preserve"> </v>
      </c>
      <c r="AE34" s="142" t="str">
        <f>IFERROR(A!AE34," ")</f>
        <v xml:space="preserve"> </v>
      </c>
      <c r="AF34" s="38" t="str">
        <f>IFERROR(A!AF34," ")</f>
        <v xml:space="preserve"> </v>
      </c>
      <c r="AG34" s="38" t="str">
        <f>IFERROR(A!AG34," ")</f>
        <v xml:space="preserve"> </v>
      </c>
      <c r="AH34" s="39" t="str">
        <f>IFERROR(A!AH34," ")</f>
        <v xml:space="preserve"> </v>
      </c>
      <c r="AI34" s="131" t="str">
        <f>IFERROR(A!AI34," ")</f>
        <v xml:space="preserve"> </v>
      </c>
      <c r="AJ34" s="38" t="str">
        <f>IFERROR(A!AJ34," ")</f>
        <v xml:space="preserve"> </v>
      </c>
      <c r="AK34" s="38" t="str">
        <f>IFERROR(A!AK34," ")</f>
        <v xml:space="preserve"> </v>
      </c>
      <c r="AL34" s="145" t="str">
        <f>IFERROR(A!AL34," ")</f>
        <v xml:space="preserve"> </v>
      </c>
      <c r="AM34" s="142" t="str">
        <f>IFERROR(A!AM34," ")</f>
        <v xml:space="preserve"> </v>
      </c>
      <c r="AN34" s="38" t="str">
        <f>IFERROR(A!AN34," ")</f>
        <v xml:space="preserve"> </v>
      </c>
      <c r="AO34" s="38" t="str">
        <f>IFERROR(A!AO34," ")</f>
        <v xml:space="preserve"> </v>
      </c>
      <c r="AP34" s="145" t="str">
        <f>IFERROR(A!AP34," ")</f>
        <v xml:space="preserve"> </v>
      </c>
      <c r="AQ34" s="81">
        <f t="shared" si="0"/>
        <v>0</v>
      </c>
      <c r="AR34" s="82">
        <f t="shared" si="1"/>
        <v>0</v>
      </c>
      <c r="AS34" s="82">
        <f t="shared" si="2"/>
        <v>0</v>
      </c>
      <c r="AT34" s="160">
        <f t="shared" si="3"/>
        <v>0</v>
      </c>
      <c r="AU34" s="142">
        <f t="shared" si="16"/>
        <v>0</v>
      </c>
      <c r="AV34" s="38">
        <f t="shared" si="17"/>
        <v>0</v>
      </c>
      <c r="AW34" s="38">
        <f t="shared" si="18"/>
        <v>0</v>
      </c>
      <c r="AX34" s="39">
        <f t="shared" si="19"/>
        <v>0</v>
      </c>
      <c r="AY34" s="174">
        <f t="shared" si="20"/>
        <v>0</v>
      </c>
      <c r="AZ34" s="70">
        <f t="shared" si="21"/>
        <v>7</v>
      </c>
      <c r="BA34" s="14"/>
      <c r="BB34" s="5"/>
      <c r="BC34" s="5" t="str">
        <f t="shared" si="10"/>
        <v>7-60</v>
      </c>
    </row>
    <row r="35" spans="1:55" customFormat="1" ht="14.1" hidden="1" customHeight="1" thickBot="1">
      <c r="A35" s="34">
        <v>30</v>
      </c>
      <c r="B35" s="37" t="str">
        <f>CУБЪЕКТЫ!B35</f>
        <v/>
      </c>
      <c r="C35" s="143" t="str">
        <f>IFERROR(A!C35," ")</f>
        <v xml:space="preserve"> </v>
      </c>
      <c r="D35" s="84" t="str">
        <f>IFERROR(A!D35," ")</f>
        <v xml:space="preserve"> </v>
      </c>
      <c r="E35" s="84" t="str">
        <f>IFERROR(A!E35," ")</f>
        <v xml:space="preserve"> </v>
      </c>
      <c r="F35" s="85" t="str">
        <f>IFERROR(A!F35," ")</f>
        <v xml:space="preserve"> </v>
      </c>
      <c r="G35" s="142" t="str">
        <f>IFERROR(A!G35," ")</f>
        <v xml:space="preserve"> </v>
      </c>
      <c r="H35" s="38" t="str">
        <f>IFERROR(A!H35," ")</f>
        <v xml:space="preserve"> </v>
      </c>
      <c r="I35" s="38" t="str">
        <f>IFERROR(A!I35," ")</f>
        <v xml:space="preserve"> </v>
      </c>
      <c r="J35" s="39" t="str">
        <f>IFERROR(A!J35," ")</f>
        <v xml:space="preserve"> </v>
      </c>
      <c r="K35" s="131" t="str">
        <f>IFERROR(A!K35," ")</f>
        <v xml:space="preserve"> </v>
      </c>
      <c r="L35" s="38" t="str">
        <f>IFERROR(A!L35," ")</f>
        <v xml:space="preserve"> </v>
      </c>
      <c r="M35" s="38" t="str">
        <f>IFERROR(A!M35," ")</f>
        <v xml:space="preserve"> </v>
      </c>
      <c r="N35" s="145" t="str">
        <f>IFERROR(A!N35," ")</f>
        <v xml:space="preserve"> </v>
      </c>
      <c r="O35" s="142" t="str">
        <f>IFERROR(A!O35," ")</f>
        <v xml:space="preserve"> </v>
      </c>
      <c r="P35" s="38" t="str">
        <f>IFERROR(A!P35," ")</f>
        <v xml:space="preserve"> </v>
      </c>
      <c r="Q35" s="38" t="str">
        <f>IFERROR(A!Q35," ")</f>
        <v xml:space="preserve"> </v>
      </c>
      <c r="R35" s="39" t="str">
        <f>IFERROR(A!R35," ")</f>
        <v xml:space="preserve"> </v>
      </c>
      <c r="S35" s="131" t="str">
        <f>IFERROR(A!S35," ")</f>
        <v xml:space="preserve"> </v>
      </c>
      <c r="T35" s="38" t="str">
        <f>IFERROR(A!T35," ")</f>
        <v xml:space="preserve"> </v>
      </c>
      <c r="U35" s="38" t="str">
        <f>IFERROR(A!U35," ")</f>
        <v xml:space="preserve"> </v>
      </c>
      <c r="V35" s="145" t="str">
        <f>IFERROR(A!V35," ")</f>
        <v xml:space="preserve"> </v>
      </c>
      <c r="W35" s="142" t="str">
        <f>IFERROR(A!W35," ")</f>
        <v xml:space="preserve"> </v>
      </c>
      <c r="X35" s="38" t="str">
        <f>IFERROR(A!X35," ")</f>
        <v xml:space="preserve"> </v>
      </c>
      <c r="Y35" s="38" t="str">
        <f>IFERROR(A!Y35," ")</f>
        <v xml:space="preserve"> </v>
      </c>
      <c r="Z35" s="39" t="str">
        <f>IFERROR(A!Z35," ")</f>
        <v xml:space="preserve"> </v>
      </c>
      <c r="AA35" s="131" t="str">
        <f>IFERROR(A!AA35," ")</f>
        <v xml:space="preserve"> </v>
      </c>
      <c r="AB35" s="38" t="str">
        <f>IFERROR(A!AB35," ")</f>
        <v xml:space="preserve"> </v>
      </c>
      <c r="AC35" s="38" t="str">
        <f>IFERROR(A!AC35," ")</f>
        <v xml:space="preserve"> </v>
      </c>
      <c r="AD35" s="145" t="str">
        <f>IFERROR(A!AD35," ")</f>
        <v xml:space="preserve"> </v>
      </c>
      <c r="AE35" s="142" t="str">
        <f>IFERROR(A!AE35," ")</f>
        <v xml:space="preserve"> </v>
      </c>
      <c r="AF35" s="38" t="str">
        <f>IFERROR(A!AF35," ")</f>
        <v xml:space="preserve"> </v>
      </c>
      <c r="AG35" s="38" t="str">
        <f>IFERROR(A!AG35," ")</f>
        <v xml:space="preserve"> </v>
      </c>
      <c r="AH35" s="39" t="str">
        <f>IFERROR(A!AH35," ")</f>
        <v xml:space="preserve"> </v>
      </c>
      <c r="AI35" s="131" t="str">
        <f>IFERROR(A!AI35," ")</f>
        <v xml:space="preserve"> </v>
      </c>
      <c r="AJ35" s="38" t="str">
        <f>IFERROR(A!AJ35," ")</f>
        <v xml:space="preserve"> </v>
      </c>
      <c r="AK35" s="38" t="str">
        <f>IFERROR(A!AK35," ")</f>
        <v xml:space="preserve"> </v>
      </c>
      <c r="AL35" s="145" t="str">
        <f>IFERROR(A!AL35," ")</f>
        <v xml:space="preserve"> </v>
      </c>
      <c r="AM35" s="142" t="str">
        <f>IFERROR(A!AM35," ")</f>
        <v xml:space="preserve"> </v>
      </c>
      <c r="AN35" s="38" t="str">
        <f>IFERROR(A!AN35," ")</f>
        <v xml:space="preserve"> </v>
      </c>
      <c r="AO35" s="38" t="str">
        <f>IFERROR(A!AO35," ")</f>
        <v xml:space="preserve"> </v>
      </c>
      <c r="AP35" s="145" t="str">
        <f>IFERROR(A!AP35," ")</f>
        <v xml:space="preserve"> </v>
      </c>
      <c r="AQ35" s="81">
        <f t="shared" si="0"/>
        <v>0</v>
      </c>
      <c r="AR35" s="82">
        <f t="shared" si="1"/>
        <v>0</v>
      </c>
      <c r="AS35" s="82">
        <f t="shared" si="2"/>
        <v>0</v>
      </c>
      <c r="AT35" s="160">
        <f t="shared" si="3"/>
        <v>0</v>
      </c>
      <c r="AU35" s="142">
        <f t="shared" si="16"/>
        <v>0</v>
      </c>
      <c r="AV35" s="38">
        <f t="shared" si="17"/>
        <v>0</v>
      </c>
      <c r="AW35" s="38">
        <f t="shared" si="18"/>
        <v>0</v>
      </c>
      <c r="AX35" s="39">
        <f t="shared" si="19"/>
        <v>0</v>
      </c>
      <c r="AY35" s="174">
        <f t="shared" si="20"/>
        <v>0</v>
      </c>
      <c r="AZ35" s="70">
        <f t="shared" si="21"/>
        <v>7</v>
      </c>
      <c r="BA35" s="14"/>
      <c r="BB35" s="5"/>
      <c r="BC35" s="5" t="str">
        <f t="shared" si="10"/>
        <v>7-60</v>
      </c>
    </row>
    <row r="36" spans="1:55" customFormat="1" ht="14.1" hidden="1" customHeight="1" thickBot="1">
      <c r="A36" s="36">
        <v>31</v>
      </c>
      <c r="B36" s="37" t="str">
        <f>CУБЪЕКТЫ!B36</f>
        <v/>
      </c>
      <c r="C36" s="143" t="str">
        <f>IFERROR(A!C36," ")</f>
        <v xml:space="preserve"> </v>
      </c>
      <c r="D36" s="84" t="str">
        <f>IFERROR(A!D36," ")</f>
        <v xml:space="preserve"> </v>
      </c>
      <c r="E36" s="84" t="str">
        <f>IFERROR(A!E36," ")</f>
        <v xml:space="preserve"> </v>
      </c>
      <c r="F36" s="85" t="str">
        <f>IFERROR(A!F36," ")</f>
        <v xml:space="preserve"> </v>
      </c>
      <c r="G36" s="142" t="str">
        <f>IFERROR(A!G36," ")</f>
        <v xml:space="preserve"> </v>
      </c>
      <c r="H36" s="38" t="str">
        <f>IFERROR(A!H36," ")</f>
        <v xml:space="preserve"> </v>
      </c>
      <c r="I36" s="38" t="str">
        <f>IFERROR(A!I36," ")</f>
        <v xml:space="preserve"> </v>
      </c>
      <c r="J36" s="39" t="str">
        <f>IFERROR(A!J36," ")</f>
        <v xml:space="preserve"> </v>
      </c>
      <c r="K36" s="131" t="str">
        <f>IFERROR(A!K36," ")</f>
        <v xml:space="preserve"> </v>
      </c>
      <c r="L36" s="38" t="str">
        <f>IFERROR(A!L36," ")</f>
        <v xml:space="preserve"> </v>
      </c>
      <c r="M36" s="38" t="str">
        <f>IFERROR(A!M36," ")</f>
        <v xml:space="preserve"> </v>
      </c>
      <c r="N36" s="145" t="str">
        <f>IFERROR(A!N36," ")</f>
        <v xml:space="preserve"> </v>
      </c>
      <c r="O36" s="142" t="str">
        <f>IFERROR(A!O36," ")</f>
        <v xml:space="preserve"> </v>
      </c>
      <c r="P36" s="38" t="str">
        <f>IFERROR(A!P36," ")</f>
        <v xml:space="preserve"> </v>
      </c>
      <c r="Q36" s="38" t="str">
        <f>IFERROR(A!Q36," ")</f>
        <v xml:space="preserve"> </v>
      </c>
      <c r="R36" s="39" t="str">
        <f>IFERROR(A!R36," ")</f>
        <v xml:space="preserve"> </v>
      </c>
      <c r="S36" s="131" t="str">
        <f>IFERROR(A!S36," ")</f>
        <v xml:space="preserve"> </v>
      </c>
      <c r="T36" s="38" t="str">
        <f>IFERROR(A!T36," ")</f>
        <v xml:space="preserve"> </v>
      </c>
      <c r="U36" s="38" t="str">
        <f>IFERROR(A!U36," ")</f>
        <v xml:space="preserve"> </v>
      </c>
      <c r="V36" s="145" t="str">
        <f>IFERROR(A!V36," ")</f>
        <v xml:space="preserve"> </v>
      </c>
      <c r="W36" s="142" t="str">
        <f>IFERROR(A!W36," ")</f>
        <v xml:space="preserve"> </v>
      </c>
      <c r="X36" s="38" t="str">
        <f>IFERROR(A!X36," ")</f>
        <v xml:space="preserve"> </v>
      </c>
      <c r="Y36" s="38" t="str">
        <f>IFERROR(A!Y36," ")</f>
        <v xml:space="preserve"> </v>
      </c>
      <c r="Z36" s="39" t="str">
        <f>IFERROR(A!Z36," ")</f>
        <v xml:space="preserve"> </v>
      </c>
      <c r="AA36" s="131" t="str">
        <f>IFERROR(A!AA36," ")</f>
        <v xml:space="preserve"> </v>
      </c>
      <c r="AB36" s="38" t="str">
        <f>IFERROR(A!AB36," ")</f>
        <v xml:space="preserve"> </v>
      </c>
      <c r="AC36" s="38" t="str">
        <f>IFERROR(A!AC36," ")</f>
        <v xml:space="preserve"> </v>
      </c>
      <c r="AD36" s="145" t="str">
        <f>IFERROR(A!AD36," ")</f>
        <v xml:space="preserve"> </v>
      </c>
      <c r="AE36" s="142" t="str">
        <f>IFERROR(A!AE36," ")</f>
        <v xml:space="preserve"> </v>
      </c>
      <c r="AF36" s="38" t="str">
        <f>IFERROR(A!AF36," ")</f>
        <v xml:space="preserve"> </v>
      </c>
      <c r="AG36" s="38" t="str">
        <f>IFERROR(A!AG36," ")</f>
        <v xml:space="preserve"> </v>
      </c>
      <c r="AH36" s="39" t="str">
        <f>IFERROR(A!AH36," ")</f>
        <v xml:space="preserve"> </v>
      </c>
      <c r="AI36" s="131" t="str">
        <f>IFERROR(A!AI36," ")</f>
        <v xml:space="preserve"> </v>
      </c>
      <c r="AJ36" s="38" t="str">
        <f>IFERROR(A!AJ36," ")</f>
        <v xml:space="preserve"> </v>
      </c>
      <c r="AK36" s="38" t="str">
        <f>IFERROR(A!AK36," ")</f>
        <v xml:space="preserve"> </v>
      </c>
      <c r="AL36" s="145" t="str">
        <f>IFERROR(A!AL36," ")</f>
        <v xml:space="preserve"> </v>
      </c>
      <c r="AM36" s="142" t="str">
        <f>IFERROR(A!AM36," ")</f>
        <v xml:space="preserve"> </v>
      </c>
      <c r="AN36" s="38" t="str">
        <f>IFERROR(A!AN36," ")</f>
        <v xml:space="preserve"> </v>
      </c>
      <c r="AO36" s="38" t="str">
        <f>IFERROR(A!AO36," ")</f>
        <v xml:space="preserve"> </v>
      </c>
      <c r="AP36" s="145" t="str">
        <f>IFERROR(A!AP36," ")</f>
        <v xml:space="preserve"> </v>
      </c>
      <c r="AQ36" s="81">
        <f t="shared" si="0"/>
        <v>0</v>
      </c>
      <c r="AR36" s="82">
        <f t="shared" si="1"/>
        <v>0</v>
      </c>
      <c r="AS36" s="82">
        <f t="shared" si="2"/>
        <v>0</v>
      </c>
      <c r="AT36" s="160">
        <f t="shared" si="3"/>
        <v>0</v>
      </c>
      <c r="AU36" s="142">
        <f t="shared" si="16"/>
        <v>0</v>
      </c>
      <c r="AV36" s="38">
        <f t="shared" si="17"/>
        <v>0</v>
      </c>
      <c r="AW36" s="38">
        <f t="shared" si="18"/>
        <v>0</v>
      </c>
      <c r="AX36" s="39">
        <f t="shared" si="19"/>
        <v>0</v>
      </c>
      <c r="AY36" s="174">
        <f t="shared" si="20"/>
        <v>0</v>
      </c>
      <c r="AZ36" s="70">
        <f t="shared" si="21"/>
        <v>7</v>
      </c>
      <c r="BA36" s="14"/>
      <c r="BB36" s="5"/>
      <c r="BC36" s="5" t="str">
        <f t="shared" si="10"/>
        <v>7-60</v>
      </c>
    </row>
    <row r="37" spans="1:55" customFormat="1" ht="14.1" hidden="1" customHeight="1" thickBot="1">
      <c r="A37" s="129">
        <v>32</v>
      </c>
      <c r="B37" s="37" t="str">
        <f>CУБЪЕКТЫ!B37</f>
        <v/>
      </c>
      <c r="C37" s="143" t="str">
        <f>IFERROR(A!C37," ")</f>
        <v xml:space="preserve"> </v>
      </c>
      <c r="D37" s="84" t="str">
        <f>IFERROR(A!D37," ")</f>
        <v xml:space="preserve"> </v>
      </c>
      <c r="E37" s="84" t="str">
        <f>IFERROR(A!E37," ")</f>
        <v xml:space="preserve"> </v>
      </c>
      <c r="F37" s="85" t="str">
        <f>IFERROR(A!F37," ")</f>
        <v xml:space="preserve"> </v>
      </c>
      <c r="G37" s="142" t="str">
        <f>IFERROR(A!G37," ")</f>
        <v xml:space="preserve"> </v>
      </c>
      <c r="H37" s="38" t="str">
        <f>IFERROR(A!H37," ")</f>
        <v xml:space="preserve"> </v>
      </c>
      <c r="I37" s="38" t="str">
        <f>IFERROR(A!I37," ")</f>
        <v xml:space="preserve"> </v>
      </c>
      <c r="J37" s="39" t="str">
        <f>IFERROR(A!J37," ")</f>
        <v xml:space="preserve"> </v>
      </c>
      <c r="K37" s="131" t="str">
        <f>IFERROR(A!K37," ")</f>
        <v xml:space="preserve"> </v>
      </c>
      <c r="L37" s="38" t="str">
        <f>IFERROR(A!L37," ")</f>
        <v xml:space="preserve"> </v>
      </c>
      <c r="M37" s="38" t="str">
        <f>IFERROR(A!M37," ")</f>
        <v xml:space="preserve"> </v>
      </c>
      <c r="N37" s="145" t="str">
        <f>IFERROR(A!N37," ")</f>
        <v xml:space="preserve"> </v>
      </c>
      <c r="O37" s="142" t="str">
        <f>IFERROR(A!O37," ")</f>
        <v xml:space="preserve"> </v>
      </c>
      <c r="P37" s="38" t="str">
        <f>IFERROR(A!P37," ")</f>
        <v xml:space="preserve"> </v>
      </c>
      <c r="Q37" s="38" t="str">
        <f>IFERROR(A!Q37," ")</f>
        <v xml:space="preserve"> </v>
      </c>
      <c r="R37" s="39" t="str">
        <f>IFERROR(A!R37," ")</f>
        <v xml:space="preserve"> </v>
      </c>
      <c r="S37" s="131" t="str">
        <f>IFERROR(A!S37," ")</f>
        <v xml:space="preserve"> </v>
      </c>
      <c r="T37" s="38" t="str">
        <f>IFERROR(A!T37," ")</f>
        <v xml:space="preserve"> </v>
      </c>
      <c r="U37" s="38" t="str">
        <f>IFERROR(A!U37," ")</f>
        <v xml:space="preserve"> </v>
      </c>
      <c r="V37" s="145" t="str">
        <f>IFERROR(A!V37," ")</f>
        <v xml:space="preserve"> </v>
      </c>
      <c r="W37" s="142" t="str">
        <f>IFERROR(A!W37," ")</f>
        <v xml:space="preserve"> </v>
      </c>
      <c r="X37" s="38" t="str">
        <f>IFERROR(A!X37," ")</f>
        <v xml:space="preserve"> </v>
      </c>
      <c r="Y37" s="38" t="str">
        <f>IFERROR(A!Y37," ")</f>
        <v xml:space="preserve"> </v>
      </c>
      <c r="Z37" s="39" t="str">
        <f>IFERROR(A!Z37," ")</f>
        <v xml:space="preserve"> </v>
      </c>
      <c r="AA37" s="131" t="str">
        <f>IFERROR(A!AA37," ")</f>
        <v xml:space="preserve"> </v>
      </c>
      <c r="AB37" s="38" t="str">
        <f>IFERROR(A!AB37," ")</f>
        <v xml:space="preserve"> </v>
      </c>
      <c r="AC37" s="38" t="str">
        <f>IFERROR(A!AC37," ")</f>
        <v xml:space="preserve"> </v>
      </c>
      <c r="AD37" s="145" t="str">
        <f>IFERROR(A!AD37," ")</f>
        <v xml:space="preserve"> </v>
      </c>
      <c r="AE37" s="142" t="str">
        <f>IFERROR(A!AE37," ")</f>
        <v xml:space="preserve"> </v>
      </c>
      <c r="AF37" s="38" t="str">
        <f>IFERROR(A!AF37," ")</f>
        <v xml:space="preserve"> </v>
      </c>
      <c r="AG37" s="38" t="str">
        <f>IFERROR(A!AG37," ")</f>
        <v xml:space="preserve"> </v>
      </c>
      <c r="AH37" s="39" t="str">
        <f>IFERROR(A!AH37," ")</f>
        <v xml:space="preserve"> </v>
      </c>
      <c r="AI37" s="131" t="str">
        <f>IFERROR(A!AI37," ")</f>
        <v xml:space="preserve"> </v>
      </c>
      <c r="AJ37" s="38" t="str">
        <f>IFERROR(A!AJ37," ")</f>
        <v xml:space="preserve"> </v>
      </c>
      <c r="AK37" s="38" t="str">
        <f>IFERROR(A!AK37," ")</f>
        <v xml:space="preserve"> </v>
      </c>
      <c r="AL37" s="145" t="str">
        <f>IFERROR(A!AL37," ")</f>
        <v xml:space="preserve"> </v>
      </c>
      <c r="AM37" s="142" t="str">
        <f>IFERROR(A!AM37," ")</f>
        <v xml:space="preserve"> </v>
      </c>
      <c r="AN37" s="38" t="str">
        <f>IFERROR(A!AN37," ")</f>
        <v xml:space="preserve"> </v>
      </c>
      <c r="AO37" s="38" t="str">
        <f>IFERROR(A!AO37," ")</f>
        <v xml:space="preserve"> </v>
      </c>
      <c r="AP37" s="145" t="str">
        <f>IFERROR(A!AP37," ")</f>
        <v xml:space="preserve"> </v>
      </c>
      <c r="AQ37" s="81">
        <f t="shared" si="0"/>
        <v>0</v>
      </c>
      <c r="AR37" s="82">
        <f t="shared" si="1"/>
        <v>0</v>
      </c>
      <c r="AS37" s="82">
        <f t="shared" si="2"/>
        <v>0</v>
      </c>
      <c r="AT37" s="160">
        <f t="shared" si="3"/>
        <v>0</v>
      </c>
      <c r="AU37" s="142">
        <f t="shared" si="16"/>
        <v>0</v>
      </c>
      <c r="AV37" s="38">
        <f t="shared" si="17"/>
        <v>0</v>
      </c>
      <c r="AW37" s="38">
        <f t="shared" si="18"/>
        <v>0</v>
      </c>
      <c r="AX37" s="39">
        <f t="shared" si="19"/>
        <v>0</v>
      </c>
      <c r="AY37" s="174">
        <f t="shared" si="20"/>
        <v>0</v>
      </c>
      <c r="AZ37" s="70">
        <f t="shared" si="21"/>
        <v>7</v>
      </c>
      <c r="BA37" s="14"/>
      <c r="BB37" s="5"/>
      <c r="BC37" s="5" t="str">
        <f t="shared" si="10"/>
        <v>7-60</v>
      </c>
    </row>
    <row r="38" spans="1:55" customFormat="1" ht="14.1" hidden="1" customHeight="1" thickBot="1">
      <c r="A38" s="34">
        <v>33</v>
      </c>
      <c r="B38" s="37" t="str">
        <f>CУБЪЕКТЫ!B38</f>
        <v/>
      </c>
      <c r="C38" s="143" t="str">
        <f>IFERROR(A!C38," ")</f>
        <v xml:space="preserve"> </v>
      </c>
      <c r="D38" s="84" t="str">
        <f>IFERROR(A!D38," ")</f>
        <v xml:space="preserve"> </v>
      </c>
      <c r="E38" s="84" t="str">
        <f>IFERROR(A!E38," ")</f>
        <v xml:space="preserve"> </v>
      </c>
      <c r="F38" s="85" t="str">
        <f>IFERROR(A!F38," ")</f>
        <v xml:space="preserve"> </v>
      </c>
      <c r="G38" s="142" t="str">
        <f>IFERROR(A!G38," ")</f>
        <v xml:space="preserve"> </v>
      </c>
      <c r="H38" s="38" t="str">
        <f>IFERROR(A!H38," ")</f>
        <v xml:space="preserve"> </v>
      </c>
      <c r="I38" s="38" t="str">
        <f>IFERROR(A!I38," ")</f>
        <v xml:space="preserve"> </v>
      </c>
      <c r="J38" s="39" t="str">
        <f>IFERROR(A!J38," ")</f>
        <v xml:space="preserve"> </v>
      </c>
      <c r="K38" s="131" t="str">
        <f>IFERROR(A!K38," ")</f>
        <v xml:space="preserve"> </v>
      </c>
      <c r="L38" s="38" t="str">
        <f>IFERROR(A!L38," ")</f>
        <v xml:space="preserve"> </v>
      </c>
      <c r="M38" s="38" t="str">
        <f>IFERROR(A!M38," ")</f>
        <v xml:space="preserve"> </v>
      </c>
      <c r="N38" s="145" t="str">
        <f>IFERROR(A!N38," ")</f>
        <v xml:space="preserve"> </v>
      </c>
      <c r="O38" s="142" t="str">
        <f>IFERROR(A!O38," ")</f>
        <v xml:space="preserve"> </v>
      </c>
      <c r="P38" s="38" t="str">
        <f>IFERROR(A!P38," ")</f>
        <v xml:space="preserve"> </v>
      </c>
      <c r="Q38" s="38" t="str">
        <f>IFERROR(A!Q38," ")</f>
        <v xml:space="preserve"> </v>
      </c>
      <c r="R38" s="39" t="str">
        <f>IFERROR(A!R38," ")</f>
        <v xml:space="preserve"> </v>
      </c>
      <c r="S38" s="131" t="str">
        <f>IFERROR(A!S38," ")</f>
        <v xml:space="preserve"> </v>
      </c>
      <c r="T38" s="38" t="str">
        <f>IFERROR(A!T38," ")</f>
        <v xml:space="preserve"> </v>
      </c>
      <c r="U38" s="38" t="str">
        <f>IFERROR(A!U38," ")</f>
        <v xml:space="preserve"> </v>
      </c>
      <c r="V38" s="145" t="str">
        <f>IFERROR(A!V38," ")</f>
        <v xml:space="preserve"> </v>
      </c>
      <c r="W38" s="142" t="str">
        <f>IFERROR(A!W38," ")</f>
        <v xml:space="preserve"> </v>
      </c>
      <c r="X38" s="38" t="str">
        <f>IFERROR(A!X38," ")</f>
        <v xml:space="preserve"> </v>
      </c>
      <c r="Y38" s="38" t="str">
        <f>IFERROR(A!Y38," ")</f>
        <v xml:space="preserve"> </v>
      </c>
      <c r="Z38" s="39" t="str">
        <f>IFERROR(A!Z38," ")</f>
        <v xml:space="preserve"> </v>
      </c>
      <c r="AA38" s="131" t="str">
        <f>IFERROR(A!AA38," ")</f>
        <v xml:space="preserve"> </v>
      </c>
      <c r="AB38" s="38" t="str">
        <f>IFERROR(A!AB38," ")</f>
        <v xml:space="preserve"> </v>
      </c>
      <c r="AC38" s="38" t="str">
        <f>IFERROR(A!AC38," ")</f>
        <v xml:space="preserve"> </v>
      </c>
      <c r="AD38" s="145" t="str">
        <f>IFERROR(A!AD38," ")</f>
        <v xml:space="preserve"> </v>
      </c>
      <c r="AE38" s="142" t="str">
        <f>IFERROR(A!AE38," ")</f>
        <v xml:space="preserve"> </v>
      </c>
      <c r="AF38" s="38" t="str">
        <f>IFERROR(A!AF38," ")</f>
        <v xml:space="preserve"> </v>
      </c>
      <c r="AG38" s="38" t="str">
        <f>IFERROR(A!AG38," ")</f>
        <v xml:space="preserve"> </v>
      </c>
      <c r="AH38" s="39" t="str">
        <f>IFERROR(A!AH38," ")</f>
        <v xml:space="preserve"> </v>
      </c>
      <c r="AI38" s="131" t="str">
        <f>IFERROR(A!AI38," ")</f>
        <v xml:space="preserve"> </v>
      </c>
      <c r="AJ38" s="38" t="str">
        <f>IFERROR(A!AJ38," ")</f>
        <v xml:space="preserve"> </v>
      </c>
      <c r="AK38" s="38" t="str">
        <f>IFERROR(A!AK38," ")</f>
        <v xml:space="preserve"> </v>
      </c>
      <c r="AL38" s="145" t="str">
        <f>IFERROR(A!AL38," ")</f>
        <v xml:space="preserve"> </v>
      </c>
      <c r="AM38" s="142" t="str">
        <f>IFERROR(A!AM38," ")</f>
        <v xml:space="preserve"> </v>
      </c>
      <c r="AN38" s="38" t="str">
        <f>IFERROR(A!AN38," ")</f>
        <v xml:space="preserve"> </v>
      </c>
      <c r="AO38" s="38" t="str">
        <f>IFERROR(A!AO38," ")</f>
        <v xml:space="preserve"> </v>
      </c>
      <c r="AP38" s="145" t="str">
        <f>IFERROR(A!AP38," ")</f>
        <v xml:space="preserve"> </v>
      </c>
      <c r="AQ38" s="81">
        <f t="shared" si="0"/>
        <v>0</v>
      </c>
      <c r="AR38" s="82">
        <f t="shared" si="1"/>
        <v>0</v>
      </c>
      <c r="AS38" s="82">
        <f t="shared" si="2"/>
        <v>0</v>
      </c>
      <c r="AT38" s="160">
        <f t="shared" si="3"/>
        <v>0</v>
      </c>
      <c r="AU38" s="142">
        <f t="shared" si="16"/>
        <v>0</v>
      </c>
      <c r="AV38" s="38">
        <f t="shared" si="17"/>
        <v>0</v>
      </c>
      <c r="AW38" s="38">
        <f t="shared" si="18"/>
        <v>0</v>
      </c>
      <c r="AX38" s="39">
        <f t="shared" si="19"/>
        <v>0</v>
      </c>
      <c r="AY38" s="174">
        <f t="shared" si="20"/>
        <v>0</v>
      </c>
      <c r="AZ38" s="70">
        <f t="shared" si="21"/>
        <v>7</v>
      </c>
      <c r="BA38" s="14"/>
      <c r="BB38" s="5"/>
      <c r="BC38" s="5" t="str">
        <f t="shared" si="10"/>
        <v>7-60</v>
      </c>
    </row>
    <row r="39" spans="1:55" customFormat="1" ht="14.1" hidden="1" customHeight="1" thickBot="1">
      <c r="A39" s="36">
        <v>34</v>
      </c>
      <c r="B39" s="37" t="str">
        <f>CУБЪЕКТЫ!B39</f>
        <v/>
      </c>
      <c r="C39" s="143" t="str">
        <f>IFERROR(A!C39," ")</f>
        <v xml:space="preserve"> </v>
      </c>
      <c r="D39" s="84" t="str">
        <f>IFERROR(A!D39," ")</f>
        <v xml:space="preserve"> </v>
      </c>
      <c r="E39" s="84" t="str">
        <f>IFERROR(A!E39," ")</f>
        <v xml:space="preserve"> </v>
      </c>
      <c r="F39" s="85" t="str">
        <f>IFERROR(A!F39," ")</f>
        <v xml:space="preserve"> </v>
      </c>
      <c r="G39" s="142" t="str">
        <f>IFERROR(A!G39," ")</f>
        <v xml:space="preserve"> </v>
      </c>
      <c r="H39" s="38" t="str">
        <f>IFERROR(A!H39," ")</f>
        <v xml:space="preserve"> </v>
      </c>
      <c r="I39" s="38" t="str">
        <f>IFERROR(A!I39," ")</f>
        <v xml:space="preserve"> </v>
      </c>
      <c r="J39" s="39" t="str">
        <f>IFERROR(A!J39," ")</f>
        <v xml:space="preserve"> </v>
      </c>
      <c r="K39" s="131" t="str">
        <f>IFERROR(A!K39," ")</f>
        <v xml:space="preserve"> </v>
      </c>
      <c r="L39" s="38" t="str">
        <f>IFERROR(A!L39," ")</f>
        <v xml:space="preserve"> </v>
      </c>
      <c r="M39" s="38" t="str">
        <f>IFERROR(A!M39," ")</f>
        <v xml:space="preserve"> </v>
      </c>
      <c r="N39" s="145" t="str">
        <f>IFERROR(A!N39," ")</f>
        <v xml:space="preserve"> </v>
      </c>
      <c r="O39" s="142" t="str">
        <f>IFERROR(A!O39," ")</f>
        <v xml:space="preserve"> </v>
      </c>
      <c r="P39" s="38" t="str">
        <f>IFERROR(A!P39," ")</f>
        <v xml:space="preserve"> </v>
      </c>
      <c r="Q39" s="38" t="str">
        <f>IFERROR(A!Q39," ")</f>
        <v xml:space="preserve"> </v>
      </c>
      <c r="R39" s="39" t="str">
        <f>IFERROR(A!R39," ")</f>
        <v xml:space="preserve"> </v>
      </c>
      <c r="S39" s="131" t="str">
        <f>IFERROR(A!S39," ")</f>
        <v xml:space="preserve"> </v>
      </c>
      <c r="T39" s="38" t="str">
        <f>IFERROR(A!T39," ")</f>
        <v xml:space="preserve"> </v>
      </c>
      <c r="U39" s="38" t="str">
        <f>IFERROR(A!U39," ")</f>
        <v xml:space="preserve"> </v>
      </c>
      <c r="V39" s="145" t="str">
        <f>IFERROR(A!V39," ")</f>
        <v xml:space="preserve"> </v>
      </c>
      <c r="W39" s="142" t="str">
        <f>IFERROR(A!W39," ")</f>
        <v xml:space="preserve"> </v>
      </c>
      <c r="X39" s="38" t="str">
        <f>IFERROR(A!X39," ")</f>
        <v xml:space="preserve"> </v>
      </c>
      <c r="Y39" s="38" t="str">
        <f>IFERROR(A!Y39," ")</f>
        <v xml:space="preserve"> </v>
      </c>
      <c r="Z39" s="39" t="str">
        <f>IFERROR(A!Z39," ")</f>
        <v xml:space="preserve"> </v>
      </c>
      <c r="AA39" s="131" t="str">
        <f>IFERROR(A!AA39," ")</f>
        <v xml:space="preserve"> </v>
      </c>
      <c r="AB39" s="38" t="str">
        <f>IFERROR(A!AB39," ")</f>
        <v xml:space="preserve"> </v>
      </c>
      <c r="AC39" s="38" t="str">
        <f>IFERROR(A!AC39," ")</f>
        <v xml:space="preserve"> </v>
      </c>
      <c r="AD39" s="145" t="str">
        <f>IFERROR(A!AD39," ")</f>
        <v xml:space="preserve"> </v>
      </c>
      <c r="AE39" s="142" t="str">
        <f>IFERROR(A!AE39," ")</f>
        <v xml:space="preserve"> </v>
      </c>
      <c r="AF39" s="38" t="str">
        <f>IFERROR(A!AF39," ")</f>
        <v xml:space="preserve"> </v>
      </c>
      <c r="AG39" s="38" t="str">
        <f>IFERROR(A!AG39," ")</f>
        <v xml:space="preserve"> </v>
      </c>
      <c r="AH39" s="39" t="str">
        <f>IFERROR(A!AH39," ")</f>
        <v xml:space="preserve"> </v>
      </c>
      <c r="AI39" s="131" t="str">
        <f>IFERROR(A!AI39," ")</f>
        <v xml:space="preserve"> </v>
      </c>
      <c r="AJ39" s="38" t="str">
        <f>IFERROR(A!AJ39," ")</f>
        <v xml:space="preserve"> </v>
      </c>
      <c r="AK39" s="38" t="str">
        <f>IFERROR(A!AK39," ")</f>
        <v xml:space="preserve"> </v>
      </c>
      <c r="AL39" s="145" t="str">
        <f>IFERROR(A!AL39," ")</f>
        <v xml:space="preserve"> </v>
      </c>
      <c r="AM39" s="142" t="str">
        <f>IFERROR(A!AM39," ")</f>
        <v xml:space="preserve"> </v>
      </c>
      <c r="AN39" s="38" t="str">
        <f>IFERROR(A!AN39," ")</f>
        <v xml:space="preserve"> </v>
      </c>
      <c r="AO39" s="38" t="str">
        <f>IFERROR(A!AO39," ")</f>
        <v xml:space="preserve"> </v>
      </c>
      <c r="AP39" s="145" t="str">
        <f>IFERROR(A!AP39," ")</f>
        <v xml:space="preserve"> </v>
      </c>
      <c r="AQ39" s="81">
        <f t="shared" si="0"/>
        <v>0</v>
      </c>
      <c r="AR39" s="82">
        <f t="shared" si="1"/>
        <v>0</v>
      </c>
      <c r="AS39" s="82">
        <f t="shared" si="2"/>
        <v>0</v>
      </c>
      <c r="AT39" s="160">
        <f t="shared" si="3"/>
        <v>0</v>
      </c>
      <c r="AU39" s="142">
        <f t="shared" si="16"/>
        <v>0</v>
      </c>
      <c r="AV39" s="38">
        <f t="shared" si="17"/>
        <v>0</v>
      </c>
      <c r="AW39" s="38">
        <f t="shared" si="18"/>
        <v>0</v>
      </c>
      <c r="AX39" s="39">
        <f t="shared" si="19"/>
        <v>0</v>
      </c>
      <c r="AY39" s="174">
        <f t="shared" si="20"/>
        <v>0</v>
      </c>
      <c r="AZ39" s="70">
        <f t="shared" si="21"/>
        <v>7</v>
      </c>
      <c r="BA39" s="14"/>
      <c r="BB39" s="5"/>
      <c r="BC39" s="5" t="str">
        <f t="shared" si="10"/>
        <v>7-60</v>
      </c>
    </row>
    <row r="40" spans="1:55" customFormat="1" ht="14.1" hidden="1" customHeight="1" thickBot="1">
      <c r="A40" s="129">
        <v>35</v>
      </c>
      <c r="B40" s="37" t="str">
        <f>CУБЪЕКТЫ!B40</f>
        <v/>
      </c>
      <c r="C40" s="143" t="str">
        <f>IFERROR(A!C40," ")</f>
        <v xml:space="preserve"> </v>
      </c>
      <c r="D40" s="84" t="str">
        <f>IFERROR(A!D40," ")</f>
        <v xml:space="preserve"> </v>
      </c>
      <c r="E40" s="84" t="str">
        <f>IFERROR(A!E40," ")</f>
        <v xml:space="preserve"> </v>
      </c>
      <c r="F40" s="85" t="str">
        <f>IFERROR(A!F40," ")</f>
        <v xml:space="preserve"> </v>
      </c>
      <c r="G40" s="142" t="str">
        <f>IFERROR(A!G40," ")</f>
        <v xml:space="preserve"> </v>
      </c>
      <c r="H40" s="38" t="str">
        <f>IFERROR(A!H40," ")</f>
        <v xml:space="preserve"> </v>
      </c>
      <c r="I40" s="38" t="str">
        <f>IFERROR(A!I40," ")</f>
        <v xml:space="preserve"> </v>
      </c>
      <c r="J40" s="39" t="str">
        <f>IFERROR(A!J40," ")</f>
        <v xml:space="preserve"> </v>
      </c>
      <c r="K40" s="131" t="str">
        <f>IFERROR(A!K40," ")</f>
        <v xml:space="preserve"> </v>
      </c>
      <c r="L40" s="38" t="str">
        <f>IFERROR(A!L40," ")</f>
        <v xml:space="preserve"> </v>
      </c>
      <c r="M40" s="38" t="str">
        <f>IFERROR(A!M40," ")</f>
        <v xml:space="preserve"> </v>
      </c>
      <c r="N40" s="145" t="str">
        <f>IFERROR(A!N40," ")</f>
        <v xml:space="preserve"> </v>
      </c>
      <c r="O40" s="142" t="str">
        <f>IFERROR(A!O40," ")</f>
        <v xml:space="preserve"> </v>
      </c>
      <c r="P40" s="38" t="str">
        <f>IFERROR(A!P40," ")</f>
        <v xml:space="preserve"> </v>
      </c>
      <c r="Q40" s="38" t="str">
        <f>IFERROR(A!Q40," ")</f>
        <v xml:space="preserve"> </v>
      </c>
      <c r="R40" s="39" t="str">
        <f>IFERROR(A!R40," ")</f>
        <v xml:space="preserve"> </v>
      </c>
      <c r="S40" s="131" t="str">
        <f>IFERROR(A!S40," ")</f>
        <v xml:space="preserve"> </v>
      </c>
      <c r="T40" s="38" t="str">
        <f>IFERROR(A!T40," ")</f>
        <v xml:space="preserve"> </v>
      </c>
      <c r="U40" s="38" t="str">
        <f>IFERROR(A!U40," ")</f>
        <v xml:space="preserve"> </v>
      </c>
      <c r="V40" s="145" t="str">
        <f>IFERROR(A!V40," ")</f>
        <v xml:space="preserve"> </v>
      </c>
      <c r="W40" s="142" t="str">
        <f>IFERROR(A!W40," ")</f>
        <v xml:space="preserve"> </v>
      </c>
      <c r="X40" s="38" t="str">
        <f>IFERROR(A!X40," ")</f>
        <v xml:space="preserve"> </v>
      </c>
      <c r="Y40" s="38" t="str">
        <f>IFERROR(A!Y40," ")</f>
        <v xml:space="preserve"> </v>
      </c>
      <c r="Z40" s="39" t="str">
        <f>IFERROR(A!Z40," ")</f>
        <v xml:space="preserve"> </v>
      </c>
      <c r="AA40" s="131" t="str">
        <f>IFERROR(A!AA40," ")</f>
        <v xml:space="preserve"> </v>
      </c>
      <c r="AB40" s="38" t="str">
        <f>IFERROR(A!AB40," ")</f>
        <v xml:space="preserve"> </v>
      </c>
      <c r="AC40" s="38" t="str">
        <f>IFERROR(A!AC40," ")</f>
        <v xml:space="preserve"> </v>
      </c>
      <c r="AD40" s="145" t="str">
        <f>IFERROR(A!AD40," ")</f>
        <v xml:space="preserve"> </v>
      </c>
      <c r="AE40" s="142" t="str">
        <f>IFERROR(A!AE40," ")</f>
        <v xml:space="preserve"> </v>
      </c>
      <c r="AF40" s="38" t="str">
        <f>IFERROR(A!AF40," ")</f>
        <v xml:space="preserve"> </v>
      </c>
      <c r="AG40" s="38" t="str">
        <f>IFERROR(A!AG40," ")</f>
        <v xml:space="preserve"> </v>
      </c>
      <c r="AH40" s="39" t="str">
        <f>IFERROR(A!AH40," ")</f>
        <v xml:space="preserve"> </v>
      </c>
      <c r="AI40" s="131" t="str">
        <f>IFERROR(A!AI40," ")</f>
        <v xml:space="preserve"> </v>
      </c>
      <c r="AJ40" s="38" t="str">
        <f>IFERROR(A!AJ40," ")</f>
        <v xml:space="preserve"> </v>
      </c>
      <c r="AK40" s="38" t="str">
        <f>IFERROR(A!AK40," ")</f>
        <v xml:space="preserve"> </v>
      </c>
      <c r="AL40" s="145" t="str">
        <f>IFERROR(A!AL40," ")</f>
        <v xml:space="preserve"> </v>
      </c>
      <c r="AM40" s="142" t="str">
        <f>IFERROR(A!AM40," ")</f>
        <v xml:space="preserve"> </v>
      </c>
      <c r="AN40" s="38" t="str">
        <f>IFERROR(A!AN40," ")</f>
        <v xml:space="preserve"> </v>
      </c>
      <c r="AO40" s="38" t="str">
        <f>IFERROR(A!AO40," ")</f>
        <v xml:space="preserve"> </v>
      </c>
      <c r="AP40" s="145" t="str">
        <f>IFERROR(A!AP40," ")</f>
        <v xml:space="preserve"> </v>
      </c>
      <c r="AQ40" s="81">
        <f t="shared" si="0"/>
        <v>0</v>
      </c>
      <c r="AR40" s="82">
        <f t="shared" si="1"/>
        <v>0</v>
      </c>
      <c r="AS40" s="82">
        <f t="shared" si="2"/>
        <v>0</v>
      </c>
      <c r="AT40" s="160">
        <f t="shared" si="3"/>
        <v>0</v>
      </c>
      <c r="AU40" s="142">
        <f t="shared" si="16"/>
        <v>0</v>
      </c>
      <c r="AV40" s="38">
        <f t="shared" si="17"/>
        <v>0</v>
      </c>
      <c r="AW40" s="38">
        <f t="shared" si="18"/>
        <v>0</v>
      </c>
      <c r="AX40" s="39">
        <f t="shared" si="19"/>
        <v>0</v>
      </c>
      <c r="AY40" s="174">
        <f t="shared" si="20"/>
        <v>0</v>
      </c>
      <c r="AZ40" s="70">
        <f t="shared" si="21"/>
        <v>7</v>
      </c>
      <c r="BA40" s="14"/>
      <c r="BB40" s="5"/>
      <c r="BC40" s="5" t="str">
        <f t="shared" si="10"/>
        <v>7-60</v>
      </c>
    </row>
    <row r="41" spans="1:55" customFormat="1" ht="14.1" hidden="1" customHeight="1" thickBot="1">
      <c r="A41" s="34">
        <v>36</v>
      </c>
      <c r="B41" s="37" t="str">
        <f>CУБЪЕКТЫ!B41</f>
        <v/>
      </c>
      <c r="C41" s="143" t="str">
        <f>IFERROR(A!C41," ")</f>
        <v xml:space="preserve"> </v>
      </c>
      <c r="D41" s="84" t="str">
        <f>IFERROR(A!D41," ")</f>
        <v xml:space="preserve"> </v>
      </c>
      <c r="E41" s="84" t="str">
        <f>IFERROR(A!E41," ")</f>
        <v xml:space="preserve"> </v>
      </c>
      <c r="F41" s="85" t="str">
        <f>IFERROR(A!F41," ")</f>
        <v xml:space="preserve"> </v>
      </c>
      <c r="G41" s="142" t="str">
        <f>IFERROR(A!G41," ")</f>
        <v xml:space="preserve"> </v>
      </c>
      <c r="H41" s="38" t="str">
        <f>IFERROR(A!H41," ")</f>
        <v xml:space="preserve"> </v>
      </c>
      <c r="I41" s="38" t="str">
        <f>IFERROR(A!I41," ")</f>
        <v xml:space="preserve"> </v>
      </c>
      <c r="J41" s="39" t="str">
        <f>IFERROR(A!J41," ")</f>
        <v xml:space="preserve"> </v>
      </c>
      <c r="K41" s="131" t="str">
        <f>IFERROR(A!K41," ")</f>
        <v xml:space="preserve"> </v>
      </c>
      <c r="L41" s="38" t="str">
        <f>IFERROR(A!L41," ")</f>
        <v xml:space="preserve"> </v>
      </c>
      <c r="M41" s="38" t="str">
        <f>IFERROR(A!M41," ")</f>
        <v xml:space="preserve"> </v>
      </c>
      <c r="N41" s="145" t="str">
        <f>IFERROR(A!N41," ")</f>
        <v xml:space="preserve"> </v>
      </c>
      <c r="O41" s="142" t="str">
        <f>IFERROR(A!O41," ")</f>
        <v xml:space="preserve"> </v>
      </c>
      <c r="P41" s="38" t="str">
        <f>IFERROR(A!P41," ")</f>
        <v xml:space="preserve"> </v>
      </c>
      <c r="Q41" s="38" t="str">
        <f>IFERROR(A!Q41," ")</f>
        <v xml:space="preserve"> </v>
      </c>
      <c r="R41" s="39" t="str">
        <f>IFERROR(A!R41," ")</f>
        <v xml:space="preserve"> </v>
      </c>
      <c r="S41" s="131" t="str">
        <f>IFERROR(A!S41," ")</f>
        <v xml:space="preserve"> </v>
      </c>
      <c r="T41" s="38" t="str">
        <f>IFERROR(A!T41," ")</f>
        <v xml:space="preserve"> </v>
      </c>
      <c r="U41" s="38" t="str">
        <f>IFERROR(A!U41," ")</f>
        <v xml:space="preserve"> </v>
      </c>
      <c r="V41" s="145" t="str">
        <f>IFERROR(A!V41," ")</f>
        <v xml:space="preserve"> </v>
      </c>
      <c r="W41" s="142" t="str">
        <f>IFERROR(A!W41," ")</f>
        <v xml:space="preserve"> </v>
      </c>
      <c r="X41" s="38" t="str">
        <f>IFERROR(A!X41," ")</f>
        <v xml:space="preserve"> </v>
      </c>
      <c r="Y41" s="38" t="str">
        <f>IFERROR(A!Y41," ")</f>
        <v xml:space="preserve"> </v>
      </c>
      <c r="Z41" s="39" t="str">
        <f>IFERROR(A!Z41," ")</f>
        <v xml:space="preserve"> </v>
      </c>
      <c r="AA41" s="131" t="str">
        <f>IFERROR(A!AA41," ")</f>
        <v xml:space="preserve"> </v>
      </c>
      <c r="AB41" s="38" t="str">
        <f>IFERROR(A!AB41," ")</f>
        <v xml:space="preserve"> </v>
      </c>
      <c r="AC41" s="38" t="str">
        <f>IFERROR(A!AC41," ")</f>
        <v xml:space="preserve"> </v>
      </c>
      <c r="AD41" s="145" t="str">
        <f>IFERROR(A!AD41," ")</f>
        <v xml:space="preserve"> </v>
      </c>
      <c r="AE41" s="142" t="str">
        <f>IFERROR(A!AE41," ")</f>
        <v xml:space="preserve"> </v>
      </c>
      <c r="AF41" s="38" t="str">
        <f>IFERROR(A!AF41," ")</f>
        <v xml:space="preserve"> </v>
      </c>
      <c r="AG41" s="38" t="str">
        <f>IFERROR(A!AG41," ")</f>
        <v xml:space="preserve"> </v>
      </c>
      <c r="AH41" s="39" t="str">
        <f>IFERROR(A!AH41," ")</f>
        <v xml:space="preserve"> </v>
      </c>
      <c r="AI41" s="131" t="str">
        <f>IFERROR(A!AI41," ")</f>
        <v xml:space="preserve"> </v>
      </c>
      <c r="AJ41" s="38" t="str">
        <f>IFERROR(A!AJ41," ")</f>
        <v xml:space="preserve"> </v>
      </c>
      <c r="AK41" s="38" t="str">
        <f>IFERROR(A!AK41," ")</f>
        <v xml:space="preserve"> </v>
      </c>
      <c r="AL41" s="145" t="str">
        <f>IFERROR(A!AL41," ")</f>
        <v xml:space="preserve"> </v>
      </c>
      <c r="AM41" s="142" t="str">
        <f>IFERROR(A!AM41," ")</f>
        <v xml:space="preserve"> </v>
      </c>
      <c r="AN41" s="38" t="str">
        <f>IFERROR(A!AN41," ")</f>
        <v xml:space="preserve"> </v>
      </c>
      <c r="AO41" s="38" t="str">
        <f>IFERROR(A!AO41," ")</f>
        <v xml:space="preserve"> </v>
      </c>
      <c r="AP41" s="145" t="str">
        <f>IFERROR(A!AP41," ")</f>
        <v xml:space="preserve"> </v>
      </c>
      <c r="AQ41" s="81">
        <f t="shared" si="0"/>
        <v>0</v>
      </c>
      <c r="AR41" s="82">
        <f t="shared" si="1"/>
        <v>0</v>
      </c>
      <c r="AS41" s="82">
        <f t="shared" si="2"/>
        <v>0</v>
      </c>
      <c r="AT41" s="160">
        <f t="shared" si="3"/>
        <v>0</v>
      </c>
      <c r="AU41" s="142">
        <f t="shared" si="16"/>
        <v>0</v>
      </c>
      <c r="AV41" s="38">
        <f t="shared" si="17"/>
        <v>0</v>
      </c>
      <c r="AW41" s="38">
        <f t="shared" si="18"/>
        <v>0</v>
      </c>
      <c r="AX41" s="39">
        <f t="shared" si="19"/>
        <v>0</v>
      </c>
      <c r="AY41" s="174">
        <f t="shared" si="20"/>
        <v>0</v>
      </c>
      <c r="AZ41" s="70">
        <f t="shared" si="21"/>
        <v>7</v>
      </c>
      <c r="BA41" s="14"/>
      <c r="BB41" s="5"/>
      <c r="BC41" s="5" t="str">
        <f t="shared" si="10"/>
        <v>7-60</v>
      </c>
    </row>
    <row r="42" spans="1:55" customFormat="1" ht="14.1" hidden="1" customHeight="1" thickBot="1">
      <c r="A42" s="36">
        <v>37</v>
      </c>
      <c r="B42" s="37" t="str">
        <f>CУБЪЕКТЫ!B42</f>
        <v/>
      </c>
      <c r="C42" s="143" t="str">
        <f>IFERROR(A!C42," ")</f>
        <v xml:space="preserve"> </v>
      </c>
      <c r="D42" s="84" t="str">
        <f>IFERROR(A!D42," ")</f>
        <v xml:space="preserve"> </v>
      </c>
      <c r="E42" s="84" t="str">
        <f>IFERROR(A!E42," ")</f>
        <v xml:space="preserve"> </v>
      </c>
      <c r="F42" s="85" t="str">
        <f>IFERROR(A!F42," ")</f>
        <v xml:space="preserve"> </v>
      </c>
      <c r="G42" s="142" t="str">
        <f>IFERROR(A!G42," ")</f>
        <v xml:space="preserve"> </v>
      </c>
      <c r="H42" s="38" t="str">
        <f>IFERROR(A!H42," ")</f>
        <v xml:space="preserve"> </v>
      </c>
      <c r="I42" s="38" t="str">
        <f>IFERROR(A!I42," ")</f>
        <v xml:space="preserve"> </v>
      </c>
      <c r="J42" s="39" t="str">
        <f>IFERROR(A!J42," ")</f>
        <v xml:space="preserve"> </v>
      </c>
      <c r="K42" s="131" t="str">
        <f>IFERROR(A!K42," ")</f>
        <v xml:space="preserve"> </v>
      </c>
      <c r="L42" s="38" t="str">
        <f>IFERROR(A!L42," ")</f>
        <v xml:space="preserve"> </v>
      </c>
      <c r="M42" s="38" t="str">
        <f>IFERROR(A!M42," ")</f>
        <v xml:space="preserve"> </v>
      </c>
      <c r="N42" s="145" t="str">
        <f>IFERROR(A!N42," ")</f>
        <v xml:space="preserve"> </v>
      </c>
      <c r="O42" s="142" t="str">
        <f>IFERROR(A!O42," ")</f>
        <v xml:space="preserve"> </v>
      </c>
      <c r="P42" s="38" t="str">
        <f>IFERROR(A!P42," ")</f>
        <v xml:space="preserve"> </v>
      </c>
      <c r="Q42" s="38" t="str">
        <f>IFERROR(A!Q42," ")</f>
        <v xml:space="preserve"> </v>
      </c>
      <c r="R42" s="39" t="str">
        <f>IFERROR(A!R42," ")</f>
        <v xml:space="preserve"> </v>
      </c>
      <c r="S42" s="131" t="str">
        <f>IFERROR(A!S42," ")</f>
        <v xml:space="preserve"> </v>
      </c>
      <c r="T42" s="38" t="str">
        <f>IFERROR(A!T42," ")</f>
        <v xml:space="preserve"> </v>
      </c>
      <c r="U42" s="38" t="str">
        <f>IFERROR(A!U42," ")</f>
        <v xml:space="preserve"> </v>
      </c>
      <c r="V42" s="145" t="str">
        <f>IFERROR(A!V42," ")</f>
        <v xml:space="preserve"> </v>
      </c>
      <c r="W42" s="142" t="str">
        <f>IFERROR(A!W42," ")</f>
        <v xml:space="preserve"> </v>
      </c>
      <c r="X42" s="38" t="str">
        <f>IFERROR(A!X42," ")</f>
        <v xml:space="preserve"> </v>
      </c>
      <c r="Y42" s="38" t="str">
        <f>IFERROR(A!Y42," ")</f>
        <v xml:space="preserve"> </v>
      </c>
      <c r="Z42" s="39" t="str">
        <f>IFERROR(A!Z42," ")</f>
        <v xml:space="preserve"> </v>
      </c>
      <c r="AA42" s="131" t="str">
        <f>IFERROR(A!AA42," ")</f>
        <v xml:space="preserve"> </v>
      </c>
      <c r="AB42" s="38" t="str">
        <f>IFERROR(A!AB42," ")</f>
        <v xml:space="preserve"> </v>
      </c>
      <c r="AC42" s="38" t="str">
        <f>IFERROR(A!AC42," ")</f>
        <v xml:space="preserve"> </v>
      </c>
      <c r="AD42" s="145" t="str">
        <f>IFERROR(A!AD42," ")</f>
        <v xml:space="preserve"> </v>
      </c>
      <c r="AE42" s="142" t="str">
        <f>IFERROR(A!AE42," ")</f>
        <v xml:space="preserve"> </v>
      </c>
      <c r="AF42" s="38" t="str">
        <f>IFERROR(A!AF42," ")</f>
        <v xml:space="preserve"> </v>
      </c>
      <c r="AG42" s="38" t="str">
        <f>IFERROR(A!AG42," ")</f>
        <v xml:space="preserve"> </v>
      </c>
      <c r="AH42" s="39" t="str">
        <f>IFERROR(A!AH42," ")</f>
        <v xml:space="preserve"> </v>
      </c>
      <c r="AI42" s="131" t="str">
        <f>IFERROR(A!AI42," ")</f>
        <v xml:space="preserve"> </v>
      </c>
      <c r="AJ42" s="38" t="str">
        <f>IFERROR(A!AJ42," ")</f>
        <v xml:space="preserve"> </v>
      </c>
      <c r="AK42" s="38" t="str">
        <f>IFERROR(A!AK42," ")</f>
        <v xml:space="preserve"> </v>
      </c>
      <c r="AL42" s="145" t="str">
        <f>IFERROR(A!AL42," ")</f>
        <v xml:space="preserve"> </v>
      </c>
      <c r="AM42" s="142" t="str">
        <f>IFERROR(A!AM42," ")</f>
        <v xml:space="preserve"> </v>
      </c>
      <c r="AN42" s="38" t="str">
        <f>IFERROR(A!AN42," ")</f>
        <v xml:space="preserve"> </v>
      </c>
      <c r="AO42" s="38" t="str">
        <f>IFERROR(A!AO42," ")</f>
        <v xml:space="preserve"> </v>
      </c>
      <c r="AP42" s="145" t="str">
        <f>IFERROR(A!AP42," ")</f>
        <v xml:space="preserve"> </v>
      </c>
      <c r="AQ42" s="81">
        <f t="shared" si="0"/>
        <v>0</v>
      </c>
      <c r="AR42" s="82">
        <f t="shared" si="1"/>
        <v>0</v>
      </c>
      <c r="AS42" s="82">
        <f t="shared" si="2"/>
        <v>0</v>
      </c>
      <c r="AT42" s="160">
        <f t="shared" si="3"/>
        <v>0</v>
      </c>
      <c r="AU42" s="142">
        <f t="shared" si="16"/>
        <v>0</v>
      </c>
      <c r="AV42" s="38">
        <f t="shared" si="17"/>
        <v>0</v>
      </c>
      <c r="AW42" s="38">
        <f t="shared" si="18"/>
        <v>0</v>
      </c>
      <c r="AX42" s="39">
        <f t="shared" si="19"/>
        <v>0</v>
      </c>
      <c r="AY42" s="174">
        <f t="shared" si="20"/>
        <v>0</v>
      </c>
      <c r="AZ42" s="70">
        <f t="shared" si="21"/>
        <v>7</v>
      </c>
      <c r="BA42" s="14"/>
      <c r="BB42" s="5"/>
      <c r="BC42" s="5" t="str">
        <f t="shared" si="10"/>
        <v>7-60</v>
      </c>
    </row>
    <row r="43" spans="1:55" customFormat="1" ht="14.1" hidden="1" customHeight="1" thickBot="1">
      <c r="A43" s="129">
        <v>38</v>
      </c>
      <c r="B43" s="175" t="str">
        <f>CУБЪЕКТЫ!B43</f>
        <v/>
      </c>
      <c r="C43" s="143" t="str">
        <f>IFERROR(A!C43," ")</f>
        <v xml:space="preserve"> </v>
      </c>
      <c r="D43" s="84" t="str">
        <f>IFERROR(A!D43," ")</f>
        <v xml:space="preserve"> </v>
      </c>
      <c r="E43" s="84" t="str">
        <f>IFERROR(A!E43," ")</f>
        <v xml:space="preserve"> </v>
      </c>
      <c r="F43" s="85" t="str">
        <f>IFERROR(A!F43," ")</f>
        <v xml:space="preserve"> </v>
      </c>
      <c r="G43" s="142" t="str">
        <f>IFERROR(A!G43," ")</f>
        <v xml:space="preserve"> </v>
      </c>
      <c r="H43" s="38" t="str">
        <f>IFERROR(A!H43," ")</f>
        <v xml:space="preserve"> </v>
      </c>
      <c r="I43" s="38" t="str">
        <f>IFERROR(A!I43," ")</f>
        <v xml:space="preserve"> </v>
      </c>
      <c r="J43" s="39" t="str">
        <f>IFERROR(A!J43," ")</f>
        <v xml:space="preserve"> </v>
      </c>
      <c r="K43" s="131" t="str">
        <f>IFERROR(A!K43," ")</f>
        <v xml:space="preserve"> </v>
      </c>
      <c r="L43" s="38" t="str">
        <f>IFERROR(A!L43," ")</f>
        <v xml:space="preserve"> </v>
      </c>
      <c r="M43" s="38" t="str">
        <f>IFERROR(A!M43," ")</f>
        <v xml:space="preserve"> </v>
      </c>
      <c r="N43" s="145" t="str">
        <f>IFERROR(A!N43," ")</f>
        <v xml:space="preserve"> </v>
      </c>
      <c r="O43" s="142" t="str">
        <f>IFERROR(A!O43," ")</f>
        <v xml:space="preserve"> </v>
      </c>
      <c r="P43" s="38" t="str">
        <f>IFERROR(A!P43," ")</f>
        <v xml:space="preserve"> </v>
      </c>
      <c r="Q43" s="38" t="str">
        <f>IFERROR(A!Q43," ")</f>
        <v xml:space="preserve"> </v>
      </c>
      <c r="R43" s="39" t="str">
        <f>IFERROR(A!R43," ")</f>
        <v xml:space="preserve"> </v>
      </c>
      <c r="S43" s="131" t="str">
        <f>IFERROR(A!S43," ")</f>
        <v xml:space="preserve"> </v>
      </c>
      <c r="T43" s="38" t="str">
        <f>IFERROR(A!T43," ")</f>
        <v xml:space="preserve"> </v>
      </c>
      <c r="U43" s="38" t="str">
        <f>IFERROR(A!U43," ")</f>
        <v xml:space="preserve"> </v>
      </c>
      <c r="V43" s="145" t="str">
        <f>IFERROR(A!V43," ")</f>
        <v xml:space="preserve"> </v>
      </c>
      <c r="W43" s="142" t="str">
        <f>IFERROR(A!W43," ")</f>
        <v xml:space="preserve"> </v>
      </c>
      <c r="X43" s="38" t="str">
        <f>IFERROR(A!X43," ")</f>
        <v xml:space="preserve"> </v>
      </c>
      <c r="Y43" s="38" t="str">
        <f>IFERROR(A!Y43," ")</f>
        <v xml:space="preserve"> </v>
      </c>
      <c r="Z43" s="39" t="str">
        <f>IFERROR(A!Z43," ")</f>
        <v xml:space="preserve"> </v>
      </c>
      <c r="AA43" s="131" t="str">
        <f>IFERROR(A!AA43," ")</f>
        <v xml:space="preserve"> </v>
      </c>
      <c r="AB43" s="38" t="str">
        <f>IFERROR(A!AB43," ")</f>
        <v xml:space="preserve"> </v>
      </c>
      <c r="AC43" s="38" t="str">
        <f>IFERROR(A!AC43," ")</f>
        <v xml:space="preserve"> </v>
      </c>
      <c r="AD43" s="145" t="str">
        <f>IFERROR(A!AD43," ")</f>
        <v xml:space="preserve"> </v>
      </c>
      <c r="AE43" s="142" t="str">
        <f>IFERROR(A!AE43," ")</f>
        <v xml:space="preserve"> </v>
      </c>
      <c r="AF43" s="38" t="str">
        <f>IFERROR(A!AF43," ")</f>
        <v xml:space="preserve"> </v>
      </c>
      <c r="AG43" s="38" t="str">
        <f>IFERROR(A!AG43," ")</f>
        <v xml:space="preserve"> </v>
      </c>
      <c r="AH43" s="39" t="str">
        <f>IFERROR(A!AH43," ")</f>
        <v xml:space="preserve"> </v>
      </c>
      <c r="AI43" s="131" t="str">
        <f>IFERROR(A!AI43," ")</f>
        <v xml:space="preserve"> </v>
      </c>
      <c r="AJ43" s="38" t="str">
        <f>IFERROR(A!AJ43," ")</f>
        <v xml:space="preserve"> </v>
      </c>
      <c r="AK43" s="38" t="str">
        <f>IFERROR(A!AK43," ")</f>
        <v xml:space="preserve"> </v>
      </c>
      <c r="AL43" s="145" t="str">
        <f>IFERROR(A!AL43," ")</f>
        <v xml:space="preserve"> </v>
      </c>
      <c r="AM43" s="142" t="str">
        <f>IFERROR(A!AM43," ")</f>
        <v xml:space="preserve"> </v>
      </c>
      <c r="AN43" s="38" t="str">
        <f>IFERROR(A!AN43," ")</f>
        <v xml:space="preserve"> </v>
      </c>
      <c r="AO43" s="38" t="str">
        <f>IFERROR(A!AO43," ")</f>
        <v xml:space="preserve"> </v>
      </c>
      <c r="AP43" s="145" t="str">
        <f>IFERROR(A!AP43," ")</f>
        <v xml:space="preserve"> </v>
      </c>
      <c r="AQ43" s="81">
        <f t="shared" si="0"/>
        <v>0</v>
      </c>
      <c r="AR43" s="82">
        <f t="shared" si="1"/>
        <v>0</v>
      </c>
      <c r="AS43" s="82">
        <f t="shared" si="2"/>
        <v>0</v>
      </c>
      <c r="AT43" s="160">
        <f t="shared" si="3"/>
        <v>0</v>
      </c>
      <c r="AU43" s="142">
        <f t="shared" si="16"/>
        <v>0</v>
      </c>
      <c r="AV43" s="38">
        <f t="shared" si="17"/>
        <v>0</v>
      </c>
      <c r="AW43" s="38">
        <f t="shared" si="18"/>
        <v>0</v>
      </c>
      <c r="AX43" s="39">
        <f t="shared" si="19"/>
        <v>0</v>
      </c>
      <c r="AY43" s="174">
        <f t="shared" si="20"/>
        <v>0</v>
      </c>
      <c r="AZ43" s="70">
        <f t="shared" si="21"/>
        <v>7</v>
      </c>
      <c r="BA43" s="14"/>
      <c r="BB43" s="5"/>
      <c r="BC43" s="5" t="str">
        <f t="shared" si="10"/>
        <v>7-60</v>
      </c>
    </row>
    <row r="44" spans="1:55" customFormat="1" ht="14.1" hidden="1" customHeight="1" thickBot="1">
      <c r="A44" s="34">
        <v>39</v>
      </c>
      <c r="B44" s="137" t="str">
        <f>CУБЪЕКТЫ!B44</f>
        <v/>
      </c>
      <c r="C44" s="143" t="str">
        <f>IFERROR(A!C44," ")</f>
        <v xml:space="preserve"> </v>
      </c>
      <c r="D44" s="84" t="str">
        <f>IFERROR(A!D44," ")</f>
        <v xml:space="preserve"> </v>
      </c>
      <c r="E44" s="84" t="str">
        <f>IFERROR(A!E44," ")</f>
        <v xml:space="preserve"> </v>
      </c>
      <c r="F44" s="85" t="str">
        <f>IFERROR(A!F44," ")</f>
        <v xml:space="preserve"> </v>
      </c>
      <c r="G44" s="142" t="str">
        <f>IFERROR(A!G44," ")</f>
        <v xml:space="preserve"> </v>
      </c>
      <c r="H44" s="38" t="str">
        <f>IFERROR(A!H44," ")</f>
        <v xml:space="preserve"> </v>
      </c>
      <c r="I44" s="38" t="str">
        <f>IFERROR(A!I44," ")</f>
        <v xml:space="preserve"> </v>
      </c>
      <c r="J44" s="39" t="str">
        <f>IFERROR(A!J44," ")</f>
        <v xml:space="preserve"> </v>
      </c>
      <c r="K44" s="131" t="str">
        <f>IFERROR(A!K44," ")</f>
        <v xml:space="preserve"> </v>
      </c>
      <c r="L44" s="38" t="str">
        <f>IFERROR(A!L44," ")</f>
        <v xml:space="preserve"> </v>
      </c>
      <c r="M44" s="38" t="str">
        <f>IFERROR(A!M44," ")</f>
        <v xml:space="preserve"> </v>
      </c>
      <c r="N44" s="145" t="str">
        <f>IFERROR(A!N44," ")</f>
        <v xml:space="preserve"> </v>
      </c>
      <c r="O44" s="142" t="str">
        <f>IFERROR(A!O44," ")</f>
        <v xml:space="preserve"> </v>
      </c>
      <c r="P44" s="38" t="str">
        <f>IFERROR(A!P44," ")</f>
        <v xml:space="preserve"> </v>
      </c>
      <c r="Q44" s="38" t="str">
        <f>IFERROR(A!Q44," ")</f>
        <v xml:space="preserve"> </v>
      </c>
      <c r="R44" s="39" t="str">
        <f>IFERROR(A!R44," ")</f>
        <v xml:space="preserve"> </v>
      </c>
      <c r="S44" s="131" t="str">
        <f>IFERROR(A!S44," ")</f>
        <v xml:space="preserve"> </v>
      </c>
      <c r="T44" s="38" t="str">
        <f>IFERROR(A!T44," ")</f>
        <v xml:space="preserve"> </v>
      </c>
      <c r="U44" s="38" t="str">
        <f>IFERROR(A!U44," ")</f>
        <v xml:space="preserve"> </v>
      </c>
      <c r="V44" s="145" t="str">
        <f>IFERROR(A!V44," ")</f>
        <v xml:space="preserve"> </v>
      </c>
      <c r="W44" s="142" t="str">
        <f>IFERROR(A!W44," ")</f>
        <v xml:space="preserve"> </v>
      </c>
      <c r="X44" s="38" t="str">
        <f>IFERROR(A!X44," ")</f>
        <v xml:space="preserve"> </v>
      </c>
      <c r="Y44" s="38" t="str">
        <f>IFERROR(A!Y44," ")</f>
        <v xml:space="preserve"> </v>
      </c>
      <c r="Z44" s="39" t="str">
        <f>IFERROR(A!Z44," ")</f>
        <v xml:space="preserve"> </v>
      </c>
      <c r="AA44" s="131" t="str">
        <f>IFERROR(A!AA44," ")</f>
        <v xml:space="preserve"> </v>
      </c>
      <c r="AB44" s="38" t="str">
        <f>IFERROR(A!AB44," ")</f>
        <v xml:space="preserve"> </v>
      </c>
      <c r="AC44" s="38" t="str">
        <f>IFERROR(A!AC44," ")</f>
        <v xml:space="preserve"> </v>
      </c>
      <c r="AD44" s="145" t="str">
        <f>IFERROR(A!AD44," ")</f>
        <v xml:space="preserve"> </v>
      </c>
      <c r="AE44" s="142" t="str">
        <f>IFERROR(A!AE44," ")</f>
        <v xml:space="preserve"> </v>
      </c>
      <c r="AF44" s="38" t="str">
        <f>IFERROR(A!AF44," ")</f>
        <v xml:space="preserve"> </v>
      </c>
      <c r="AG44" s="38" t="str">
        <f>IFERROR(A!AG44," ")</f>
        <v xml:space="preserve"> </v>
      </c>
      <c r="AH44" s="39" t="str">
        <f>IFERROR(A!AH44," ")</f>
        <v xml:space="preserve"> </v>
      </c>
      <c r="AI44" s="131" t="str">
        <f>IFERROR(A!AI44," ")</f>
        <v xml:space="preserve"> </v>
      </c>
      <c r="AJ44" s="38" t="str">
        <f>IFERROR(A!AJ44," ")</f>
        <v xml:space="preserve"> </v>
      </c>
      <c r="AK44" s="38" t="str">
        <f>IFERROR(A!AK44," ")</f>
        <v xml:space="preserve"> </v>
      </c>
      <c r="AL44" s="145" t="str">
        <f>IFERROR(A!AL44," ")</f>
        <v xml:space="preserve"> </v>
      </c>
      <c r="AM44" s="142" t="str">
        <f>IFERROR(A!AM44," ")</f>
        <v xml:space="preserve"> </v>
      </c>
      <c r="AN44" s="38" t="str">
        <f>IFERROR(A!AN44," ")</f>
        <v xml:space="preserve"> </v>
      </c>
      <c r="AO44" s="38" t="str">
        <f>IFERROR(A!AO44," ")</f>
        <v xml:space="preserve"> </v>
      </c>
      <c r="AP44" s="145" t="str">
        <f>IFERROR(A!AP44," ")</f>
        <v xml:space="preserve"> </v>
      </c>
      <c r="AQ44" s="81">
        <f t="shared" si="0"/>
        <v>0</v>
      </c>
      <c r="AR44" s="82">
        <f t="shared" si="1"/>
        <v>0</v>
      </c>
      <c r="AS44" s="82">
        <f t="shared" si="2"/>
        <v>0</v>
      </c>
      <c r="AT44" s="160">
        <f t="shared" si="3"/>
        <v>0</v>
      </c>
      <c r="AU44" s="142">
        <f t="shared" si="16"/>
        <v>0</v>
      </c>
      <c r="AV44" s="38">
        <f t="shared" si="17"/>
        <v>0</v>
      </c>
      <c r="AW44" s="38">
        <f t="shared" si="18"/>
        <v>0</v>
      </c>
      <c r="AX44" s="39">
        <f t="shared" si="19"/>
        <v>0</v>
      </c>
      <c r="AY44" s="174">
        <f t="shared" si="20"/>
        <v>0</v>
      </c>
      <c r="AZ44" s="70">
        <f t="shared" si="21"/>
        <v>7</v>
      </c>
      <c r="BA44" s="5"/>
      <c r="BB44" s="5"/>
      <c r="BC44" s="5" t="str">
        <f t="shared" si="10"/>
        <v>7-60</v>
      </c>
    </row>
    <row r="45" spans="1:55" customFormat="1" ht="14.1" hidden="1" customHeight="1" thickBot="1">
      <c r="A45" s="36">
        <v>40</v>
      </c>
      <c r="B45" s="133" t="str">
        <f>CУБЪЕКТЫ!B45</f>
        <v/>
      </c>
      <c r="C45" s="143" t="str">
        <f>IFERROR(A!C45," ")</f>
        <v xml:space="preserve"> </v>
      </c>
      <c r="D45" s="84" t="str">
        <f>IFERROR(A!D45," ")</f>
        <v xml:space="preserve"> </v>
      </c>
      <c r="E45" s="84" t="str">
        <f>IFERROR(A!E45," ")</f>
        <v xml:space="preserve"> </v>
      </c>
      <c r="F45" s="85" t="str">
        <f>IFERROR(A!F45," ")</f>
        <v xml:space="preserve"> </v>
      </c>
      <c r="G45" s="142" t="str">
        <f>IFERROR(A!G45," ")</f>
        <v xml:space="preserve"> </v>
      </c>
      <c r="H45" s="38" t="str">
        <f>IFERROR(A!H45," ")</f>
        <v xml:space="preserve"> </v>
      </c>
      <c r="I45" s="38" t="str">
        <f>IFERROR(A!I45," ")</f>
        <v xml:space="preserve"> </v>
      </c>
      <c r="J45" s="39" t="str">
        <f>IFERROR(A!J45," ")</f>
        <v xml:space="preserve"> </v>
      </c>
      <c r="K45" s="131" t="str">
        <f>IFERROR(A!K45," ")</f>
        <v xml:space="preserve"> </v>
      </c>
      <c r="L45" s="38" t="str">
        <f>IFERROR(A!L45," ")</f>
        <v xml:space="preserve"> </v>
      </c>
      <c r="M45" s="38" t="str">
        <f>IFERROR(A!M45," ")</f>
        <v xml:space="preserve"> </v>
      </c>
      <c r="N45" s="145" t="str">
        <f>IFERROR(A!N45," ")</f>
        <v xml:space="preserve"> </v>
      </c>
      <c r="O45" s="142" t="str">
        <f>IFERROR(A!O45," ")</f>
        <v xml:space="preserve"> </v>
      </c>
      <c r="P45" s="38" t="str">
        <f>IFERROR(A!P45," ")</f>
        <v xml:space="preserve"> </v>
      </c>
      <c r="Q45" s="38" t="str">
        <f>IFERROR(A!Q45," ")</f>
        <v xml:space="preserve"> </v>
      </c>
      <c r="R45" s="39" t="str">
        <f>IFERROR(A!R45," ")</f>
        <v xml:space="preserve"> </v>
      </c>
      <c r="S45" s="131" t="str">
        <f>IFERROR(A!S45," ")</f>
        <v xml:space="preserve"> </v>
      </c>
      <c r="T45" s="38" t="str">
        <f>IFERROR(A!T45," ")</f>
        <v xml:space="preserve"> </v>
      </c>
      <c r="U45" s="38" t="str">
        <f>IFERROR(A!U45," ")</f>
        <v xml:space="preserve"> </v>
      </c>
      <c r="V45" s="145" t="str">
        <f>IFERROR(A!V45," ")</f>
        <v xml:space="preserve"> </v>
      </c>
      <c r="W45" s="142" t="str">
        <f>IFERROR(A!W45," ")</f>
        <v xml:space="preserve"> </v>
      </c>
      <c r="X45" s="38" t="str">
        <f>IFERROR(A!X45," ")</f>
        <v xml:space="preserve"> </v>
      </c>
      <c r="Y45" s="38" t="str">
        <f>IFERROR(A!Y45," ")</f>
        <v xml:space="preserve"> </v>
      </c>
      <c r="Z45" s="39" t="str">
        <f>IFERROR(A!Z45," ")</f>
        <v xml:space="preserve"> </v>
      </c>
      <c r="AA45" s="131" t="str">
        <f>IFERROR(A!AA45," ")</f>
        <v xml:space="preserve"> </v>
      </c>
      <c r="AB45" s="38" t="str">
        <f>IFERROR(A!AB45," ")</f>
        <v xml:space="preserve"> </v>
      </c>
      <c r="AC45" s="38" t="str">
        <f>IFERROR(A!AC45," ")</f>
        <v xml:space="preserve"> </v>
      </c>
      <c r="AD45" s="145" t="str">
        <f>IFERROR(A!AD45," ")</f>
        <v xml:space="preserve"> </v>
      </c>
      <c r="AE45" s="142" t="str">
        <f>IFERROR(A!AE45," ")</f>
        <v xml:space="preserve"> </v>
      </c>
      <c r="AF45" s="38" t="str">
        <f>IFERROR(A!AF45," ")</f>
        <v xml:space="preserve"> </v>
      </c>
      <c r="AG45" s="38" t="str">
        <f>IFERROR(A!AG45," ")</f>
        <v xml:space="preserve"> </v>
      </c>
      <c r="AH45" s="39" t="str">
        <f>IFERROR(A!AH45," ")</f>
        <v xml:space="preserve"> </v>
      </c>
      <c r="AI45" s="131" t="str">
        <f>IFERROR(A!AI45," ")</f>
        <v xml:space="preserve"> </v>
      </c>
      <c r="AJ45" s="38" t="str">
        <f>IFERROR(A!AJ45," ")</f>
        <v xml:space="preserve"> </v>
      </c>
      <c r="AK45" s="38" t="str">
        <f>IFERROR(A!AK45," ")</f>
        <v xml:space="preserve"> </v>
      </c>
      <c r="AL45" s="145" t="str">
        <f>IFERROR(A!AL45," ")</f>
        <v xml:space="preserve"> </v>
      </c>
      <c r="AM45" s="142" t="str">
        <f>IFERROR(A!AM45," ")</f>
        <v xml:space="preserve"> </v>
      </c>
      <c r="AN45" s="38" t="str">
        <f>IFERROR(A!AN45," ")</f>
        <v xml:space="preserve"> </v>
      </c>
      <c r="AO45" s="38" t="str">
        <f>IFERROR(A!AO45," ")</f>
        <v xml:space="preserve"> </v>
      </c>
      <c r="AP45" s="145" t="str">
        <f>IFERROR(A!AP45," ")</f>
        <v xml:space="preserve"> </v>
      </c>
      <c r="AQ45" s="81">
        <f t="shared" si="0"/>
        <v>0</v>
      </c>
      <c r="AR45" s="82">
        <f t="shared" si="1"/>
        <v>0</v>
      </c>
      <c r="AS45" s="82">
        <f t="shared" si="2"/>
        <v>0</v>
      </c>
      <c r="AT45" s="160">
        <f t="shared" si="3"/>
        <v>0</v>
      </c>
      <c r="AU45" s="142">
        <f t="shared" si="16"/>
        <v>0</v>
      </c>
      <c r="AV45" s="38">
        <f t="shared" si="17"/>
        <v>0</v>
      </c>
      <c r="AW45" s="38">
        <f t="shared" si="18"/>
        <v>0</v>
      </c>
      <c r="AX45" s="39">
        <f t="shared" si="19"/>
        <v>0</v>
      </c>
      <c r="AY45" s="174">
        <f t="shared" si="20"/>
        <v>0</v>
      </c>
      <c r="AZ45" s="86">
        <f t="shared" si="21"/>
        <v>7</v>
      </c>
      <c r="BA45" s="5"/>
      <c r="BB45" s="5"/>
      <c r="BC45" s="5" t="str">
        <f t="shared" si="10"/>
        <v>7-60</v>
      </c>
    </row>
    <row r="46" spans="1:55" customFormat="1" ht="14.1" hidden="1" customHeight="1" thickBot="1">
      <c r="A46" s="129">
        <v>41</v>
      </c>
      <c r="B46" s="147" t="str">
        <f>CУБЪЕКТЫ!B46</f>
        <v/>
      </c>
      <c r="C46" s="143" t="str">
        <f>IFERROR(A!C46," ")</f>
        <v xml:space="preserve"> </v>
      </c>
      <c r="D46" s="84" t="str">
        <f>IFERROR(A!D46," ")</f>
        <v xml:space="preserve"> </v>
      </c>
      <c r="E46" s="84" t="str">
        <f>IFERROR(A!E46," ")</f>
        <v xml:space="preserve"> </v>
      </c>
      <c r="F46" s="85" t="str">
        <f>IFERROR(A!F46," ")</f>
        <v xml:space="preserve"> </v>
      </c>
      <c r="G46" s="81" t="str">
        <f>IFERROR(A!G46," ")</f>
        <v xml:space="preserve"> </v>
      </c>
      <c r="H46" s="82" t="str">
        <f>IFERROR(A!H46," ")</f>
        <v xml:space="preserve"> </v>
      </c>
      <c r="I46" s="82" t="str">
        <f>IFERROR(A!I46," ")</f>
        <v xml:space="preserve"> </v>
      </c>
      <c r="J46" s="83" t="str">
        <f>IFERROR(A!J46," ")</f>
        <v xml:space="preserve"> </v>
      </c>
      <c r="K46" s="130" t="str">
        <f>IFERROR(A!K46," ")</f>
        <v xml:space="preserve"> </v>
      </c>
      <c r="L46" s="82" t="str">
        <f>IFERROR(A!L46," ")</f>
        <v xml:space="preserve"> </v>
      </c>
      <c r="M46" s="82" t="str">
        <f>IFERROR(A!M46," ")</f>
        <v xml:space="preserve"> </v>
      </c>
      <c r="N46" s="160" t="str">
        <f>IFERROR(A!N46," ")</f>
        <v xml:space="preserve"> </v>
      </c>
      <c r="O46" s="81" t="str">
        <f>IFERROR(A!O46," ")</f>
        <v xml:space="preserve"> </v>
      </c>
      <c r="P46" s="82" t="str">
        <f>IFERROR(A!P46," ")</f>
        <v xml:space="preserve"> </v>
      </c>
      <c r="Q46" s="82" t="str">
        <f>IFERROR(A!Q46," ")</f>
        <v xml:space="preserve"> </v>
      </c>
      <c r="R46" s="83" t="str">
        <f>IFERROR(A!R46," ")</f>
        <v xml:space="preserve"> </v>
      </c>
      <c r="S46" s="130" t="str">
        <f>IFERROR(A!S46," ")</f>
        <v xml:space="preserve"> </v>
      </c>
      <c r="T46" s="82" t="str">
        <f>IFERROR(A!T46," ")</f>
        <v xml:space="preserve"> </v>
      </c>
      <c r="U46" s="82" t="str">
        <f>IFERROR(A!U46," ")</f>
        <v xml:space="preserve"> </v>
      </c>
      <c r="V46" s="160" t="str">
        <f>IFERROR(A!V46," ")</f>
        <v xml:space="preserve"> </v>
      </c>
      <c r="W46" s="81" t="str">
        <f>IFERROR(A!W46," ")</f>
        <v xml:space="preserve"> </v>
      </c>
      <c r="X46" s="82" t="str">
        <f>IFERROR(A!X46," ")</f>
        <v xml:space="preserve"> </v>
      </c>
      <c r="Y46" s="82" t="str">
        <f>IFERROR(A!Y46," ")</f>
        <v xml:space="preserve"> </v>
      </c>
      <c r="Z46" s="83" t="str">
        <f>IFERROR(A!Z46," ")</f>
        <v xml:space="preserve"> </v>
      </c>
      <c r="AA46" s="130" t="str">
        <f>IFERROR(A!AA46," ")</f>
        <v xml:space="preserve"> </v>
      </c>
      <c r="AB46" s="82" t="str">
        <f>IFERROR(A!AB46," ")</f>
        <v xml:space="preserve"> </v>
      </c>
      <c r="AC46" s="82" t="str">
        <f>IFERROR(A!AC46," ")</f>
        <v xml:space="preserve"> </v>
      </c>
      <c r="AD46" s="160" t="str">
        <f>IFERROR(A!AD46," ")</f>
        <v xml:space="preserve"> </v>
      </c>
      <c r="AE46" s="81" t="str">
        <f>IFERROR(A!AE46," ")</f>
        <v xml:space="preserve"> </v>
      </c>
      <c r="AF46" s="82" t="str">
        <f>IFERROR(A!AF46," ")</f>
        <v xml:space="preserve"> </v>
      </c>
      <c r="AG46" s="82" t="str">
        <f>IFERROR(A!AG46," ")</f>
        <v xml:space="preserve"> </v>
      </c>
      <c r="AH46" s="83" t="str">
        <f>IFERROR(A!AH46," ")</f>
        <v xml:space="preserve"> </v>
      </c>
      <c r="AI46" s="130" t="str">
        <f>IFERROR(A!AI46," ")</f>
        <v xml:space="preserve"> </v>
      </c>
      <c r="AJ46" s="82" t="str">
        <f>IFERROR(A!AJ46," ")</f>
        <v xml:space="preserve"> </v>
      </c>
      <c r="AK46" s="82" t="str">
        <f>IFERROR(A!AK46," ")</f>
        <v xml:space="preserve"> </v>
      </c>
      <c r="AL46" s="160" t="str">
        <f>IFERROR(A!AL46," ")</f>
        <v xml:space="preserve"> </v>
      </c>
      <c r="AM46" s="81" t="str">
        <f>IFERROR(A!AM46," ")</f>
        <v xml:space="preserve"> </v>
      </c>
      <c r="AN46" s="82" t="str">
        <f>IFERROR(A!AN46," ")</f>
        <v xml:space="preserve"> </v>
      </c>
      <c r="AO46" s="82" t="str">
        <f>IFERROR(A!AO46," ")</f>
        <v xml:space="preserve"> </v>
      </c>
      <c r="AP46" s="160" t="str">
        <f>IFERROR(A!AP46," ")</f>
        <v xml:space="preserve"> </v>
      </c>
      <c r="AQ46" s="81">
        <f t="shared" si="0"/>
        <v>0</v>
      </c>
      <c r="AR46" s="82">
        <f t="shared" si="1"/>
        <v>0</v>
      </c>
      <c r="AS46" s="82">
        <f t="shared" si="2"/>
        <v>0</v>
      </c>
      <c r="AT46" s="160">
        <f t="shared" si="3"/>
        <v>0</v>
      </c>
      <c r="AU46" s="81">
        <f>PRODUCT(AQ46*7)</f>
        <v>0</v>
      </c>
      <c r="AV46" s="82">
        <f>PRODUCT(AR46*5)</f>
        <v>0</v>
      </c>
      <c r="AW46" s="82">
        <f>PRODUCT(AS46*3)</f>
        <v>0</v>
      </c>
      <c r="AX46" s="83">
        <f>PRODUCT(AT46*1)</f>
        <v>0</v>
      </c>
      <c r="AY46" s="173">
        <f>SUM(AU46:AX46)</f>
        <v>0</v>
      </c>
      <c r="AZ46" s="72">
        <f>RANK(AY46,AY$6:AY$25,0)</f>
        <v>7</v>
      </c>
      <c r="BA46" s="14"/>
      <c r="BB46" s="5"/>
      <c r="BC46" s="5" t="str">
        <f t="shared" si="10"/>
        <v>7-60</v>
      </c>
    </row>
    <row r="47" spans="1:55" customFormat="1" ht="14.1" hidden="1" customHeight="1" thickBot="1">
      <c r="A47" s="34">
        <v>42</v>
      </c>
      <c r="B47" s="37" t="str">
        <f>CУБЪЕКТЫ!B47</f>
        <v/>
      </c>
      <c r="C47" s="143" t="str">
        <f>IFERROR(A!C47," ")</f>
        <v xml:space="preserve"> </v>
      </c>
      <c r="D47" s="84" t="str">
        <f>IFERROR(A!D47," ")</f>
        <v xml:space="preserve"> </v>
      </c>
      <c r="E47" s="84" t="str">
        <f>IFERROR(A!E47," ")</f>
        <v xml:space="preserve"> </v>
      </c>
      <c r="F47" s="85" t="str">
        <f>IFERROR(A!F47," ")</f>
        <v xml:space="preserve"> </v>
      </c>
      <c r="G47" s="142" t="str">
        <f>IFERROR(A!G47," ")</f>
        <v xml:space="preserve"> </v>
      </c>
      <c r="H47" s="38" t="str">
        <f>IFERROR(A!H47," ")</f>
        <v xml:space="preserve"> </v>
      </c>
      <c r="I47" s="38" t="str">
        <f>IFERROR(A!I47," ")</f>
        <v xml:space="preserve"> </v>
      </c>
      <c r="J47" s="39" t="str">
        <f>IFERROR(A!J47," ")</f>
        <v xml:space="preserve"> </v>
      </c>
      <c r="K47" s="131" t="str">
        <f>IFERROR(A!K47," ")</f>
        <v xml:space="preserve"> </v>
      </c>
      <c r="L47" s="38" t="str">
        <f>IFERROR(A!L47," ")</f>
        <v xml:space="preserve"> </v>
      </c>
      <c r="M47" s="38" t="str">
        <f>IFERROR(A!M47," ")</f>
        <v xml:space="preserve"> </v>
      </c>
      <c r="N47" s="145" t="str">
        <f>IFERROR(A!N47," ")</f>
        <v xml:space="preserve"> </v>
      </c>
      <c r="O47" s="142" t="str">
        <f>IFERROR(A!O47," ")</f>
        <v xml:space="preserve"> </v>
      </c>
      <c r="P47" s="38" t="str">
        <f>IFERROR(A!P47," ")</f>
        <v xml:space="preserve"> </v>
      </c>
      <c r="Q47" s="38" t="str">
        <f>IFERROR(A!Q47," ")</f>
        <v xml:space="preserve"> </v>
      </c>
      <c r="R47" s="39" t="str">
        <f>IFERROR(A!R47," ")</f>
        <v xml:space="preserve"> </v>
      </c>
      <c r="S47" s="131" t="str">
        <f>IFERROR(A!S47," ")</f>
        <v xml:space="preserve"> </v>
      </c>
      <c r="T47" s="38" t="str">
        <f>IFERROR(A!T47," ")</f>
        <v xml:space="preserve"> </v>
      </c>
      <c r="U47" s="38" t="str">
        <f>IFERROR(A!U47," ")</f>
        <v xml:space="preserve"> </v>
      </c>
      <c r="V47" s="145" t="str">
        <f>IFERROR(A!V47," ")</f>
        <v xml:space="preserve"> </v>
      </c>
      <c r="W47" s="142" t="str">
        <f>IFERROR(A!W47," ")</f>
        <v xml:space="preserve"> </v>
      </c>
      <c r="X47" s="38" t="str">
        <f>IFERROR(A!X47," ")</f>
        <v xml:space="preserve"> </v>
      </c>
      <c r="Y47" s="38" t="str">
        <f>IFERROR(A!Y47," ")</f>
        <v xml:space="preserve"> </v>
      </c>
      <c r="Z47" s="39" t="str">
        <f>IFERROR(A!Z47," ")</f>
        <v xml:space="preserve"> </v>
      </c>
      <c r="AA47" s="131" t="str">
        <f>IFERROR(A!AA47," ")</f>
        <v xml:space="preserve"> </v>
      </c>
      <c r="AB47" s="38" t="str">
        <f>IFERROR(A!AB47," ")</f>
        <v xml:space="preserve"> </v>
      </c>
      <c r="AC47" s="38" t="str">
        <f>IFERROR(A!AC47," ")</f>
        <v xml:space="preserve"> </v>
      </c>
      <c r="AD47" s="145" t="str">
        <f>IFERROR(A!AD47," ")</f>
        <v xml:space="preserve"> </v>
      </c>
      <c r="AE47" s="142" t="str">
        <f>IFERROR(A!AE47," ")</f>
        <v xml:space="preserve"> </v>
      </c>
      <c r="AF47" s="38" t="str">
        <f>IFERROR(A!AF47," ")</f>
        <v xml:space="preserve"> </v>
      </c>
      <c r="AG47" s="38" t="str">
        <f>IFERROR(A!AG47," ")</f>
        <v xml:space="preserve"> </v>
      </c>
      <c r="AH47" s="39" t="str">
        <f>IFERROR(A!AH47," ")</f>
        <v xml:space="preserve"> </v>
      </c>
      <c r="AI47" s="131" t="str">
        <f>IFERROR(A!AI47," ")</f>
        <v xml:space="preserve"> </v>
      </c>
      <c r="AJ47" s="38" t="str">
        <f>IFERROR(A!AJ47," ")</f>
        <v xml:space="preserve"> </v>
      </c>
      <c r="AK47" s="38" t="str">
        <f>IFERROR(A!AK47," ")</f>
        <v xml:space="preserve"> </v>
      </c>
      <c r="AL47" s="145" t="str">
        <f>IFERROR(A!AL47," ")</f>
        <v xml:space="preserve"> </v>
      </c>
      <c r="AM47" s="142" t="str">
        <f>IFERROR(A!AM47," ")</f>
        <v xml:space="preserve"> </v>
      </c>
      <c r="AN47" s="38" t="str">
        <f>IFERROR(A!AN47," ")</f>
        <v xml:space="preserve"> </v>
      </c>
      <c r="AO47" s="38" t="str">
        <f>IFERROR(A!AO47," ")</f>
        <v xml:space="preserve"> </v>
      </c>
      <c r="AP47" s="145" t="str">
        <f>IFERROR(A!AP47," ")</f>
        <v xml:space="preserve"> </v>
      </c>
      <c r="AQ47" s="81">
        <f t="shared" si="0"/>
        <v>0</v>
      </c>
      <c r="AR47" s="82">
        <f t="shared" si="1"/>
        <v>0</v>
      </c>
      <c r="AS47" s="82">
        <f t="shared" si="2"/>
        <v>0</v>
      </c>
      <c r="AT47" s="160">
        <f t="shared" si="3"/>
        <v>0</v>
      </c>
      <c r="AU47" s="142">
        <f t="shared" ref="AU47:AU65" si="22">PRODUCT(AQ47*7)</f>
        <v>0</v>
      </c>
      <c r="AV47" s="38">
        <f t="shared" ref="AV47:AV65" si="23">PRODUCT(AR47*5)</f>
        <v>0</v>
      </c>
      <c r="AW47" s="38">
        <f t="shared" ref="AW47:AW65" si="24">PRODUCT(AS47*3)</f>
        <v>0</v>
      </c>
      <c r="AX47" s="39">
        <f t="shared" ref="AX47:AX65" si="25">PRODUCT(AT47*1)</f>
        <v>0</v>
      </c>
      <c r="AY47" s="174">
        <f t="shared" ref="AY47:AY65" si="26">SUM(AU47:AX47)</f>
        <v>0</v>
      </c>
      <c r="AZ47" s="70">
        <f t="shared" ref="AZ47:AZ65" si="27">RANK(AY47,AY$6:AY$25,0)</f>
        <v>7</v>
      </c>
      <c r="BA47" s="14"/>
      <c r="BB47" s="5"/>
      <c r="BC47" s="5" t="str">
        <f t="shared" si="10"/>
        <v>7-60</v>
      </c>
    </row>
    <row r="48" spans="1:55" customFormat="1" ht="14.1" hidden="1" customHeight="1" thickBot="1">
      <c r="A48" s="36">
        <v>43</v>
      </c>
      <c r="B48" s="37" t="str">
        <f>CУБЪЕКТЫ!B48</f>
        <v/>
      </c>
      <c r="C48" s="143" t="str">
        <f>IFERROR(A!C48," ")</f>
        <v xml:space="preserve"> </v>
      </c>
      <c r="D48" s="84" t="str">
        <f>IFERROR(A!D48," ")</f>
        <v xml:space="preserve"> </v>
      </c>
      <c r="E48" s="84" t="str">
        <f>IFERROR(A!E48," ")</f>
        <v xml:space="preserve"> </v>
      </c>
      <c r="F48" s="85" t="str">
        <f>IFERROR(A!F48," ")</f>
        <v xml:space="preserve"> </v>
      </c>
      <c r="G48" s="142" t="str">
        <f>IFERROR(A!G48," ")</f>
        <v xml:space="preserve"> </v>
      </c>
      <c r="H48" s="38" t="str">
        <f>IFERROR(A!H48," ")</f>
        <v xml:space="preserve"> </v>
      </c>
      <c r="I48" s="38" t="str">
        <f>IFERROR(A!I48," ")</f>
        <v xml:space="preserve"> </v>
      </c>
      <c r="J48" s="39" t="str">
        <f>IFERROR(A!J48," ")</f>
        <v xml:space="preserve"> </v>
      </c>
      <c r="K48" s="131" t="str">
        <f>IFERROR(A!K48," ")</f>
        <v xml:space="preserve"> </v>
      </c>
      <c r="L48" s="38" t="str">
        <f>IFERROR(A!L48," ")</f>
        <v xml:space="preserve"> </v>
      </c>
      <c r="M48" s="38" t="str">
        <f>IFERROR(A!M48," ")</f>
        <v xml:space="preserve"> </v>
      </c>
      <c r="N48" s="145" t="str">
        <f>IFERROR(A!N48," ")</f>
        <v xml:space="preserve"> </v>
      </c>
      <c r="O48" s="142" t="str">
        <f>IFERROR(A!O48," ")</f>
        <v xml:space="preserve"> </v>
      </c>
      <c r="P48" s="38" t="str">
        <f>IFERROR(A!P48," ")</f>
        <v xml:space="preserve"> </v>
      </c>
      <c r="Q48" s="38" t="str">
        <f>IFERROR(A!Q48," ")</f>
        <v xml:space="preserve"> </v>
      </c>
      <c r="R48" s="39" t="str">
        <f>IFERROR(A!R48," ")</f>
        <v xml:space="preserve"> </v>
      </c>
      <c r="S48" s="131" t="str">
        <f>IFERROR(A!S48," ")</f>
        <v xml:space="preserve"> </v>
      </c>
      <c r="T48" s="38" t="str">
        <f>IFERROR(A!T48," ")</f>
        <v xml:space="preserve"> </v>
      </c>
      <c r="U48" s="38" t="str">
        <f>IFERROR(A!U48," ")</f>
        <v xml:space="preserve"> </v>
      </c>
      <c r="V48" s="145" t="str">
        <f>IFERROR(A!V48," ")</f>
        <v xml:space="preserve"> </v>
      </c>
      <c r="W48" s="142" t="str">
        <f>IFERROR(A!W48," ")</f>
        <v xml:space="preserve"> </v>
      </c>
      <c r="X48" s="38" t="str">
        <f>IFERROR(A!X48," ")</f>
        <v xml:space="preserve"> </v>
      </c>
      <c r="Y48" s="38" t="str">
        <f>IFERROR(A!Y48," ")</f>
        <v xml:space="preserve"> </v>
      </c>
      <c r="Z48" s="39" t="str">
        <f>IFERROR(A!Z48," ")</f>
        <v xml:space="preserve"> </v>
      </c>
      <c r="AA48" s="131" t="str">
        <f>IFERROR(A!AA48," ")</f>
        <v xml:space="preserve"> </v>
      </c>
      <c r="AB48" s="38" t="str">
        <f>IFERROR(A!AB48," ")</f>
        <v xml:space="preserve"> </v>
      </c>
      <c r="AC48" s="38" t="str">
        <f>IFERROR(A!AC48," ")</f>
        <v xml:space="preserve"> </v>
      </c>
      <c r="AD48" s="145" t="str">
        <f>IFERROR(A!AD48," ")</f>
        <v xml:space="preserve"> </v>
      </c>
      <c r="AE48" s="142" t="str">
        <f>IFERROR(A!AE48," ")</f>
        <v xml:space="preserve"> </v>
      </c>
      <c r="AF48" s="38" t="str">
        <f>IFERROR(A!AF48," ")</f>
        <v xml:space="preserve"> </v>
      </c>
      <c r="AG48" s="38" t="str">
        <f>IFERROR(A!AG48," ")</f>
        <v xml:space="preserve"> </v>
      </c>
      <c r="AH48" s="39" t="str">
        <f>IFERROR(A!AH48," ")</f>
        <v xml:space="preserve"> </v>
      </c>
      <c r="AI48" s="131" t="str">
        <f>IFERROR(A!AI48," ")</f>
        <v xml:space="preserve"> </v>
      </c>
      <c r="AJ48" s="38" t="str">
        <f>IFERROR(A!AJ48," ")</f>
        <v xml:space="preserve"> </v>
      </c>
      <c r="AK48" s="38" t="str">
        <f>IFERROR(A!AK48," ")</f>
        <v xml:space="preserve"> </v>
      </c>
      <c r="AL48" s="145" t="str">
        <f>IFERROR(A!AL48," ")</f>
        <v xml:space="preserve"> </v>
      </c>
      <c r="AM48" s="142" t="str">
        <f>IFERROR(A!AM48," ")</f>
        <v xml:space="preserve"> </v>
      </c>
      <c r="AN48" s="38" t="str">
        <f>IFERROR(A!AN48," ")</f>
        <v xml:space="preserve"> </v>
      </c>
      <c r="AO48" s="38" t="str">
        <f>IFERROR(A!AO48," ")</f>
        <v xml:space="preserve"> </v>
      </c>
      <c r="AP48" s="145" t="str">
        <f>IFERROR(A!AP48," ")</f>
        <v xml:space="preserve"> </v>
      </c>
      <c r="AQ48" s="81">
        <f t="shared" si="0"/>
        <v>0</v>
      </c>
      <c r="AR48" s="82">
        <f t="shared" si="1"/>
        <v>0</v>
      </c>
      <c r="AS48" s="82">
        <f t="shared" si="2"/>
        <v>0</v>
      </c>
      <c r="AT48" s="160">
        <f t="shared" si="3"/>
        <v>0</v>
      </c>
      <c r="AU48" s="142">
        <f t="shared" si="22"/>
        <v>0</v>
      </c>
      <c r="AV48" s="38">
        <f t="shared" si="23"/>
        <v>0</v>
      </c>
      <c r="AW48" s="38">
        <f t="shared" si="24"/>
        <v>0</v>
      </c>
      <c r="AX48" s="39">
        <f t="shared" si="25"/>
        <v>0</v>
      </c>
      <c r="AY48" s="174">
        <f t="shared" si="26"/>
        <v>0</v>
      </c>
      <c r="AZ48" s="70">
        <f t="shared" si="27"/>
        <v>7</v>
      </c>
      <c r="BA48" s="14"/>
      <c r="BB48" s="5"/>
      <c r="BC48" s="5" t="str">
        <f t="shared" si="10"/>
        <v>7-60</v>
      </c>
    </row>
    <row r="49" spans="1:55" customFormat="1" ht="14.1" hidden="1" customHeight="1" thickBot="1">
      <c r="A49" s="129">
        <v>44</v>
      </c>
      <c r="B49" s="37" t="str">
        <f>CУБЪЕКТЫ!B49</f>
        <v/>
      </c>
      <c r="C49" s="143" t="str">
        <f>IFERROR(A!C49," ")</f>
        <v xml:space="preserve"> </v>
      </c>
      <c r="D49" s="84" t="str">
        <f>IFERROR(A!D49," ")</f>
        <v xml:space="preserve"> </v>
      </c>
      <c r="E49" s="84" t="str">
        <f>IFERROR(A!E49," ")</f>
        <v xml:space="preserve"> </v>
      </c>
      <c r="F49" s="85" t="str">
        <f>IFERROR(A!F49," ")</f>
        <v xml:space="preserve"> </v>
      </c>
      <c r="G49" s="142" t="str">
        <f>IFERROR(A!G49," ")</f>
        <v xml:space="preserve"> </v>
      </c>
      <c r="H49" s="38" t="str">
        <f>IFERROR(A!H49," ")</f>
        <v xml:space="preserve"> </v>
      </c>
      <c r="I49" s="38" t="str">
        <f>IFERROR(A!I49," ")</f>
        <v xml:space="preserve"> </v>
      </c>
      <c r="J49" s="39" t="str">
        <f>IFERROR(A!J49," ")</f>
        <v xml:space="preserve"> </v>
      </c>
      <c r="K49" s="131" t="str">
        <f>IFERROR(A!K49," ")</f>
        <v xml:space="preserve"> </v>
      </c>
      <c r="L49" s="38" t="str">
        <f>IFERROR(A!L49," ")</f>
        <v xml:space="preserve"> </v>
      </c>
      <c r="M49" s="38" t="str">
        <f>IFERROR(A!M49," ")</f>
        <v xml:space="preserve"> </v>
      </c>
      <c r="N49" s="145" t="str">
        <f>IFERROR(A!N49," ")</f>
        <v xml:space="preserve"> </v>
      </c>
      <c r="O49" s="142" t="str">
        <f>IFERROR(A!O49," ")</f>
        <v xml:space="preserve"> </v>
      </c>
      <c r="P49" s="38" t="str">
        <f>IFERROR(A!P49," ")</f>
        <v xml:space="preserve"> </v>
      </c>
      <c r="Q49" s="38" t="str">
        <f>IFERROR(A!Q49," ")</f>
        <v xml:space="preserve"> </v>
      </c>
      <c r="R49" s="39" t="str">
        <f>IFERROR(A!R49," ")</f>
        <v xml:space="preserve"> </v>
      </c>
      <c r="S49" s="131" t="str">
        <f>IFERROR(A!S49," ")</f>
        <v xml:space="preserve"> </v>
      </c>
      <c r="T49" s="38" t="str">
        <f>IFERROR(A!T49," ")</f>
        <v xml:space="preserve"> </v>
      </c>
      <c r="U49" s="38" t="str">
        <f>IFERROR(A!U49," ")</f>
        <v xml:space="preserve"> </v>
      </c>
      <c r="V49" s="145" t="str">
        <f>IFERROR(A!V49," ")</f>
        <v xml:space="preserve"> </v>
      </c>
      <c r="W49" s="142" t="str">
        <f>IFERROR(A!W49," ")</f>
        <v xml:space="preserve"> </v>
      </c>
      <c r="X49" s="38" t="str">
        <f>IFERROR(A!X49," ")</f>
        <v xml:space="preserve"> </v>
      </c>
      <c r="Y49" s="38" t="str">
        <f>IFERROR(A!Y49," ")</f>
        <v xml:space="preserve"> </v>
      </c>
      <c r="Z49" s="39" t="str">
        <f>IFERROR(A!Z49," ")</f>
        <v xml:space="preserve"> </v>
      </c>
      <c r="AA49" s="131" t="str">
        <f>IFERROR(A!AA49," ")</f>
        <v xml:space="preserve"> </v>
      </c>
      <c r="AB49" s="38" t="str">
        <f>IFERROR(A!AB49," ")</f>
        <v xml:space="preserve"> </v>
      </c>
      <c r="AC49" s="38" t="str">
        <f>IFERROR(A!AC49," ")</f>
        <v xml:space="preserve"> </v>
      </c>
      <c r="AD49" s="145" t="str">
        <f>IFERROR(A!AD49," ")</f>
        <v xml:space="preserve"> </v>
      </c>
      <c r="AE49" s="142" t="str">
        <f>IFERROR(A!AE49," ")</f>
        <v xml:space="preserve"> </v>
      </c>
      <c r="AF49" s="38" t="str">
        <f>IFERROR(A!AF49," ")</f>
        <v xml:space="preserve"> </v>
      </c>
      <c r="AG49" s="38" t="str">
        <f>IFERROR(A!AG49," ")</f>
        <v xml:space="preserve"> </v>
      </c>
      <c r="AH49" s="39" t="str">
        <f>IFERROR(A!AH49," ")</f>
        <v xml:space="preserve"> </v>
      </c>
      <c r="AI49" s="131" t="str">
        <f>IFERROR(A!AI49," ")</f>
        <v xml:space="preserve"> </v>
      </c>
      <c r="AJ49" s="38" t="str">
        <f>IFERROR(A!AJ49," ")</f>
        <v xml:space="preserve"> </v>
      </c>
      <c r="AK49" s="38" t="str">
        <f>IFERROR(A!AK49," ")</f>
        <v xml:space="preserve"> </v>
      </c>
      <c r="AL49" s="145" t="str">
        <f>IFERROR(A!AL49," ")</f>
        <v xml:space="preserve"> </v>
      </c>
      <c r="AM49" s="142" t="str">
        <f>IFERROR(A!AM49," ")</f>
        <v xml:space="preserve"> </v>
      </c>
      <c r="AN49" s="38" t="str">
        <f>IFERROR(A!AN49," ")</f>
        <v xml:space="preserve"> </v>
      </c>
      <c r="AO49" s="38" t="str">
        <f>IFERROR(A!AO49," ")</f>
        <v xml:space="preserve"> </v>
      </c>
      <c r="AP49" s="145" t="str">
        <f>IFERROR(A!AP49," ")</f>
        <v xml:space="preserve"> </v>
      </c>
      <c r="AQ49" s="81">
        <f t="shared" si="0"/>
        <v>0</v>
      </c>
      <c r="AR49" s="82">
        <f t="shared" si="1"/>
        <v>0</v>
      </c>
      <c r="AS49" s="82">
        <f t="shared" si="2"/>
        <v>0</v>
      </c>
      <c r="AT49" s="160">
        <f t="shared" si="3"/>
        <v>0</v>
      </c>
      <c r="AU49" s="142">
        <f t="shared" si="22"/>
        <v>0</v>
      </c>
      <c r="AV49" s="38">
        <f t="shared" si="23"/>
        <v>0</v>
      </c>
      <c r="AW49" s="38">
        <f t="shared" si="24"/>
        <v>0</v>
      </c>
      <c r="AX49" s="39">
        <f t="shared" si="25"/>
        <v>0</v>
      </c>
      <c r="AY49" s="174">
        <f t="shared" si="26"/>
        <v>0</v>
      </c>
      <c r="AZ49" s="70">
        <f t="shared" si="27"/>
        <v>7</v>
      </c>
      <c r="BA49" s="14"/>
      <c r="BB49" s="5"/>
      <c r="BC49" s="5" t="str">
        <f t="shared" si="10"/>
        <v>7-60</v>
      </c>
    </row>
    <row r="50" spans="1:55" customFormat="1" ht="14.1" hidden="1" customHeight="1" thickBot="1">
      <c r="A50" s="34">
        <v>45</v>
      </c>
      <c r="B50" s="37" t="str">
        <f>CУБЪЕКТЫ!B50</f>
        <v/>
      </c>
      <c r="C50" s="143" t="str">
        <f>IFERROR(A!C50," ")</f>
        <v xml:space="preserve"> </v>
      </c>
      <c r="D50" s="84" t="str">
        <f>IFERROR(A!D50," ")</f>
        <v xml:space="preserve"> </v>
      </c>
      <c r="E50" s="84" t="str">
        <f>IFERROR(A!E50," ")</f>
        <v xml:space="preserve"> </v>
      </c>
      <c r="F50" s="85" t="str">
        <f>IFERROR(A!F50," ")</f>
        <v xml:space="preserve"> </v>
      </c>
      <c r="G50" s="142" t="str">
        <f>IFERROR(A!G50," ")</f>
        <v xml:space="preserve"> </v>
      </c>
      <c r="H50" s="38" t="str">
        <f>IFERROR(A!H50," ")</f>
        <v xml:space="preserve"> </v>
      </c>
      <c r="I50" s="38" t="str">
        <f>IFERROR(A!I50," ")</f>
        <v xml:space="preserve"> </v>
      </c>
      <c r="J50" s="39" t="str">
        <f>IFERROR(A!J50," ")</f>
        <v xml:space="preserve"> </v>
      </c>
      <c r="K50" s="131" t="str">
        <f>IFERROR(A!K50," ")</f>
        <v xml:space="preserve"> </v>
      </c>
      <c r="L50" s="38" t="str">
        <f>IFERROR(A!L50," ")</f>
        <v xml:space="preserve"> </v>
      </c>
      <c r="M50" s="38" t="str">
        <f>IFERROR(A!M50," ")</f>
        <v xml:space="preserve"> </v>
      </c>
      <c r="N50" s="145" t="str">
        <f>IFERROR(A!N50," ")</f>
        <v xml:space="preserve"> </v>
      </c>
      <c r="O50" s="142" t="str">
        <f>IFERROR(A!O50," ")</f>
        <v xml:space="preserve"> </v>
      </c>
      <c r="P50" s="38" t="str">
        <f>IFERROR(A!P50," ")</f>
        <v xml:space="preserve"> </v>
      </c>
      <c r="Q50" s="38" t="str">
        <f>IFERROR(A!Q50," ")</f>
        <v xml:space="preserve"> </v>
      </c>
      <c r="R50" s="39" t="str">
        <f>IFERROR(A!R50," ")</f>
        <v xml:space="preserve"> </v>
      </c>
      <c r="S50" s="131" t="str">
        <f>IFERROR(A!S50," ")</f>
        <v xml:space="preserve"> </v>
      </c>
      <c r="T50" s="38" t="str">
        <f>IFERROR(A!T50," ")</f>
        <v xml:space="preserve"> </v>
      </c>
      <c r="U50" s="38" t="str">
        <f>IFERROR(A!U50," ")</f>
        <v xml:space="preserve"> </v>
      </c>
      <c r="V50" s="145" t="str">
        <f>IFERROR(A!V50," ")</f>
        <v xml:space="preserve"> </v>
      </c>
      <c r="W50" s="142" t="str">
        <f>IFERROR(A!W50," ")</f>
        <v xml:space="preserve"> </v>
      </c>
      <c r="X50" s="38" t="str">
        <f>IFERROR(A!X50," ")</f>
        <v xml:space="preserve"> </v>
      </c>
      <c r="Y50" s="38" t="str">
        <f>IFERROR(A!Y50," ")</f>
        <v xml:space="preserve"> </v>
      </c>
      <c r="Z50" s="39" t="str">
        <f>IFERROR(A!Z50," ")</f>
        <v xml:space="preserve"> </v>
      </c>
      <c r="AA50" s="131" t="str">
        <f>IFERROR(A!AA50," ")</f>
        <v xml:space="preserve"> </v>
      </c>
      <c r="AB50" s="38" t="str">
        <f>IFERROR(A!AB50," ")</f>
        <v xml:space="preserve"> </v>
      </c>
      <c r="AC50" s="38" t="str">
        <f>IFERROR(A!AC50," ")</f>
        <v xml:space="preserve"> </v>
      </c>
      <c r="AD50" s="145" t="str">
        <f>IFERROR(A!AD50," ")</f>
        <v xml:space="preserve"> </v>
      </c>
      <c r="AE50" s="142" t="str">
        <f>IFERROR(A!AE50," ")</f>
        <v xml:space="preserve"> </v>
      </c>
      <c r="AF50" s="38" t="str">
        <f>IFERROR(A!AF50," ")</f>
        <v xml:space="preserve"> </v>
      </c>
      <c r="AG50" s="38" t="str">
        <f>IFERROR(A!AG50," ")</f>
        <v xml:space="preserve"> </v>
      </c>
      <c r="AH50" s="39" t="str">
        <f>IFERROR(A!AH50," ")</f>
        <v xml:space="preserve"> </v>
      </c>
      <c r="AI50" s="131" t="str">
        <f>IFERROR(A!AI50," ")</f>
        <v xml:space="preserve"> </v>
      </c>
      <c r="AJ50" s="38" t="str">
        <f>IFERROR(A!AJ50," ")</f>
        <v xml:space="preserve"> </v>
      </c>
      <c r="AK50" s="38" t="str">
        <f>IFERROR(A!AK50," ")</f>
        <v xml:space="preserve"> </v>
      </c>
      <c r="AL50" s="145" t="str">
        <f>IFERROR(A!AL50," ")</f>
        <v xml:space="preserve"> </v>
      </c>
      <c r="AM50" s="142" t="str">
        <f>IFERROR(A!AM50," ")</f>
        <v xml:space="preserve"> </v>
      </c>
      <c r="AN50" s="38" t="str">
        <f>IFERROR(A!AN50," ")</f>
        <v xml:space="preserve"> </v>
      </c>
      <c r="AO50" s="38" t="str">
        <f>IFERROR(A!AO50," ")</f>
        <v xml:space="preserve"> </v>
      </c>
      <c r="AP50" s="145" t="str">
        <f>IFERROR(A!AP50," ")</f>
        <v xml:space="preserve"> </v>
      </c>
      <c r="AQ50" s="81">
        <f t="shared" si="0"/>
        <v>0</v>
      </c>
      <c r="AR50" s="82">
        <f t="shared" si="1"/>
        <v>0</v>
      </c>
      <c r="AS50" s="82">
        <f t="shared" si="2"/>
        <v>0</v>
      </c>
      <c r="AT50" s="160">
        <f t="shared" si="3"/>
        <v>0</v>
      </c>
      <c r="AU50" s="142">
        <f t="shared" si="22"/>
        <v>0</v>
      </c>
      <c r="AV50" s="38">
        <f t="shared" si="23"/>
        <v>0</v>
      </c>
      <c r="AW50" s="38">
        <f t="shared" si="24"/>
        <v>0</v>
      </c>
      <c r="AX50" s="39">
        <f t="shared" si="25"/>
        <v>0</v>
      </c>
      <c r="AY50" s="174">
        <f t="shared" si="26"/>
        <v>0</v>
      </c>
      <c r="AZ50" s="70">
        <f t="shared" si="27"/>
        <v>7</v>
      </c>
      <c r="BA50" s="14"/>
      <c r="BB50" s="5"/>
      <c r="BC50" s="5" t="str">
        <f t="shared" si="10"/>
        <v>7-60</v>
      </c>
    </row>
    <row r="51" spans="1:55" customFormat="1" ht="14.1" hidden="1" customHeight="1" thickBot="1">
      <c r="A51" s="36">
        <v>46</v>
      </c>
      <c r="B51" s="37" t="str">
        <f>CУБЪЕКТЫ!B51</f>
        <v/>
      </c>
      <c r="C51" s="143" t="str">
        <f>IFERROR(A!C51," ")</f>
        <v xml:space="preserve"> </v>
      </c>
      <c r="D51" s="84" t="str">
        <f>IFERROR(A!D51," ")</f>
        <v xml:space="preserve"> </v>
      </c>
      <c r="E51" s="84" t="str">
        <f>IFERROR(A!E51," ")</f>
        <v xml:space="preserve"> </v>
      </c>
      <c r="F51" s="85" t="str">
        <f>IFERROR(A!F51," ")</f>
        <v xml:space="preserve"> </v>
      </c>
      <c r="G51" s="142" t="str">
        <f>IFERROR(A!G51," ")</f>
        <v xml:space="preserve"> </v>
      </c>
      <c r="H51" s="38" t="str">
        <f>IFERROR(A!H51," ")</f>
        <v xml:space="preserve"> </v>
      </c>
      <c r="I51" s="38" t="str">
        <f>IFERROR(A!I51," ")</f>
        <v xml:space="preserve"> </v>
      </c>
      <c r="J51" s="39" t="str">
        <f>IFERROR(A!J51," ")</f>
        <v xml:space="preserve"> </v>
      </c>
      <c r="K51" s="131" t="str">
        <f>IFERROR(A!K51," ")</f>
        <v xml:space="preserve"> </v>
      </c>
      <c r="L51" s="38" t="str">
        <f>IFERROR(A!L51," ")</f>
        <v xml:space="preserve"> </v>
      </c>
      <c r="M51" s="38" t="str">
        <f>IFERROR(A!M51," ")</f>
        <v xml:space="preserve"> </v>
      </c>
      <c r="N51" s="145" t="str">
        <f>IFERROR(A!N51," ")</f>
        <v xml:space="preserve"> </v>
      </c>
      <c r="O51" s="142" t="str">
        <f>IFERROR(A!O51," ")</f>
        <v xml:space="preserve"> </v>
      </c>
      <c r="P51" s="38" t="str">
        <f>IFERROR(A!P51," ")</f>
        <v xml:space="preserve"> </v>
      </c>
      <c r="Q51" s="38" t="str">
        <f>IFERROR(A!Q51," ")</f>
        <v xml:space="preserve"> </v>
      </c>
      <c r="R51" s="39" t="str">
        <f>IFERROR(A!R51," ")</f>
        <v xml:space="preserve"> </v>
      </c>
      <c r="S51" s="131" t="str">
        <f>IFERROR(A!S51," ")</f>
        <v xml:space="preserve"> </v>
      </c>
      <c r="T51" s="38" t="str">
        <f>IFERROR(A!T51," ")</f>
        <v xml:space="preserve"> </v>
      </c>
      <c r="U51" s="38" t="str">
        <f>IFERROR(A!U51," ")</f>
        <v xml:space="preserve"> </v>
      </c>
      <c r="V51" s="145" t="str">
        <f>IFERROR(A!V51," ")</f>
        <v xml:space="preserve"> </v>
      </c>
      <c r="W51" s="142" t="str">
        <f>IFERROR(A!W51," ")</f>
        <v xml:space="preserve"> </v>
      </c>
      <c r="X51" s="38" t="str">
        <f>IFERROR(A!X51," ")</f>
        <v xml:space="preserve"> </v>
      </c>
      <c r="Y51" s="38" t="str">
        <f>IFERROR(A!Y51," ")</f>
        <v xml:space="preserve"> </v>
      </c>
      <c r="Z51" s="39" t="str">
        <f>IFERROR(A!Z51," ")</f>
        <v xml:space="preserve"> </v>
      </c>
      <c r="AA51" s="131" t="str">
        <f>IFERROR(A!AA51," ")</f>
        <v xml:space="preserve"> </v>
      </c>
      <c r="AB51" s="38" t="str">
        <f>IFERROR(A!AB51," ")</f>
        <v xml:space="preserve"> </v>
      </c>
      <c r="AC51" s="38" t="str">
        <f>IFERROR(A!AC51," ")</f>
        <v xml:space="preserve"> </v>
      </c>
      <c r="AD51" s="145" t="str">
        <f>IFERROR(A!AD51," ")</f>
        <v xml:space="preserve"> </v>
      </c>
      <c r="AE51" s="142" t="str">
        <f>IFERROR(A!AE51," ")</f>
        <v xml:space="preserve"> </v>
      </c>
      <c r="AF51" s="38" t="str">
        <f>IFERROR(A!AF51," ")</f>
        <v xml:space="preserve"> </v>
      </c>
      <c r="AG51" s="38" t="str">
        <f>IFERROR(A!AG51," ")</f>
        <v xml:space="preserve"> </v>
      </c>
      <c r="AH51" s="39" t="str">
        <f>IFERROR(A!AH51," ")</f>
        <v xml:space="preserve"> </v>
      </c>
      <c r="AI51" s="131" t="str">
        <f>IFERROR(A!AI51," ")</f>
        <v xml:space="preserve"> </v>
      </c>
      <c r="AJ51" s="38" t="str">
        <f>IFERROR(A!AJ51," ")</f>
        <v xml:space="preserve"> </v>
      </c>
      <c r="AK51" s="38" t="str">
        <f>IFERROR(A!AK51," ")</f>
        <v xml:space="preserve"> </v>
      </c>
      <c r="AL51" s="145" t="str">
        <f>IFERROR(A!AL51," ")</f>
        <v xml:space="preserve"> </v>
      </c>
      <c r="AM51" s="142" t="str">
        <f>IFERROR(A!AM51," ")</f>
        <v xml:space="preserve"> </v>
      </c>
      <c r="AN51" s="38" t="str">
        <f>IFERROR(A!AN51," ")</f>
        <v xml:space="preserve"> </v>
      </c>
      <c r="AO51" s="38" t="str">
        <f>IFERROR(A!AO51," ")</f>
        <v xml:space="preserve"> </v>
      </c>
      <c r="AP51" s="145" t="str">
        <f>IFERROR(A!AP51," ")</f>
        <v xml:space="preserve"> </v>
      </c>
      <c r="AQ51" s="81">
        <f t="shared" si="0"/>
        <v>0</v>
      </c>
      <c r="AR51" s="82">
        <f t="shared" si="1"/>
        <v>0</v>
      </c>
      <c r="AS51" s="82">
        <f t="shared" si="2"/>
        <v>0</v>
      </c>
      <c r="AT51" s="160">
        <f t="shared" si="3"/>
        <v>0</v>
      </c>
      <c r="AU51" s="142">
        <f t="shared" si="22"/>
        <v>0</v>
      </c>
      <c r="AV51" s="38">
        <f t="shared" si="23"/>
        <v>0</v>
      </c>
      <c r="AW51" s="38">
        <f t="shared" si="24"/>
        <v>0</v>
      </c>
      <c r="AX51" s="39">
        <f t="shared" si="25"/>
        <v>0</v>
      </c>
      <c r="AY51" s="174">
        <f t="shared" si="26"/>
        <v>0</v>
      </c>
      <c r="AZ51" s="70">
        <f t="shared" si="27"/>
        <v>7</v>
      </c>
      <c r="BA51" s="14"/>
      <c r="BB51" s="5"/>
      <c r="BC51" s="5" t="str">
        <f t="shared" si="10"/>
        <v>7-60</v>
      </c>
    </row>
    <row r="52" spans="1:55" customFormat="1" ht="14.1" hidden="1" customHeight="1" thickBot="1">
      <c r="A52" s="129">
        <v>47</v>
      </c>
      <c r="B52" s="37" t="str">
        <f>CУБЪЕКТЫ!B52</f>
        <v/>
      </c>
      <c r="C52" s="143" t="str">
        <f>IFERROR(A!C52," ")</f>
        <v xml:space="preserve"> </v>
      </c>
      <c r="D52" s="84" t="str">
        <f>IFERROR(A!D52," ")</f>
        <v xml:space="preserve"> </v>
      </c>
      <c r="E52" s="84" t="str">
        <f>IFERROR(A!E52," ")</f>
        <v xml:space="preserve"> </v>
      </c>
      <c r="F52" s="85" t="str">
        <f>IFERROR(A!F52," ")</f>
        <v xml:space="preserve"> </v>
      </c>
      <c r="G52" s="142" t="str">
        <f>IFERROR(A!G52," ")</f>
        <v xml:space="preserve"> </v>
      </c>
      <c r="H52" s="38" t="str">
        <f>IFERROR(A!H52," ")</f>
        <v xml:space="preserve"> </v>
      </c>
      <c r="I52" s="38" t="str">
        <f>IFERROR(A!I52," ")</f>
        <v xml:space="preserve"> </v>
      </c>
      <c r="J52" s="39" t="str">
        <f>IFERROR(A!J52," ")</f>
        <v xml:space="preserve"> </v>
      </c>
      <c r="K52" s="131" t="str">
        <f>IFERROR(A!K52," ")</f>
        <v xml:space="preserve"> </v>
      </c>
      <c r="L52" s="38" t="str">
        <f>IFERROR(A!L52," ")</f>
        <v xml:space="preserve"> </v>
      </c>
      <c r="M52" s="38" t="str">
        <f>IFERROR(A!M52," ")</f>
        <v xml:space="preserve"> </v>
      </c>
      <c r="N52" s="145" t="str">
        <f>IFERROR(A!N52," ")</f>
        <v xml:space="preserve"> </v>
      </c>
      <c r="O52" s="142" t="str">
        <f>IFERROR(A!O52," ")</f>
        <v xml:space="preserve"> </v>
      </c>
      <c r="P52" s="38" t="str">
        <f>IFERROR(A!P52," ")</f>
        <v xml:space="preserve"> </v>
      </c>
      <c r="Q52" s="38" t="str">
        <f>IFERROR(A!Q52," ")</f>
        <v xml:space="preserve"> </v>
      </c>
      <c r="R52" s="39" t="str">
        <f>IFERROR(A!R52," ")</f>
        <v xml:space="preserve"> </v>
      </c>
      <c r="S52" s="131" t="str">
        <f>IFERROR(A!S52," ")</f>
        <v xml:space="preserve"> </v>
      </c>
      <c r="T52" s="38" t="str">
        <f>IFERROR(A!T52," ")</f>
        <v xml:space="preserve"> </v>
      </c>
      <c r="U52" s="38" t="str">
        <f>IFERROR(A!U52," ")</f>
        <v xml:space="preserve"> </v>
      </c>
      <c r="V52" s="145" t="str">
        <f>IFERROR(A!V52," ")</f>
        <v xml:space="preserve"> </v>
      </c>
      <c r="W52" s="142" t="str">
        <f>IFERROR(A!W52," ")</f>
        <v xml:space="preserve"> </v>
      </c>
      <c r="X52" s="38" t="str">
        <f>IFERROR(A!X52," ")</f>
        <v xml:space="preserve"> </v>
      </c>
      <c r="Y52" s="38" t="str">
        <f>IFERROR(A!Y52," ")</f>
        <v xml:space="preserve"> </v>
      </c>
      <c r="Z52" s="39" t="str">
        <f>IFERROR(A!Z52," ")</f>
        <v xml:space="preserve"> </v>
      </c>
      <c r="AA52" s="131" t="str">
        <f>IFERROR(A!AA52," ")</f>
        <v xml:space="preserve"> </v>
      </c>
      <c r="AB52" s="38" t="str">
        <f>IFERROR(A!AB52," ")</f>
        <v xml:space="preserve"> </v>
      </c>
      <c r="AC52" s="38" t="str">
        <f>IFERROR(A!AC52," ")</f>
        <v xml:space="preserve"> </v>
      </c>
      <c r="AD52" s="145" t="str">
        <f>IFERROR(A!AD52," ")</f>
        <v xml:space="preserve"> </v>
      </c>
      <c r="AE52" s="142" t="str">
        <f>IFERROR(A!AE52," ")</f>
        <v xml:space="preserve"> </v>
      </c>
      <c r="AF52" s="38" t="str">
        <f>IFERROR(A!AF52," ")</f>
        <v xml:space="preserve"> </v>
      </c>
      <c r="AG52" s="38" t="str">
        <f>IFERROR(A!AG52," ")</f>
        <v xml:space="preserve"> </v>
      </c>
      <c r="AH52" s="39" t="str">
        <f>IFERROR(A!AH52," ")</f>
        <v xml:space="preserve"> </v>
      </c>
      <c r="AI52" s="131" t="str">
        <f>IFERROR(A!AI52," ")</f>
        <v xml:space="preserve"> </v>
      </c>
      <c r="AJ52" s="38" t="str">
        <f>IFERROR(A!AJ52," ")</f>
        <v xml:space="preserve"> </v>
      </c>
      <c r="AK52" s="38" t="str">
        <f>IFERROR(A!AK52," ")</f>
        <v xml:space="preserve"> </v>
      </c>
      <c r="AL52" s="145" t="str">
        <f>IFERROR(A!AL52," ")</f>
        <v xml:space="preserve"> </v>
      </c>
      <c r="AM52" s="142" t="str">
        <f>IFERROR(A!AM52," ")</f>
        <v xml:space="preserve"> </v>
      </c>
      <c r="AN52" s="38" t="str">
        <f>IFERROR(A!AN52," ")</f>
        <v xml:space="preserve"> </v>
      </c>
      <c r="AO52" s="38" t="str">
        <f>IFERROR(A!AO52," ")</f>
        <v xml:space="preserve"> </v>
      </c>
      <c r="AP52" s="145" t="str">
        <f>IFERROR(A!AP52," ")</f>
        <v xml:space="preserve"> </v>
      </c>
      <c r="AQ52" s="81">
        <f t="shared" si="0"/>
        <v>0</v>
      </c>
      <c r="AR52" s="82">
        <f t="shared" si="1"/>
        <v>0</v>
      </c>
      <c r="AS52" s="82">
        <f t="shared" si="2"/>
        <v>0</v>
      </c>
      <c r="AT52" s="160">
        <f t="shared" si="3"/>
        <v>0</v>
      </c>
      <c r="AU52" s="142">
        <f t="shared" si="22"/>
        <v>0</v>
      </c>
      <c r="AV52" s="38">
        <f t="shared" si="23"/>
        <v>0</v>
      </c>
      <c r="AW52" s="38">
        <f t="shared" si="24"/>
        <v>0</v>
      </c>
      <c r="AX52" s="39">
        <f t="shared" si="25"/>
        <v>0</v>
      </c>
      <c r="AY52" s="174">
        <f t="shared" si="26"/>
        <v>0</v>
      </c>
      <c r="AZ52" s="70">
        <f t="shared" si="27"/>
        <v>7</v>
      </c>
      <c r="BA52" s="14"/>
      <c r="BB52" s="5"/>
      <c r="BC52" s="5" t="str">
        <f t="shared" si="10"/>
        <v>7-60</v>
      </c>
    </row>
    <row r="53" spans="1:55" customFormat="1" ht="14.1" hidden="1" customHeight="1" thickBot="1">
      <c r="A53" s="34">
        <v>48</v>
      </c>
      <c r="B53" s="37" t="str">
        <f>CУБЪЕКТЫ!B53</f>
        <v/>
      </c>
      <c r="C53" s="143" t="str">
        <f>IFERROR(A!C53," ")</f>
        <v xml:space="preserve"> </v>
      </c>
      <c r="D53" s="84" t="str">
        <f>IFERROR(A!D53," ")</f>
        <v xml:space="preserve"> </v>
      </c>
      <c r="E53" s="84" t="str">
        <f>IFERROR(A!E53," ")</f>
        <v xml:space="preserve"> </v>
      </c>
      <c r="F53" s="85" t="str">
        <f>IFERROR(A!F53," ")</f>
        <v xml:space="preserve"> </v>
      </c>
      <c r="G53" s="142" t="str">
        <f>IFERROR(A!G53," ")</f>
        <v xml:space="preserve"> </v>
      </c>
      <c r="H53" s="38" t="str">
        <f>IFERROR(A!H53," ")</f>
        <v xml:space="preserve"> </v>
      </c>
      <c r="I53" s="38" t="str">
        <f>IFERROR(A!I53," ")</f>
        <v xml:space="preserve"> </v>
      </c>
      <c r="J53" s="39" t="str">
        <f>IFERROR(A!J53," ")</f>
        <v xml:space="preserve"> </v>
      </c>
      <c r="K53" s="131" t="str">
        <f>IFERROR(A!K53," ")</f>
        <v xml:space="preserve"> </v>
      </c>
      <c r="L53" s="38" t="str">
        <f>IFERROR(A!L53," ")</f>
        <v xml:space="preserve"> </v>
      </c>
      <c r="M53" s="38" t="str">
        <f>IFERROR(A!M53," ")</f>
        <v xml:space="preserve"> </v>
      </c>
      <c r="N53" s="145" t="str">
        <f>IFERROR(A!N53," ")</f>
        <v xml:space="preserve"> </v>
      </c>
      <c r="O53" s="142" t="str">
        <f>IFERROR(A!O53," ")</f>
        <v xml:space="preserve"> </v>
      </c>
      <c r="P53" s="38" t="str">
        <f>IFERROR(A!P53," ")</f>
        <v xml:space="preserve"> </v>
      </c>
      <c r="Q53" s="38" t="str">
        <f>IFERROR(A!Q53," ")</f>
        <v xml:space="preserve"> </v>
      </c>
      <c r="R53" s="39" t="str">
        <f>IFERROR(A!R53," ")</f>
        <v xml:space="preserve"> </v>
      </c>
      <c r="S53" s="131" t="str">
        <f>IFERROR(A!S53," ")</f>
        <v xml:space="preserve"> </v>
      </c>
      <c r="T53" s="38" t="str">
        <f>IFERROR(A!T53," ")</f>
        <v xml:space="preserve"> </v>
      </c>
      <c r="U53" s="38" t="str">
        <f>IFERROR(A!U53," ")</f>
        <v xml:space="preserve"> </v>
      </c>
      <c r="V53" s="145" t="str">
        <f>IFERROR(A!V53," ")</f>
        <v xml:space="preserve"> </v>
      </c>
      <c r="W53" s="142" t="str">
        <f>IFERROR(A!W53," ")</f>
        <v xml:space="preserve"> </v>
      </c>
      <c r="X53" s="38" t="str">
        <f>IFERROR(A!X53," ")</f>
        <v xml:space="preserve"> </v>
      </c>
      <c r="Y53" s="38" t="str">
        <f>IFERROR(A!Y53," ")</f>
        <v xml:space="preserve"> </v>
      </c>
      <c r="Z53" s="39" t="str">
        <f>IFERROR(A!Z53," ")</f>
        <v xml:space="preserve"> </v>
      </c>
      <c r="AA53" s="131" t="str">
        <f>IFERROR(A!AA53," ")</f>
        <v xml:space="preserve"> </v>
      </c>
      <c r="AB53" s="38" t="str">
        <f>IFERROR(A!AB53," ")</f>
        <v xml:space="preserve"> </v>
      </c>
      <c r="AC53" s="38" t="str">
        <f>IFERROR(A!AC53," ")</f>
        <v xml:space="preserve"> </v>
      </c>
      <c r="AD53" s="145" t="str">
        <f>IFERROR(A!AD53," ")</f>
        <v xml:space="preserve"> </v>
      </c>
      <c r="AE53" s="142" t="str">
        <f>IFERROR(A!AE53," ")</f>
        <v xml:space="preserve"> </v>
      </c>
      <c r="AF53" s="38" t="str">
        <f>IFERROR(A!AF53," ")</f>
        <v xml:space="preserve"> </v>
      </c>
      <c r="AG53" s="38" t="str">
        <f>IFERROR(A!AG53," ")</f>
        <v xml:space="preserve"> </v>
      </c>
      <c r="AH53" s="39" t="str">
        <f>IFERROR(A!AH53," ")</f>
        <v xml:space="preserve"> </v>
      </c>
      <c r="AI53" s="131" t="str">
        <f>IFERROR(A!AI53," ")</f>
        <v xml:space="preserve"> </v>
      </c>
      <c r="AJ53" s="38" t="str">
        <f>IFERROR(A!AJ53," ")</f>
        <v xml:space="preserve"> </v>
      </c>
      <c r="AK53" s="38" t="str">
        <f>IFERROR(A!AK53," ")</f>
        <v xml:space="preserve"> </v>
      </c>
      <c r="AL53" s="145" t="str">
        <f>IFERROR(A!AL53," ")</f>
        <v xml:space="preserve"> </v>
      </c>
      <c r="AM53" s="142" t="str">
        <f>IFERROR(A!AM53," ")</f>
        <v xml:space="preserve"> </v>
      </c>
      <c r="AN53" s="38" t="str">
        <f>IFERROR(A!AN53," ")</f>
        <v xml:space="preserve"> </v>
      </c>
      <c r="AO53" s="38" t="str">
        <f>IFERROR(A!AO53," ")</f>
        <v xml:space="preserve"> </v>
      </c>
      <c r="AP53" s="145" t="str">
        <f>IFERROR(A!AP53," ")</f>
        <v xml:space="preserve"> </v>
      </c>
      <c r="AQ53" s="81">
        <f t="shared" si="0"/>
        <v>0</v>
      </c>
      <c r="AR53" s="82">
        <f t="shared" si="1"/>
        <v>0</v>
      </c>
      <c r="AS53" s="82">
        <f t="shared" si="2"/>
        <v>0</v>
      </c>
      <c r="AT53" s="160">
        <f t="shared" si="3"/>
        <v>0</v>
      </c>
      <c r="AU53" s="142">
        <f t="shared" si="22"/>
        <v>0</v>
      </c>
      <c r="AV53" s="38">
        <f t="shared" si="23"/>
        <v>0</v>
      </c>
      <c r="AW53" s="38">
        <f t="shared" si="24"/>
        <v>0</v>
      </c>
      <c r="AX53" s="39">
        <f t="shared" si="25"/>
        <v>0</v>
      </c>
      <c r="AY53" s="174">
        <f t="shared" si="26"/>
        <v>0</v>
      </c>
      <c r="AZ53" s="70">
        <f t="shared" si="27"/>
        <v>7</v>
      </c>
      <c r="BA53" s="14"/>
      <c r="BB53" s="5"/>
      <c r="BC53" s="5" t="str">
        <f t="shared" si="10"/>
        <v>7-60</v>
      </c>
    </row>
    <row r="54" spans="1:55" customFormat="1" ht="14.1" hidden="1" customHeight="1" thickBot="1">
      <c r="A54" s="36">
        <v>49</v>
      </c>
      <c r="B54" s="37" t="str">
        <f>CУБЪЕКТЫ!B54</f>
        <v/>
      </c>
      <c r="C54" s="143" t="str">
        <f>IFERROR(A!C54," ")</f>
        <v xml:space="preserve"> </v>
      </c>
      <c r="D54" s="84" t="str">
        <f>IFERROR(A!D54," ")</f>
        <v xml:space="preserve"> </v>
      </c>
      <c r="E54" s="84" t="str">
        <f>IFERROR(A!E54," ")</f>
        <v xml:space="preserve"> </v>
      </c>
      <c r="F54" s="85" t="str">
        <f>IFERROR(A!F54," ")</f>
        <v xml:space="preserve"> </v>
      </c>
      <c r="G54" s="142" t="str">
        <f>IFERROR(A!G54," ")</f>
        <v xml:space="preserve"> </v>
      </c>
      <c r="H54" s="38" t="str">
        <f>IFERROR(A!H54," ")</f>
        <v xml:space="preserve"> </v>
      </c>
      <c r="I54" s="38" t="str">
        <f>IFERROR(A!I54," ")</f>
        <v xml:space="preserve"> </v>
      </c>
      <c r="J54" s="39" t="str">
        <f>IFERROR(A!J54," ")</f>
        <v xml:space="preserve"> </v>
      </c>
      <c r="K54" s="131" t="str">
        <f>IFERROR(A!K54," ")</f>
        <v xml:space="preserve"> </v>
      </c>
      <c r="L54" s="38" t="str">
        <f>IFERROR(A!L54," ")</f>
        <v xml:space="preserve"> </v>
      </c>
      <c r="M54" s="38" t="str">
        <f>IFERROR(A!M54," ")</f>
        <v xml:space="preserve"> </v>
      </c>
      <c r="N54" s="145" t="str">
        <f>IFERROR(A!N54," ")</f>
        <v xml:space="preserve"> </v>
      </c>
      <c r="O54" s="142" t="str">
        <f>IFERROR(A!O54," ")</f>
        <v xml:space="preserve"> </v>
      </c>
      <c r="P54" s="38" t="str">
        <f>IFERROR(A!P54," ")</f>
        <v xml:space="preserve"> </v>
      </c>
      <c r="Q54" s="38" t="str">
        <f>IFERROR(A!Q54," ")</f>
        <v xml:space="preserve"> </v>
      </c>
      <c r="R54" s="39" t="str">
        <f>IFERROR(A!R54," ")</f>
        <v xml:space="preserve"> </v>
      </c>
      <c r="S54" s="131" t="str">
        <f>IFERROR(A!S54," ")</f>
        <v xml:space="preserve"> </v>
      </c>
      <c r="T54" s="38" t="str">
        <f>IFERROR(A!T54," ")</f>
        <v xml:space="preserve"> </v>
      </c>
      <c r="U54" s="38" t="str">
        <f>IFERROR(A!U54," ")</f>
        <v xml:space="preserve"> </v>
      </c>
      <c r="V54" s="145" t="str">
        <f>IFERROR(A!V54," ")</f>
        <v xml:space="preserve"> </v>
      </c>
      <c r="W54" s="142" t="str">
        <f>IFERROR(A!W54," ")</f>
        <v xml:space="preserve"> </v>
      </c>
      <c r="X54" s="38" t="str">
        <f>IFERROR(A!X54," ")</f>
        <v xml:space="preserve"> </v>
      </c>
      <c r="Y54" s="38" t="str">
        <f>IFERROR(A!Y54," ")</f>
        <v xml:space="preserve"> </v>
      </c>
      <c r="Z54" s="39" t="str">
        <f>IFERROR(A!Z54," ")</f>
        <v xml:space="preserve"> </v>
      </c>
      <c r="AA54" s="131" t="str">
        <f>IFERROR(A!AA54," ")</f>
        <v xml:space="preserve"> </v>
      </c>
      <c r="AB54" s="38" t="str">
        <f>IFERROR(A!AB54," ")</f>
        <v xml:space="preserve"> </v>
      </c>
      <c r="AC54" s="38" t="str">
        <f>IFERROR(A!AC54," ")</f>
        <v xml:space="preserve"> </v>
      </c>
      <c r="AD54" s="145" t="str">
        <f>IFERROR(A!AD54," ")</f>
        <v xml:space="preserve"> </v>
      </c>
      <c r="AE54" s="142" t="str">
        <f>IFERROR(A!AE54," ")</f>
        <v xml:space="preserve"> </v>
      </c>
      <c r="AF54" s="38" t="str">
        <f>IFERROR(A!AF54," ")</f>
        <v xml:space="preserve"> </v>
      </c>
      <c r="AG54" s="38" t="str">
        <f>IFERROR(A!AG54," ")</f>
        <v xml:space="preserve"> </v>
      </c>
      <c r="AH54" s="39" t="str">
        <f>IFERROR(A!AH54," ")</f>
        <v xml:space="preserve"> </v>
      </c>
      <c r="AI54" s="131" t="str">
        <f>IFERROR(A!AI54," ")</f>
        <v xml:space="preserve"> </v>
      </c>
      <c r="AJ54" s="38" t="str">
        <f>IFERROR(A!AJ54," ")</f>
        <v xml:space="preserve"> </v>
      </c>
      <c r="AK54" s="38" t="str">
        <f>IFERROR(A!AK54," ")</f>
        <v xml:space="preserve"> </v>
      </c>
      <c r="AL54" s="145" t="str">
        <f>IFERROR(A!AL54," ")</f>
        <v xml:space="preserve"> </v>
      </c>
      <c r="AM54" s="142" t="str">
        <f>IFERROR(A!AM54," ")</f>
        <v xml:space="preserve"> </v>
      </c>
      <c r="AN54" s="38" t="str">
        <f>IFERROR(A!AN54," ")</f>
        <v xml:space="preserve"> </v>
      </c>
      <c r="AO54" s="38" t="str">
        <f>IFERROR(A!AO54," ")</f>
        <v xml:space="preserve"> </v>
      </c>
      <c r="AP54" s="145" t="str">
        <f>IFERROR(A!AP54," ")</f>
        <v xml:space="preserve"> </v>
      </c>
      <c r="AQ54" s="81">
        <f t="shared" si="0"/>
        <v>0</v>
      </c>
      <c r="AR54" s="82">
        <f t="shared" si="1"/>
        <v>0</v>
      </c>
      <c r="AS54" s="82">
        <f t="shared" si="2"/>
        <v>0</v>
      </c>
      <c r="AT54" s="160">
        <f t="shared" si="3"/>
        <v>0</v>
      </c>
      <c r="AU54" s="142">
        <f t="shared" si="22"/>
        <v>0</v>
      </c>
      <c r="AV54" s="38">
        <f t="shared" si="23"/>
        <v>0</v>
      </c>
      <c r="AW54" s="38">
        <f t="shared" si="24"/>
        <v>0</v>
      </c>
      <c r="AX54" s="39">
        <f t="shared" si="25"/>
        <v>0</v>
      </c>
      <c r="AY54" s="174">
        <f t="shared" si="26"/>
        <v>0</v>
      </c>
      <c r="AZ54" s="70">
        <f t="shared" si="27"/>
        <v>7</v>
      </c>
      <c r="BA54" s="14"/>
      <c r="BB54" s="5"/>
      <c r="BC54" s="5" t="str">
        <f t="shared" si="10"/>
        <v>7-60</v>
      </c>
    </row>
    <row r="55" spans="1:55" customFormat="1" ht="14.1" hidden="1" customHeight="1" thickBot="1">
      <c r="A55" s="129">
        <v>50</v>
      </c>
      <c r="B55" s="37" t="str">
        <f>CУБЪЕКТЫ!B55</f>
        <v/>
      </c>
      <c r="C55" s="143" t="str">
        <f>IFERROR(A!C55," ")</f>
        <v xml:space="preserve"> </v>
      </c>
      <c r="D55" s="84" t="str">
        <f>IFERROR(A!D55," ")</f>
        <v xml:space="preserve"> </v>
      </c>
      <c r="E55" s="84" t="str">
        <f>IFERROR(A!E55," ")</f>
        <v xml:space="preserve"> </v>
      </c>
      <c r="F55" s="85" t="str">
        <f>IFERROR(A!F55," ")</f>
        <v xml:space="preserve"> </v>
      </c>
      <c r="G55" s="142" t="str">
        <f>IFERROR(A!G55," ")</f>
        <v xml:space="preserve"> </v>
      </c>
      <c r="H55" s="38" t="str">
        <f>IFERROR(A!H55," ")</f>
        <v xml:space="preserve"> </v>
      </c>
      <c r="I55" s="38" t="str">
        <f>IFERROR(A!I55," ")</f>
        <v xml:space="preserve"> </v>
      </c>
      <c r="J55" s="39" t="str">
        <f>IFERROR(A!J55," ")</f>
        <v xml:space="preserve"> </v>
      </c>
      <c r="K55" s="131" t="str">
        <f>IFERROR(A!K55," ")</f>
        <v xml:space="preserve"> </v>
      </c>
      <c r="L55" s="38" t="str">
        <f>IFERROR(A!L55," ")</f>
        <v xml:space="preserve"> </v>
      </c>
      <c r="M55" s="38" t="str">
        <f>IFERROR(A!M55," ")</f>
        <v xml:space="preserve"> </v>
      </c>
      <c r="N55" s="145" t="str">
        <f>IFERROR(A!N55," ")</f>
        <v xml:space="preserve"> </v>
      </c>
      <c r="O55" s="142" t="str">
        <f>IFERROR(A!O55," ")</f>
        <v xml:space="preserve"> </v>
      </c>
      <c r="P55" s="38" t="str">
        <f>IFERROR(A!P55," ")</f>
        <v xml:space="preserve"> </v>
      </c>
      <c r="Q55" s="38" t="str">
        <f>IFERROR(A!Q55," ")</f>
        <v xml:space="preserve"> </v>
      </c>
      <c r="R55" s="39" t="str">
        <f>IFERROR(A!R55," ")</f>
        <v xml:space="preserve"> </v>
      </c>
      <c r="S55" s="131" t="str">
        <f>IFERROR(A!S55," ")</f>
        <v xml:space="preserve"> </v>
      </c>
      <c r="T55" s="38" t="str">
        <f>IFERROR(A!T55," ")</f>
        <v xml:space="preserve"> </v>
      </c>
      <c r="U55" s="38" t="str">
        <f>IFERROR(A!U55," ")</f>
        <v xml:space="preserve"> </v>
      </c>
      <c r="V55" s="145" t="str">
        <f>IFERROR(A!V55," ")</f>
        <v xml:space="preserve"> </v>
      </c>
      <c r="W55" s="142" t="str">
        <f>IFERROR(A!W55," ")</f>
        <v xml:space="preserve"> </v>
      </c>
      <c r="X55" s="38" t="str">
        <f>IFERROR(A!X55," ")</f>
        <v xml:space="preserve"> </v>
      </c>
      <c r="Y55" s="38" t="str">
        <f>IFERROR(A!Y55," ")</f>
        <v xml:space="preserve"> </v>
      </c>
      <c r="Z55" s="39" t="str">
        <f>IFERROR(A!Z55," ")</f>
        <v xml:space="preserve"> </v>
      </c>
      <c r="AA55" s="131" t="str">
        <f>IFERROR(A!AA55," ")</f>
        <v xml:space="preserve"> </v>
      </c>
      <c r="AB55" s="38" t="str">
        <f>IFERROR(A!AB55," ")</f>
        <v xml:space="preserve"> </v>
      </c>
      <c r="AC55" s="38" t="str">
        <f>IFERROR(A!AC55," ")</f>
        <v xml:space="preserve"> </v>
      </c>
      <c r="AD55" s="145" t="str">
        <f>IFERROR(A!AD55," ")</f>
        <v xml:space="preserve"> </v>
      </c>
      <c r="AE55" s="142" t="str">
        <f>IFERROR(A!AE55," ")</f>
        <v xml:space="preserve"> </v>
      </c>
      <c r="AF55" s="38" t="str">
        <f>IFERROR(A!AF55," ")</f>
        <v xml:space="preserve"> </v>
      </c>
      <c r="AG55" s="38" t="str">
        <f>IFERROR(A!AG55," ")</f>
        <v xml:space="preserve"> </v>
      </c>
      <c r="AH55" s="39" t="str">
        <f>IFERROR(A!AH55," ")</f>
        <v xml:space="preserve"> </v>
      </c>
      <c r="AI55" s="131" t="str">
        <f>IFERROR(A!AI55," ")</f>
        <v xml:space="preserve"> </v>
      </c>
      <c r="AJ55" s="38" t="str">
        <f>IFERROR(A!AJ55," ")</f>
        <v xml:space="preserve"> </v>
      </c>
      <c r="AK55" s="38" t="str">
        <f>IFERROR(A!AK55," ")</f>
        <v xml:space="preserve"> </v>
      </c>
      <c r="AL55" s="145" t="str">
        <f>IFERROR(A!AL55," ")</f>
        <v xml:space="preserve"> </v>
      </c>
      <c r="AM55" s="142" t="str">
        <f>IFERROR(A!AM55," ")</f>
        <v xml:space="preserve"> </v>
      </c>
      <c r="AN55" s="38" t="str">
        <f>IFERROR(A!AN55," ")</f>
        <v xml:space="preserve"> </v>
      </c>
      <c r="AO55" s="38" t="str">
        <f>IFERROR(A!AO55," ")</f>
        <v xml:space="preserve"> </v>
      </c>
      <c r="AP55" s="145" t="str">
        <f>IFERROR(A!AP55," ")</f>
        <v xml:space="preserve"> </v>
      </c>
      <c r="AQ55" s="81">
        <f t="shared" si="0"/>
        <v>0</v>
      </c>
      <c r="AR55" s="82">
        <f t="shared" si="1"/>
        <v>0</v>
      </c>
      <c r="AS55" s="82">
        <f t="shared" si="2"/>
        <v>0</v>
      </c>
      <c r="AT55" s="160">
        <f t="shared" si="3"/>
        <v>0</v>
      </c>
      <c r="AU55" s="142">
        <f t="shared" si="22"/>
        <v>0</v>
      </c>
      <c r="AV55" s="38">
        <f t="shared" si="23"/>
        <v>0</v>
      </c>
      <c r="AW55" s="38">
        <f t="shared" si="24"/>
        <v>0</v>
      </c>
      <c r="AX55" s="39">
        <f t="shared" si="25"/>
        <v>0</v>
      </c>
      <c r="AY55" s="174">
        <f t="shared" si="26"/>
        <v>0</v>
      </c>
      <c r="AZ55" s="70">
        <f t="shared" si="27"/>
        <v>7</v>
      </c>
      <c r="BA55" s="14"/>
      <c r="BB55" s="5"/>
      <c r="BC55" s="5" t="str">
        <f t="shared" si="10"/>
        <v>7-60</v>
      </c>
    </row>
    <row r="56" spans="1:55" customFormat="1" ht="14.1" hidden="1" customHeight="1" thickBot="1">
      <c r="A56" s="34">
        <v>51</v>
      </c>
      <c r="B56" s="37" t="str">
        <f>CУБЪЕКТЫ!B56</f>
        <v/>
      </c>
      <c r="C56" s="143" t="str">
        <f>IFERROR(A!C56," ")</f>
        <v xml:space="preserve"> </v>
      </c>
      <c r="D56" s="84" t="str">
        <f>IFERROR(A!D56," ")</f>
        <v xml:space="preserve"> </v>
      </c>
      <c r="E56" s="84" t="str">
        <f>IFERROR(A!E56," ")</f>
        <v xml:space="preserve"> </v>
      </c>
      <c r="F56" s="85" t="str">
        <f>IFERROR(A!F56," ")</f>
        <v xml:space="preserve"> </v>
      </c>
      <c r="G56" s="142" t="str">
        <f>IFERROR(A!G56," ")</f>
        <v xml:space="preserve"> </v>
      </c>
      <c r="H56" s="38" t="str">
        <f>IFERROR(A!H56," ")</f>
        <v xml:space="preserve"> </v>
      </c>
      <c r="I56" s="38" t="str">
        <f>IFERROR(A!I56," ")</f>
        <v xml:space="preserve"> </v>
      </c>
      <c r="J56" s="39" t="str">
        <f>IFERROR(A!J56," ")</f>
        <v xml:space="preserve"> </v>
      </c>
      <c r="K56" s="131" t="str">
        <f>IFERROR(A!K56," ")</f>
        <v xml:space="preserve"> </v>
      </c>
      <c r="L56" s="38" t="str">
        <f>IFERROR(A!L56," ")</f>
        <v xml:space="preserve"> </v>
      </c>
      <c r="M56" s="38" t="str">
        <f>IFERROR(A!M56," ")</f>
        <v xml:space="preserve"> </v>
      </c>
      <c r="N56" s="145" t="str">
        <f>IFERROR(A!N56," ")</f>
        <v xml:space="preserve"> </v>
      </c>
      <c r="O56" s="142" t="str">
        <f>IFERROR(A!O56," ")</f>
        <v xml:space="preserve"> </v>
      </c>
      <c r="P56" s="38" t="str">
        <f>IFERROR(A!P56," ")</f>
        <v xml:space="preserve"> </v>
      </c>
      <c r="Q56" s="38" t="str">
        <f>IFERROR(A!Q56," ")</f>
        <v xml:space="preserve"> </v>
      </c>
      <c r="R56" s="39" t="str">
        <f>IFERROR(A!R56," ")</f>
        <v xml:space="preserve"> </v>
      </c>
      <c r="S56" s="131" t="str">
        <f>IFERROR(A!S56," ")</f>
        <v xml:space="preserve"> </v>
      </c>
      <c r="T56" s="38" t="str">
        <f>IFERROR(A!T56," ")</f>
        <v xml:space="preserve"> </v>
      </c>
      <c r="U56" s="38" t="str">
        <f>IFERROR(A!U56," ")</f>
        <v xml:space="preserve"> </v>
      </c>
      <c r="V56" s="145" t="str">
        <f>IFERROR(A!V56," ")</f>
        <v xml:space="preserve"> </v>
      </c>
      <c r="W56" s="142" t="str">
        <f>IFERROR(A!W56," ")</f>
        <v xml:space="preserve"> </v>
      </c>
      <c r="X56" s="38" t="str">
        <f>IFERROR(A!X56," ")</f>
        <v xml:space="preserve"> </v>
      </c>
      <c r="Y56" s="38" t="str">
        <f>IFERROR(A!Y56," ")</f>
        <v xml:space="preserve"> </v>
      </c>
      <c r="Z56" s="39" t="str">
        <f>IFERROR(A!Z56," ")</f>
        <v xml:space="preserve"> </v>
      </c>
      <c r="AA56" s="131" t="str">
        <f>IFERROR(A!AA56," ")</f>
        <v xml:space="preserve"> </v>
      </c>
      <c r="AB56" s="38" t="str">
        <f>IFERROR(A!AB56," ")</f>
        <v xml:space="preserve"> </v>
      </c>
      <c r="AC56" s="38" t="str">
        <f>IFERROR(A!AC56," ")</f>
        <v xml:space="preserve"> </v>
      </c>
      <c r="AD56" s="145" t="str">
        <f>IFERROR(A!AD56," ")</f>
        <v xml:space="preserve"> </v>
      </c>
      <c r="AE56" s="142" t="str">
        <f>IFERROR(A!AE56," ")</f>
        <v xml:space="preserve"> </v>
      </c>
      <c r="AF56" s="38" t="str">
        <f>IFERROR(A!AF56," ")</f>
        <v xml:space="preserve"> </v>
      </c>
      <c r="AG56" s="38" t="str">
        <f>IFERROR(A!AG56," ")</f>
        <v xml:space="preserve"> </v>
      </c>
      <c r="AH56" s="39" t="str">
        <f>IFERROR(A!AH56," ")</f>
        <v xml:space="preserve"> </v>
      </c>
      <c r="AI56" s="131" t="str">
        <f>IFERROR(A!AI56," ")</f>
        <v xml:space="preserve"> </v>
      </c>
      <c r="AJ56" s="38" t="str">
        <f>IFERROR(A!AJ56," ")</f>
        <v xml:space="preserve"> </v>
      </c>
      <c r="AK56" s="38" t="str">
        <f>IFERROR(A!AK56," ")</f>
        <v xml:space="preserve"> </v>
      </c>
      <c r="AL56" s="145" t="str">
        <f>IFERROR(A!AL56," ")</f>
        <v xml:space="preserve"> </v>
      </c>
      <c r="AM56" s="142" t="str">
        <f>IFERROR(A!AM56," ")</f>
        <v xml:space="preserve"> </v>
      </c>
      <c r="AN56" s="38" t="str">
        <f>IFERROR(A!AN56," ")</f>
        <v xml:space="preserve"> </v>
      </c>
      <c r="AO56" s="38" t="str">
        <f>IFERROR(A!AO56," ")</f>
        <v xml:space="preserve"> </v>
      </c>
      <c r="AP56" s="145" t="str">
        <f>IFERROR(A!AP56," ")</f>
        <v xml:space="preserve"> </v>
      </c>
      <c r="AQ56" s="81">
        <f t="shared" si="0"/>
        <v>0</v>
      </c>
      <c r="AR56" s="82">
        <f t="shared" si="1"/>
        <v>0</v>
      </c>
      <c r="AS56" s="82">
        <f t="shared" si="2"/>
        <v>0</v>
      </c>
      <c r="AT56" s="160">
        <f t="shared" si="3"/>
        <v>0</v>
      </c>
      <c r="AU56" s="142">
        <f t="shared" si="22"/>
        <v>0</v>
      </c>
      <c r="AV56" s="38">
        <f t="shared" si="23"/>
        <v>0</v>
      </c>
      <c r="AW56" s="38">
        <f t="shared" si="24"/>
        <v>0</v>
      </c>
      <c r="AX56" s="39">
        <f t="shared" si="25"/>
        <v>0</v>
      </c>
      <c r="AY56" s="174">
        <f t="shared" si="26"/>
        <v>0</v>
      </c>
      <c r="AZ56" s="70">
        <f t="shared" si="27"/>
        <v>7</v>
      </c>
      <c r="BA56" s="14"/>
      <c r="BB56" s="5"/>
      <c r="BC56" s="5" t="str">
        <f t="shared" si="10"/>
        <v>7-60</v>
      </c>
    </row>
    <row r="57" spans="1:55" customFormat="1" ht="14.1" hidden="1" customHeight="1" thickBot="1">
      <c r="A57" s="36">
        <v>52</v>
      </c>
      <c r="B57" s="37" t="str">
        <f>CУБЪЕКТЫ!B57</f>
        <v/>
      </c>
      <c r="C57" s="143" t="str">
        <f>IFERROR(A!C57," ")</f>
        <v xml:space="preserve"> </v>
      </c>
      <c r="D57" s="84" t="str">
        <f>IFERROR(A!D57," ")</f>
        <v xml:space="preserve"> </v>
      </c>
      <c r="E57" s="84" t="str">
        <f>IFERROR(A!E57," ")</f>
        <v xml:space="preserve"> </v>
      </c>
      <c r="F57" s="85" t="str">
        <f>IFERROR(A!F57," ")</f>
        <v xml:space="preserve"> </v>
      </c>
      <c r="G57" s="142" t="str">
        <f>IFERROR(A!G57," ")</f>
        <v xml:space="preserve"> </v>
      </c>
      <c r="H57" s="38" t="str">
        <f>IFERROR(A!H57," ")</f>
        <v xml:space="preserve"> </v>
      </c>
      <c r="I57" s="38" t="str">
        <f>IFERROR(A!I57," ")</f>
        <v xml:space="preserve"> </v>
      </c>
      <c r="J57" s="39" t="str">
        <f>IFERROR(A!J57," ")</f>
        <v xml:space="preserve"> </v>
      </c>
      <c r="K57" s="131" t="str">
        <f>IFERROR(A!K57," ")</f>
        <v xml:space="preserve"> </v>
      </c>
      <c r="L57" s="38" t="str">
        <f>IFERROR(A!L57," ")</f>
        <v xml:space="preserve"> </v>
      </c>
      <c r="M57" s="38" t="str">
        <f>IFERROR(A!M57," ")</f>
        <v xml:space="preserve"> </v>
      </c>
      <c r="N57" s="145" t="str">
        <f>IFERROR(A!N57," ")</f>
        <v xml:space="preserve"> </v>
      </c>
      <c r="O57" s="142" t="str">
        <f>IFERROR(A!O57," ")</f>
        <v xml:space="preserve"> </v>
      </c>
      <c r="P57" s="38" t="str">
        <f>IFERROR(A!P57," ")</f>
        <v xml:space="preserve"> </v>
      </c>
      <c r="Q57" s="38" t="str">
        <f>IFERROR(A!Q57," ")</f>
        <v xml:space="preserve"> </v>
      </c>
      <c r="R57" s="39" t="str">
        <f>IFERROR(A!R57," ")</f>
        <v xml:space="preserve"> </v>
      </c>
      <c r="S57" s="131" t="str">
        <f>IFERROR(A!S57," ")</f>
        <v xml:space="preserve"> </v>
      </c>
      <c r="T57" s="38" t="str">
        <f>IFERROR(A!T57," ")</f>
        <v xml:space="preserve"> </v>
      </c>
      <c r="U57" s="38" t="str">
        <f>IFERROR(A!U57," ")</f>
        <v xml:space="preserve"> </v>
      </c>
      <c r="V57" s="145" t="str">
        <f>IFERROR(A!V57," ")</f>
        <v xml:space="preserve"> </v>
      </c>
      <c r="W57" s="142" t="str">
        <f>IFERROR(A!W57," ")</f>
        <v xml:space="preserve"> </v>
      </c>
      <c r="X57" s="38" t="str">
        <f>IFERROR(A!X57," ")</f>
        <v xml:space="preserve"> </v>
      </c>
      <c r="Y57" s="38" t="str">
        <f>IFERROR(A!Y57," ")</f>
        <v xml:space="preserve"> </v>
      </c>
      <c r="Z57" s="39" t="str">
        <f>IFERROR(A!Z57," ")</f>
        <v xml:space="preserve"> </v>
      </c>
      <c r="AA57" s="131" t="str">
        <f>IFERROR(A!AA57," ")</f>
        <v xml:space="preserve"> </v>
      </c>
      <c r="AB57" s="38" t="str">
        <f>IFERROR(A!AB57," ")</f>
        <v xml:space="preserve"> </v>
      </c>
      <c r="AC57" s="38" t="str">
        <f>IFERROR(A!AC57," ")</f>
        <v xml:space="preserve"> </v>
      </c>
      <c r="AD57" s="145" t="str">
        <f>IFERROR(A!AD57," ")</f>
        <v xml:space="preserve"> </v>
      </c>
      <c r="AE57" s="142" t="str">
        <f>IFERROR(A!AE57," ")</f>
        <v xml:space="preserve"> </v>
      </c>
      <c r="AF57" s="38" t="str">
        <f>IFERROR(A!AF57," ")</f>
        <v xml:space="preserve"> </v>
      </c>
      <c r="AG57" s="38" t="str">
        <f>IFERROR(A!AG57," ")</f>
        <v xml:space="preserve"> </v>
      </c>
      <c r="AH57" s="39" t="str">
        <f>IFERROR(A!AH57," ")</f>
        <v xml:space="preserve"> </v>
      </c>
      <c r="AI57" s="131" t="str">
        <f>IFERROR(A!AI57," ")</f>
        <v xml:space="preserve"> </v>
      </c>
      <c r="AJ57" s="38" t="str">
        <f>IFERROR(A!AJ57," ")</f>
        <v xml:space="preserve"> </v>
      </c>
      <c r="AK57" s="38" t="str">
        <f>IFERROR(A!AK57," ")</f>
        <v xml:space="preserve"> </v>
      </c>
      <c r="AL57" s="145" t="str">
        <f>IFERROR(A!AL57," ")</f>
        <v xml:space="preserve"> </v>
      </c>
      <c r="AM57" s="142" t="str">
        <f>IFERROR(A!AM57," ")</f>
        <v xml:space="preserve"> </v>
      </c>
      <c r="AN57" s="38" t="str">
        <f>IFERROR(A!AN57," ")</f>
        <v xml:space="preserve"> </v>
      </c>
      <c r="AO57" s="38" t="str">
        <f>IFERROR(A!AO57," ")</f>
        <v xml:space="preserve"> </v>
      </c>
      <c r="AP57" s="145" t="str">
        <f>IFERROR(A!AP57," ")</f>
        <v xml:space="preserve"> </v>
      </c>
      <c r="AQ57" s="81">
        <f t="shared" si="0"/>
        <v>0</v>
      </c>
      <c r="AR57" s="82">
        <f t="shared" si="1"/>
        <v>0</v>
      </c>
      <c r="AS57" s="82">
        <f t="shared" si="2"/>
        <v>0</v>
      </c>
      <c r="AT57" s="160">
        <f t="shared" si="3"/>
        <v>0</v>
      </c>
      <c r="AU57" s="142">
        <f t="shared" si="22"/>
        <v>0</v>
      </c>
      <c r="AV57" s="38">
        <f t="shared" si="23"/>
        <v>0</v>
      </c>
      <c r="AW57" s="38">
        <f t="shared" si="24"/>
        <v>0</v>
      </c>
      <c r="AX57" s="39">
        <f t="shared" si="25"/>
        <v>0</v>
      </c>
      <c r="AY57" s="174">
        <f t="shared" si="26"/>
        <v>0</v>
      </c>
      <c r="AZ57" s="70">
        <f t="shared" si="27"/>
        <v>7</v>
      </c>
      <c r="BA57" s="14"/>
      <c r="BB57" s="5"/>
      <c r="BC57" s="5" t="str">
        <f t="shared" si="10"/>
        <v>7-60</v>
      </c>
    </row>
    <row r="58" spans="1:55" customFormat="1" ht="14.1" hidden="1" customHeight="1" thickBot="1">
      <c r="A58" s="129">
        <v>53</v>
      </c>
      <c r="B58" s="37" t="str">
        <f>CУБЪЕКТЫ!B58</f>
        <v/>
      </c>
      <c r="C58" s="143" t="str">
        <f>IFERROR(A!C58," ")</f>
        <v xml:space="preserve"> </v>
      </c>
      <c r="D58" s="84" t="str">
        <f>IFERROR(A!D58," ")</f>
        <v xml:space="preserve"> </v>
      </c>
      <c r="E58" s="84" t="str">
        <f>IFERROR(A!E58," ")</f>
        <v xml:space="preserve"> </v>
      </c>
      <c r="F58" s="85" t="str">
        <f>IFERROR(A!F58," ")</f>
        <v xml:space="preserve"> </v>
      </c>
      <c r="G58" s="142" t="str">
        <f>IFERROR(A!G58," ")</f>
        <v xml:space="preserve"> </v>
      </c>
      <c r="H58" s="38" t="str">
        <f>IFERROR(A!H58," ")</f>
        <v xml:space="preserve"> </v>
      </c>
      <c r="I58" s="38" t="str">
        <f>IFERROR(A!I58," ")</f>
        <v xml:space="preserve"> </v>
      </c>
      <c r="J58" s="39" t="str">
        <f>IFERROR(A!J58," ")</f>
        <v xml:space="preserve"> </v>
      </c>
      <c r="K58" s="131" t="str">
        <f>IFERROR(A!K58," ")</f>
        <v xml:space="preserve"> </v>
      </c>
      <c r="L58" s="38" t="str">
        <f>IFERROR(A!L58," ")</f>
        <v xml:space="preserve"> </v>
      </c>
      <c r="M58" s="38" t="str">
        <f>IFERROR(A!M58," ")</f>
        <v xml:space="preserve"> </v>
      </c>
      <c r="N58" s="145" t="str">
        <f>IFERROR(A!N58," ")</f>
        <v xml:space="preserve"> </v>
      </c>
      <c r="O58" s="142" t="str">
        <f>IFERROR(A!O58," ")</f>
        <v xml:space="preserve"> </v>
      </c>
      <c r="P58" s="38" t="str">
        <f>IFERROR(A!P58," ")</f>
        <v xml:space="preserve"> </v>
      </c>
      <c r="Q58" s="38" t="str">
        <f>IFERROR(A!Q58," ")</f>
        <v xml:space="preserve"> </v>
      </c>
      <c r="R58" s="39" t="str">
        <f>IFERROR(A!R58," ")</f>
        <v xml:space="preserve"> </v>
      </c>
      <c r="S58" s="131" t="str">
        <f>IFERROR(A!S58," ")</f>
        <v xml:space="preserve"> </v>
      </c>
      <c r="T58" s="38" t="str">
        <f>IFERROR(A!T58," ")</f>
        <v xml:space="preserve"> </v>
      </c>
      <c r="U58" s="38" t="str">
        <f>IFERROR(A!U58," ")</f>
        <v xml:space="preserve"> </v>
      </c>
      <c r="V58" s="145" t="str">
        <f>IFERROR(A!V58," ")</f>
        <v xml:space="preserve"> </v>
      </c>
      <c r="W58" s="142" t="str">
        <f>IFERROR(A!W58," ")</f>
        <v xml:space="preserve"> </v>
      </c>
      <c r="X58" s="38" t="str">
        <f>IFERROR(A!X58," ")</f>
        <v xml:space="preserve"> </v>
      </c>
      <c r="Y58" s="38" t="str">
        <f>IFERROR(A!Y58," ")</f>
        <v xml:space="preserve"> </v>
      </c>
      <c r="Z58" s="39" t="str">
        <f>IFERROR(A!Z58," ")</f>
        <v xml:space="preserve"> </v>
      </c>
      <c r="AA58" s="131" t="str">
        <f>IFERROR(A!AA58," ")</f>
        <v xml:space="preserve"> </v>
      </c>
      <c r="AB58" s="38" t="str">
        <f>IFERROR(A!AB58," ")</f>
        <v xml:space="preserve"> </v>
      </c>
      <c r="AC58" s="38" t="str">
        <f>IFERROR(A!AC58," ")</f>
        <v xml:space="preserve"> </v>
      </c>
      <c r="AD58" s="145" t="str">
        <f>IFERROR(A!AD58," ")</f>
        <v xml:space="preserve"> </v>
      </c>
      <c r="AE58" s="142" t="str">
        <f>IFERROR(A!AE58," ")</f>
        <v xml:space="preserve"> </v>
      </c>
      <c r="AF58" s="38" t="str">
        <f>IFERROR(A!AF58," ")</f>
        <v xml:space="preserve"> </v>
      </c>
      <c r="AG58" s="38" t="str">
        <f>IFERROR(A!AG58," ")</f>
        <v xml:space="preserve"> </v>
      </c>
      <c r="AH58" s="39" t="str">
        <f>IFERROR(A!AH58," ")</f>
        <v xml:space="preserve"> </v>
      </c>
      <c r="AI58" s="131" t="str">
        <f>IFERROR(A!AI58," ")</f>
        <v xml:space="preserve"> </v>
      </c>
      <c r="AJ58" s="38" t="str">
        <f>IFERROR(A!AJ58," ")</f>
        <v xml:space="preserve"> </v>
      </c>
      <c r="AK58" s="38" t="str">
        <f>IFERROR(A!AK58," ")</f>
        <v xml:space="preserve"> </v>
      </c>
      <c r="AL58" s="145" t="str">
        <f>IFERROR(A!AL58," ")</f>
        <v xml:space="preserve"> </v>
      </c>
      <c r="AM58" s="142" t="str">
        <f>IFERROR(A!AM58," ")</f>
        <v xml:space="preserve"> </v>
      </c>
      <c r="AN58" s="38" t="str">
        <f>IFERROR(A!AN58," ")</f>
        <v xml:space="preserve"> </v>
      </c>
      <c r="AO58" s="38" t="str">
        <f>IFERROR(A!AO58," ")</f>
        <v xml:space="preserve"> </v>
      </c>
      <c r="AP58" s="145" t="str">
        <f>IFERROR(A!AP58," ")</f>
        <v xml:space="preserve"> </v>
      </c>
      <c r="AQ58" s="81">
        <f t="shared" si="0"/>
        <v>0</v>
      </c>
      <c r="AR58" s="82">
        <f t="shared" si="1"/>
        <v>0</v>
      </c>
      <c r="AS58" s="82">
        <f t="shared" si="2"/>
        <v>0</v>
      </c>
      <c r="AT58" s="160">
        <f t="shared" si="3"/>
        <v>0</v>
      </c>
      <c r="AU58" s="142">
        <f t="shared" si="22"/>
        <v>0</v>
      </c>
      <c r="AV58" s="38">
        <f t="shared" si="23"/>
        <v>0</v>
      </c>
      <c r="AW58" s="38">
        <f t="shared" si="24"/>
        <v>0</v>
      </c>
      <c r="AX58" s="39">
        <f t="shared" si="25"/>
        <v>0</v>
      </c>
      <c r="AY58" s="174">
        <f t="shared" si="26"/>
        <v>0</v>
      </c>
      <c r="AZ58" s="70">
        <f t="shared" si="27"/>
        <v>7</v>
      </c>
      <c r="BA58" s="14"/>
      <c r="BB58" s="5"/>
      <c r="BC58" s="5" t="str">
        <f t="shared" si="10"/>
        <v>7-60</v>
      </c>
    </row>
    <row r="59" spans="1:55" customFormat="1" ht="14.1" hidden="1" customHeight="1" thickBot="1">
      <c r="A59" s="34">
        <v>54</v>
      </c>
      <c r="B59" s="37" t="str">
        <f>CУБЪЕКТЫ!B59</f>
        <v/>
      </c>
      <c r="C59" s="143" t="str">
        <f>IFERROR(A!C59," ")</f>
        <v xml:space="preserve"> </v>
      </c>
      <c r="D59" s="84" t="str">
        <f>IFERROR(A!D59," ")</f>
        <v xml:space="preserve"> </v>
      </c>
      <c r="E59" s="84" t="str">
        <f>IFERROR(A!E59," ")</f>
        <v xml:space="preserve"> </v>
      </c>
      <c r="F59" s="85" t="str">
        <f>IFERROR(A!F59," ")</f>
        <v xml:space="preserve"> </v>
      </c>
      <c r="G59" s="142" t="str">
        <f>IFERROR(A!G59," ")</f>
        <v xml:space="preserve"> </v>
      </c>
      <c r="H59" s="38" t="str">
        <f>IFERROR(A!H59," ")</f>
        <v xml:space="preserve"> </v>
      </c>
      <c r="I59" s="38" t="str">
        <f>IFERROR(A!I59," ")</f>
        <v xml:space="preserve"> </v>
      </c>
      <c r="J59" s="39" t="str">
        <f>IFERROR(A!J59," ")</f>
        <v xml:space="preserve"> </v>
      </c>
      <c r="K59" s="131" t="str">
        <f>IFERROR(A!K59," ")</f>
        <v xml:space="preserve"> </v>
      </c>
      <c r="L59" s="38" t="str">
        <f>IFERROR(A!L59," ")</f>
        <v xml:space="preserve"> </v>
      </c>
      <c r="M59" s="38" t="str">
        <f>IFERROR(A!M59," ")</f>
        <v xml:space="preserve"> </v>
      </c>
      <c r="N59" s="145" t="str">
        <f>IFERROR(A!N59," ")</f>
        <v xml:space="preserve"> </v>
      </c>
      <c r="O59" s="142" t="str">
        <f>IFERROR(A!O59," ")</f>
        <v xml:space="preserve"> </v>
      </c>
      <c r="P59" s="38" t="str">
        <f>IFERROR(A!P59," ")</f>
        <v xml:space="preserve"> </v>
      </c>
      <c r="Q59" s="38" t="str">
        <f>IFERROR(A!Q59," ")</f>
        <v xml:space="preserve"> </v>
      </c>
      <c r="R59" s="39" t="str">
        <f>IFERROR(A!R59," ")</f>
        <v xml:space="preserve"> </v>
      </c>
      <c r="S59" s="131" t="str">
        <f>IFERROR(A!S59," ")</f>
        <v xml:space="preserve"> </v>
      </c>
      <c r="T59" s="38" t="str">
        <f>IFERROR(A!T59," ")</f>
        <v xml:space="preserve"> </v>
      </c>
      <c r="U59" s="38" t="str">
        <f>IFERROR(A!U59," ")</f>
        <v xml:space="preserve"> </v>
      </c>
      <c r="V59" s="145" t="str">
        <f>IFERROR(A!V59," ")</f>
        <v xml:space="preserve"> </v>
      </c>
      <c r="W59" s="142" t="str">
        <f>IFERROR(A!W59," ")</f>
        <v xml:space="preserve"> </v>
      </c>
      <c r="X59" s="38" t="str">
        <f>IFERROR(A!X59," ")</f>
        <v xml:space="preserve"> </v>
      </c>
      <c r="Y59" s="38" t="str">
        <f>IFERROR(A!Y59," ")</f>
        <v xml:space="preserve"> </v>
      </c>
      <c r="Z59" s="39" t="str">
        <f>IFERROR(A!Z59," ")</f>
        <v xml:space="preserve"> </v>
      </c>
      <c r="AA59" s="131" t="str">
        <f>IFERROR(A!AA59," ")</f>
        <v xml:space="preserve"> </v>
      </c>
      <c r="AB59" s="38" t="str">
        <f>IFERROR(A!AB59," ")</f>
        <v xml:space="preserve"> </v>
      </c>
      <c r="AC59" s="38" t="str">
        <f>IFERROR(A!AC59," ")</f>
        <v xml:space="preserve"> </v>
      </c>
      <c r="AD59" s="145" t="str">
        <f>IFERROR(A!AD59," ")</f>
        <v xml:space="preserve"> </v>
      </c>
      <c r="AE59" s="142" t="str">
        <f>IFERROR(A!AE59," ")</f>
        <v xml:space="preserve"> </v>
      </c>
      <c r="AF59" s="38" t="str">
        <f>IFERROR(A!AF59," ")</f>
        <v xml:space="preserve"> </v>
      </c>
      <c r="AG59" s="38" t="str">
        <f>IFERROR(A!AG59," ")</f>
        <v xml:space="preserve"> </v>
      </c>
      <c r="AH59" s="39" t="str">
        <f>IFERROR(A!AH59," ")</f>
        <v xml:space="preserve"> </v>
      </c>
      <c r="AI59" s="131" t="str">
        <f>IFERROR(A!AI59," ")</f>
        <v xml:space="preserve"> </v>
      </c>
      <c r="AJ59" s="38" t="str">
        <f>IFERROR(A!AJ59," ")</f>
        <v xml:space="preserve"> </v>
      </c>
      <c r="AK59" s="38" t="str">
        <f>IFERROR(A!AK59," ")</f>
        <v xml:space="preserve"> </v>
      </c>
      <c r="AL59" s="145" t="str">
        <f>IFERROR(A!AL59," ")</f>
        <v xml:space="preserve"> </v>
      </c>
      <c r="AM59" s="142" t="str">
        <f>IFERROR(A!AM59," ")</f>
        <v xml:space="preserve"> </v>
      </c>
      <c r="AN59" s="38" t="str">
        <f>IFERROR(A!AN59," ")</f>
        <v xml:space="preserve"> </v>
      </c>
      <c r="AO59" s="38" t="str">
        <f>IFERROR(A!AO59," ")</f>
        <v xml:space="preserve"> </v>
      </c>
      <c r="AP59" s="145" t="str">
        <f>IFERROR(A!AP59," ")</f>
        <v xml:space="preserve"> </v>
      </c>
      <c r="AQ59" s="81">
        <f t="shared" si="0"/>
        <v>0</v>
      </c>
      <c r="AR59" s="82">
        <f t="shared" si="1"/>
        <v>0</v>
      </c>
      <c r="AS59" s="82">
        <f t="shared" si="2"/>
        <v>0</v>
      </c>
      <c r="AT59" s="160">
        <f t="shared" si="3"/>
        <v>0</v>
      </c>
      <c r="AU59" s="142">
        <f t="shared" si="22"/>
        <v>0</v>
      </c>
      <c r="AV59" s="38">
        <f t="shared" si="23"/>
        <v>0</v>
      </c>
      <c r="AW59" s="38">
        <f t="shared" si="24"/>
        <v>0</v>
      </c>
      <c r="AX59" s="39">
        <f t="shared" si="25"/>
        <v>0</v>
      </c>
      <c r="AY59" s="174">
        <f t="shared" si="26"/>
        <v>0</v>
      </c>
      <c r="AZ59" s="70">
        <f t="shared" si="27"/>
        <v>7</v>
      </c>
      <c r="BA59" s="14"/>
      <c r="BB59" s="5"/>
      <c r="BC59" s="5" t="str">
        <f t="shared" si="10"/>
        <v>7-60</v>
      </c>
    </row>
    <row r="60" spans="1:55" ht="14.1" hidden="1" customHeight="1" thickBot="1">
      <c r="A60" s="36">
        <v>55</v>
      </c>
      <c r="B60" s="37" t="str">
        <f>CУБЪЕКТЫ!B60</f>
        <v/>
      </c>
      <c r="C60" s="143" t="str">
        <f>IFERROR(A!C60," ")</f>
        <v xml:space="preserve"> </v>
      </c>
      <c r="D60" s="84" t="str">
        <f>IFERROR(A!D60," ")</f>
        <v xml:space="preserve"> </v>
      </c>
      <c r="E60" s="84" t="str">
        <f>IFERROR(A!E60," ")</f>
        <v xml:space="preserve"> </v>
      </c>
      <c r="F60" s="85" t="str">
        <f>IFERROR(A!F60," ")</f>
        <v xml:space="preserve"> </v>
      </c>
      <c r="G60" s="142" t="str">
        <f>IFERROR(A!G60," ")</f>
        <v xml:space="preserve"> </v>
      </c>
      <c r="H60" s="38" t="str">
        <f>IFERROR(A!H60," ")</f>
        <v xml:space="preserve"> </v>
      </c>
      <c r="I60" s="38" t="str">
        <f>IFERROR(A!I60," ")</f>
        <v xml:space="preserve"> </v>
      </c>
      <c r="J60" s="39" t="str">
        <f>IFERROR(A!J60," ")</f>
        <v xml:space="preserve"> </v>
      </c>
      <c r="K60" s="131" t="str">
        <f>IFERROR(A!K60," ")</f>
        <v xml:space="preserve"> </v>
      </c>
      <c r="L60" s="38" t="str">
        <f>IFERROR(A!L60," ")</f>
        <v xml:space="preserve"> </v>
      </c>
      <c r="M60" s="38" t="str">
        <f>IFERROR(A!M60," ")</f>
        <v xml:space="preserve"> </v>
      </c>
      <c r="N60" s="145" t="str">
        <f>IFERROR(A!N60," ")</f>
        <v xml:space="preserve"> </v>
      </c>
      <c r="O60" s="142" t="str">
        <f>IFERROR(A!O60," ")</f>
        <v xml:space="preserve"> </v>
      </c>
      <c r="P60" s="38" t="str">
        <f>IFERROR(A!P60," ")</f>
        <v xml:space="preserve"> </v>
      </c>
      <c r="Q60" s="38" t="str">
        <f>IFERROR(A!Q60," ")</f>
        <v xml:space="preserve"> </v>
      </c>
      <c r="R60" s="39" t="str">
        <f>IFERROR(A!R60," ")</f>
        <v xml:space="preserve"> </v>
      </c>
      <c r="S60" s="131" t="str">
        <f>IFERROR(A!S60," ")</f>
        <v xml:space="preserve"> </v>
      </c>
      <c r="T60" s="38" t="str">
        <f>IFERROR(A!T60," ")</f>
        <v xml:space="preserve"> </v>
      </c>
      <c r="U60" s="38" t="str">
        <f>IFERROR(A!U60," ")</f>
        <v xml:space="preserve"> </v>
      </c>
      <c r="V60" s="145" t="str">
        <f>IFERROR(A!V60," ")</f>
        <v xml:space="preserve"> </v>
      </c>
      <c r="W60" s="142" t="str">
        <f>IFERROR(A!W60," ")</f>
        <v xml:space="preserve"> </v>
      </c>
      <c r="X60" s="38" t="str">
        <f>IFERROR(A!X60," ")</f>
        <v xml:space="preserve"> </v>
      </c>
      <c r="Y60" s="38" t="str">
        <f>IFERROR(A!Y60," ")</f>
        <v xml:space="preserve"> </v>
      </c>
      <c r="Z60" s="39" t="str">
        <f>IFERROR(A!Z60," ")</f>
        <v xml:space="preserve"> </v>
      </c>
      <c r="AA60" s="131" t="str">
        <f>IFERROR(A!AA60," ")</f>
        <v xml:space="preserve"> </v>
      </c>
      <c r="AB60" s="38" t="str">
        <f>IFERROR(A!AB60," ")</f>
        <v xml:space="preserve"> </v>
      </c>
      <c r="AC60" s="38" t="str">
        <f>IFERROR(A!AC60," ")</f>
        <v xml:space="preserve"> </v>
      </c>
      <c r="AD60" s="145" t="str">
        <f>IFERROR(A!AD60," ")</f>
        <v xml:space="preserve"> </v>
      </c>
      <c r="AE60" s="142" t="str">
        <f>IFERROR(A!AE60," ")</f>
        <v xml:space="preserve"> </v>
      </c>
      <c r="AF60" s="38" t="str">
        <f>IFERROR(A!AF60," ")</f>
        <v xml:space="preserve"> </v>
      </c>
      <c r="AG60" s="38" t="str">
        <f>IFERROR(A!AG60," ")</f>
        <v xml:space="preserve"> </v>
      </c>
      <c r="AH60" s="39" t="str">
        <f>IFERROR(A!AH60," ")</f>
        <v xml:space="preserve"> </v>
      </c>
      <c r="AI60" s="131" t="str">
        <f>IFERROR(A!AI60," ")</f>
        <v xml:space="preserve"> </v>
      </c>
      <c r="AJ60" s="38" t="str">
        <f>IFERROR(A!AJ60," ")</f>
        <v xml:space="preserve"> </v>
      </c>
      <c r="AK60" s="38" t="str">
        <f>IFERROR(A!AK60," ")</f>
        <v xml:space="preserve"> </v>
      </c>
      <c r="AL60" s="145" t="str">
        <f>IFERROR(A!AL60," ")</f>
        <v xml:space="preserve"> </v>
      </c>
      <c r="AM60" s="142" t="str">
        <f>IFERROR(A!AM60," ")</f>
        <v xml:space="preserve"> </v>
      </c>
      <c r="AN60" s="38" t="str">
        <f>IFERROR(A!AN60," ")</f>
        <v xml:space="preserve"> </v>
      </c>
      <c r="AO60" s="38" t="str">
        <f>IFERROR(A!AO60," ")</f>
        <v xml:space="preserve"> </v>
      </c>
      <c r="AP60" s="145" t="str">
        <f>IFERROR(A!AP60," ")</f>
        <v xml:space="preserve"> </v>
      </c>
      <c r="AQ60" s="81">
        <f t="shared" si="0"/>
        <v>0</v>
      </c>
      <c r="AR60" s="82">
        <f t="shared" si="1"/>
        <v>0</v>
      </c>
      <c r="AS60" s="82">
        <f t="shared" si="2"/>
        <v>0</v>
      </c>
      <c r="AT60" s="160">
        <f t="shared" si="3"/>
        <v>0</v>
      </c>
      <c r="AU60" s="142">
        <f t="shared" si="22"/>
        <v>0</v>
      </c>
      <c r="AV60" s="38">
        <f t="shared" si="23"/>
        <v>0</v>
      </c>
      <c r="AW60" s="38">
        <f t="shared" si="24"/>
        <v>0</v>
      </c>
      <c r="AX60" s="39">
        <f t="shared" si="25"/>
        <v>0</v>
      </c>
      <c r="AY60" s="174">
        <f t="shared" si="26"/>
        <v>0</v>
      </c>
      <c r="AZ60" s="70">
        <f t="shared" si="27"/>
        <v>7</v>
      </c>
      <c r="BA60" s="14"/>
      <c r="BC60" s="5" t="str">
        <f t="shared" si="10"/>
        <v>7-60</v>
      </c>
    </row>
    <row r="61" spans="1:55" ht="14.1" hidden="1" customHeight="1" thickBot="1">
      <c r="A61" s="129">
        <v>56</v>
      </c>
      <c r="B61" s="37" t="str">
        <f>CУБЪЕКТЫ!B61</f>
        <v/>
      </c>
      <c r="C61" s="143" t="str">
        <f>IFERROR(A!C61," ")</f>
        <v xml:space="preserve"> </v>
      </c>
      <c r="D61" s="84" t="str">
        <f>IFERROR(A!D61," ")</f>
        <v xml:space="preserve"> </v>
      </c>
      <c r="E61" s="84" t="str">
        <f>IFERROR(A!E61," ")</f>
        <v xml:space="preserve"> </v>
      </c>
      <c r="F61" s="85" t="str">
        <f>IFERROR(A!F61," ")</f>
        <v xml:space="preserve"> </v>
      </c>
      <c r="G61" s="142" t="str">
        <f>IFERROR(A!G61," ")</f>
        <v xml:space="preserve"> </v>
      </c>
      <c r="H61" s="38" t="str">
        <f>IFERROR(A!H61," ")</f>
        <v xml:space="preserve"> </v>
      </c>
      <c r="I61" s="38" t="str">
        <f>IFERROR(A!I61," ")</f>
        <v xml:space="preserve"> </v>
      </c>
      <c r="J61" s="39" t="str">
        <f>IFERROR(A!J61," ")</f>
        <v xml:space="preserve"> </v>
      </c>
      <c r="K61" s="131" t="str">
        <f>IFERROR(A!K61," ")</f>
        <v xml:space="preserve"> </v>
      </c>
      <c r="L61" s="38" t="str">
        <f>IFERROR(A!L61," ")</f>
        <v xml:space="preserve"> </v>
      </c>
      <c r="M61" s="38" t="str">
        <f>IFERROR(A!M61," ")</f>
        <v xml:space="preserve"> </v>
      </c>
      <c r="N61" s="145" t="str">
        <f>IFERROR(A!N61," ")</f>
        <v xml:space="preserve"> </v>
      </c>
      <c r="O61" s="142" t="str">
        <f>IFERROR(A!O61," ")</f>
        <v xml:space="preserve"> </v>
      </c>
      <c r="P61" s="38" t="str">
        <f>IFERROR(A!P61," ")</f>
        <v xml:space="preserve"> </v>
      </c>
      <c r="Q61" s="38" t="str">
        <f>IFERROR(A!Q61," ")</f>
        <v xml:space="preserve"> </v>
      </c>
      <c r="R61" s="39" t="str">
        <f>IFERROR(A!R61," ")</f>
        <v xml:space="preserve"> </v>
      </c>
      <c r="S61" s="131" t="str">
        <f>IFERROR(A!S61," ")</f>
        <v xml:space="preserve"> </v>
      </c>
      <c r="T61" s="38" t="str">
        <f>IFERROR(A!T61," ")</f>
        <v xml:space="preserve"> </v>
      </c>
      <c r="U61" s="38" t="str">
        <f>IFERROR(A!U61," ")</f>
        <v xml:space="preserve"> </v>
      </c>
      <c r="V61" s="145" t="str">
        <f>IFERROR(A!V61," ")</f>
        <v xml:space="preserve"> </v>
      </c>
      <c r="W61" s="142" t="str">
        <f>IFERROR(A!W61," ")</f>
        <v xml:space="preserve"> </v>
      </c>
      <c r="X61" s="38" t="str">
        <f>IFERROR(A!X61," ")</f>
        <v xml:space="preserve"> </v>
      </c>
      <c r="Y61" s="38" t="str">
        <f>IFERROR(A!Y61," ")</f>
        <v xml:space="preserve"> </v>
      </c>
      <c r="Z61" s="39" t="str">
        <f>IFERROR(A!Z61," ")</f>
        <v xml:space="preserve"> </v>
      </c>
      <c r="AA61" s="131" t="str">
        <f>IFERROR(A!AA61," ")</f>
        <v xml:space="preserve"> </v>
      </c>
      <c r="AB61" s="38" t="str">
        <f>IFERROR(A!AB61," ")</f>
        <v xml:space="preserve"> </v>
      </c>
      <c r="AC61" s="38" t="str">
        <f>IFERROR(A!AC61," ")</f>
        <v xml:space="preserve"> </v>
      </c>
      <c r="AD61" s="145" t="str">
        <f>IFERROR(A!AD61," ")</f>
        <v xml:space="preserve"> </v>
      </c>
      <c r="AE61" s="142" t="str">
        <f>IFERROR(A!AE61," ")</f>
        <v xml:space="preserve"> </v>
      </c>
      <c r="AF61" s="38" t="str">
        <f>IFERROR(A!AF61," ")</f>
        <v xml:space="preserve"> </v>
      </c>
      <c r="AG61" s="38" t="str">
        <f>IFERROR(A!AG61," ")</f>
        <v xml:space="preserve"> </v>
      </c>
      <c r="AH61" s="39" t="str">
        <f>IFERROR(A!AH61," ")</f>
        <v xml:space="preserve"> </v>
      </c>
      <c r="AI61" s="131" t="str">
        <f>IFERROR(A!AI61," ")</f>
        <v xml:space="preserve"> </v>
      </c>
      <c r="AJ61" s="38" t="str">
        <f>IFERROR(A!AJ61," ")</f>
        <v xml:space="preserve"> </v>
      </c>
      <c r="AK61" s="38" t="str">
        <f>IFERROR(A!AK61," ")</f>
        <v xml:space="preserve"> </v>
      </c>
      <c r="AL61" s="145" t="str">
        <f>IFERROR(A!AL61," ")</f>
        <v xml:space="preserve"> </v>
      </c>
      <c r="AM61" s="142" t="str">
        <f>IFERROR(A!AM61," ")</f>
        <v xml:space="preserve"> </v>
      </c>
      <c r="AN61" s="38" t="str">
        <f>IFERROR(A!AN61," ")</f>
        <v xml:space="preserve"> </v>
      </c>
      <c r="AO61" s="38" t="str">
        <f>IFERROR(A!AO61," ")</f>
        <v xml:space="preserve"> </v>
      </c>
      <c r="AP61" s="145" t="str">
        <f>IFERROR(A!AP61," ")</f>
        <v xml:space="preserve"> </v>
      </c>
      <c r="AQ61" s="81">
        <f t="shared" si="0"/>
        <v>0</v>
      </c>
      <c r="AR61" s="82">
        <f t="shared" si="1"/>
        <v>0</v>
      </c>
      <c r="AS61" s="82">
        <f t="shared" si="2"/>
        <v>0</v>
      </c>
      <c r="AT61" s="160">
        <f t="shared" si="3"/>
        <v>0</v>
      </c>
      <c r="AU61" s="142">
        <f t="shared" si="22"/>
        <v>0</v>
      </c>
      <c r="AV61" s="38">
        <f t="shared" si="23"/>
        <v>0</v>
      </c>
      <c r="AW61" s="38">
        <f t="shared" si="24"/>
        <v>0</v>
      </c>
      <c r="AX61" s="39">
        <f t="shared" si="25"/>
        <v>0</v>
      </c>
      <c r="AY61" s="174">
        <f t="shared" si="26"/>
        <v>0</v>
      </c>
      <c r="AZ61" s="70">
        <f t="shared" si="27"/>
        <v>7</v>
      </c>
      <c r="BA61" s="14"/>
      <c r="BC61" s="5" t="str">
        <f t="shared" si="10"/>
        <v>7-60</v>
      </c>
    </row>
    <row r="62" spans="1:55" ht="14.1" hidden="1" customHeight="1" thickBot="1">
      <c r="A62" s="34">
        <v>57</v>
      </c>
      <c r="B62" s="37" t="str">
        <f>CУБЪЕКТЫ!B62</f>
        <v/>
      </c>
      <c r="C62" s="143" t="str">
        <f>IFERROR(A!C62," ")</f>
        <v xml:space="preserve"> </v>
      </c>
      <c r="D62" s="84" t="str">
        <f>IFERROR(A!D62," ")</f>
        <v xml:space="preserve"> </v>
      </c>
      <c r="E62" s="84" t="str">
        <f>IFERROR(A!E62," ")</f>
        <v xml:space="preserve"> </v>
      </c>
      <c r="F62" s="85" t="str">
        <f>IFERROR(A!F62," ")</f>
        <v xml:space="preserve"> </v>
      </c>
      <c r="G62" s="142" t="str">
        <f>IFERROR(A!G62," ")</f>
        <v xml:space="preserve"> </v>
      </c>
      <c r="H62" s="38" t="str">
        <f>IFERROR(A!H62," ")</f>
        <v xml:space="preserve"> </v>
      </c>
      <c r="I62" s="38" t="str">
        <f>IFERROR(A!I62," ")</f>
        <v xml:space="preserve"> </v>
      </c>
      <c r="J62" s="39" t="str">
        <f>IFERROR(A!J62," ")</f>
        <v xml:space="preserve"> </v>
      </c>
      <c r="K62" s="131" t="str">
        <f>IFERROR(A!K62," ")</f>
        <v xml:space="preserve"> </v>
      </c>
      <c r="L62" s="38" t="str">
        <f>IFERROR(A!L62," ")</f>
        <v xml:space="preserve"> </v>
      </c>
      <c r="M62" s="38" t="str">
        <f>IFERROR(A!M62," ")</f>
        <v xml:space="preserve"> </v>
      </c>
      <c r="N62" s="145" t="str">
        <f>IFERROR(A!N62," ")</f>
        <v xml:space="preserve"> </v>
      </c>
      <c r="O62" s="142" t="str">
        <f>IFERROR(A!O62," ")</f>
        <v xml:space="preserve"> </v>
      </c>
      <c r="P62" s="38" t="str">
        <f>IFERROR(A!P62," ")</f>
        <v xml:space="preserve"> </v>
      </c>
      <c r="Q62" s="38" t="str">
        <f>IFERROR(A!Q62," ")</f>
        <v xml:space="preserve"> </v>
      </c>
      <c r="R62" s="39" t="str">
        <f>IFERROR(A!R62," ")</f>
        <v xml:space="preserve"> </v>
      </c>
      <c r="S62" s="131" t="str">
        <f>IFERROR(A!S62," ")</f>
        <v xml:space="preserve"> </v>
      </c>
      <c r="T62" s="38" t="str">
        <f>IFERROR(A!T62," ")</f>
        <v xml:space="preserve"> </v>
      </c>
      <c r="U62" s="38" t="str">
        <f>IFERROR(A!U62," ")</f>
        <v xml:space="preserve"> </v>
      </c>
      <c r="V62" s="145" t="str">
        <f>IFERROR(A!V62," ")</f>
        <v xml:space="preserve"> </v>
      </c>
      <c r="W62" s="142" t="str">
        <f>IFERROR(A!W62," ")</f>
        <v xml:space="preserve"> </v>
      </c>
      <c r="X62" s="38" t="str">
        <f>IFERROR(A!X62," ")</f>
        <v xml:space="preserve"> </v>
      </c>
      <c r="Y62" s="38" t="str">
        <f>IFERROR(A!Y62," ")</f>
        <v xml:space="preserve"> </v>
      </c>
      <c r="Z62" s="39" t="str">
        <f>IFERROR(A!Z62," ")</f>
        <v xml:space="preserve"> </v>
      </c>
      <c r="AA62" s="131" t="str">
        <f>IFERROR(A!AA62," ")</f>
        <v xml:space="preserve"> </v>
      </c>
      <c r="AB62" s="38" t="str">
        <f>IFERROR(A!AB62," ")</f>
        <v xml:space="preserve"> </v>
      </c>
      <c r="AC62" s="38" t="str">
        <f>IFERROR(A!AC62," ")</f>
        <v xml:space="preserve"> </v>
      </c>
      <c r="AD62" s="145" t="str">
        <f>IFERROR(A!AD62," ")</f>
        <v xml:space="preserve"> </v>
      </c>
      <c r="AE62" s="142" t="str">
        <f>IFERROR(A!AE62," ")</f>
        <v xml:space="preserve"> </v>
      </c>
      <c r="AF62" s="38" t="str">
        <f>IFERROR(A!AF62," ")</f>
        <v xml:space="preserve"> </v>
      </c>
      <c r="AG62" s="38" t="str">
        <f>IFERROR(A!AG62," ")</f>
        <v xml:space="preserve"> </v>
      </c>
      <c r="AH62" s="39" t="str">
        <f>IFERROR(A!AH62," ")</f>
        <v xml:space="preserve"> </v>
      </c>
      <c r="AI62" s="131" t="str">
        <f>IFERROR(A!AI62," ")</f>
        <v xml:space="preserve"> </v>
      </c>
      <c r="AJ62" s="38" t="str">
        <f>IFERROR(A!AJ62," ")</f>
        <v xml:space="preserve"> </v>
      </c>
      <c r="AK62" s="38" t="str">
        <f>IFERROR(A!AK62," ")</f>
        <v xml:space="preserve"> </v>
      </c>
      <c r="AL62" s="145" t="str">
        <f>IFERROR(A!AL62," ")</f>
        <v xml:space="preserve"> </v>
      </c>
      <c r="AM62" s="142" t="str">
        <f>IFERROR(A!AM62," ")</f>
        <v xml:space="preserve"> </v>
      </c>
      <c r="AN62" s="38" t="str">
        <f>IFERROR(A!AN62," ")</f>
        <v xml:space="preserve"> </v>
      </c>
      <c r="AO62" s="38" t="str">
        <f>IFERROR(A!AO62," ")</f>
        <v xml:space="preserve"> </v>
      </c>
      <c r="AP62" s="145" t="str">
        <f>IFERROR(A!AP62," ")</f>
        <v xml:space="preserve"> </v>
      </c>
      <c r="AQ62" s="81">
        <f t="shared" si="0"/>
        <v>0</v>
      </c>
      <c r="AR62" s="82">
        <f t="shared" si="1"/>
        <v>0</v>
      </c>
      <c r="AS62" s="82">
        <f t="shared" si="2"/>
        <v>0</v>
      </c>
      <c r="AT62" s="160">
        <f t="shared" si="3"/>
        <v>0</v>
      </c>
      <c r="AU62" s="142">
        <f t="shared" si="22"/>
        <v>0</v>
      </c>
      <c r="AV62" s="38">
        <f t="shared" si="23"/>
        <v>0</v>
      </c>
      <c r="AW62" s="38">
        <f t="shared" si="24"/>
        <v>0</v>
      </c>
      <c r="AX62" s="39">
        <f t="shared" si="25"/>
        <v>0</v>
      </c>
      <c r="AY62" s="174">
        <f t="shared" si="26"/>
        <v>0</v>
      </c>
      <c r="AZ62" s="70">
        <f t="shared" si="27"/>
        <v>7</v>
      </c>
      <c r="BA62" s="14"/>
      <c r="BC62" s="5" t="str">
        <f t="shared" si="10"/>
        <v>7-60</v>
      </c>
    </row>
    <row r="63" spans="1:55" ht="14.1" hidden="1" customHeight="1" thickBot="1">
      <c r="A63" s="36">
        <v>58</v>
      </c>
      <c r="B63" s="175" t="str">
        <f>CУБЪЕКТЫ!B63</f>
        <v/>
      </c>
      <c r="C63" s="143" t="str">
        <f>IFERROR(A!C63," ")</f>
        <v xml:space="preserve"> </v>
      </c>
      <c r="D63" s="84" t="str">
        <f>IFERROR(A!D63," ")</f>
        <v xml:space="preserve"> </v>
      </c>
      <c r="E63" s="84" t="str">
        <f>IFERROR(A!E63," ")</f>
        <v xml:space="preserve"> </v>
      </c>
      <c r="F63" s="85" t="str">
        <f>IFERROR(A!F63," ")</f>
        <v xml:space="preserve"> </v>
      </c>
      <c r="G63" s="142" t="str">
        <f>IFERROR(A!G63," ")</f>
        <v xml:space="preserve"> </v>
      </c>
      <c r="H63" s="38" t="str">
        <f>IFERROR(A!H63," ")</f>
        <v xml:space="preserve"> </v>
      </c>
      <c r="I63" s="38" t="str">
        <f>IFERROR(A!I63," ")</f>
        <v xml:space="preserve"> </v>
      </c>
      <c r="J63" s="39" t="str">
        <f>IFERROR(A!J63," ")</f>
        <v xml:space="preserve"> </v>
      </c>
      <c r="K63" s="131" t="str">
        <f>IFERROR(A!K63," ")</f>
        <v xml:space="preserve"> </v>
      </c>
      <c r="L63" s="38" t="str">
        <f>IFERROR(A!L63," ")</f>
        <v xml:space="preserve"> </v>
      </c>
      <c r="M63" s="38" t="str">
        <f>IFERROR(A!M63," ")</f>
        <v xml:space="preserve"> </v>
      </c>
      <c r="N63" s="145" t="str">
        <f>IFERROR(A!N63," ")</f>
        <v xml:space="preserve"> </v>
      </c>
      <c r="O63" s="142" t="str">
        <f>IFERROR(A!O63," ")</f>
        <v xml:space="preserve"> </v>
      </c>
      <c r="P63" s="38" t="str">
        <f>IFERROR(A!P63," ")</f>
        <v xml:space="preserve"> </v>
      </c>
      <c r="Q63" s="38" t="str">
        <f>IFERROR(A!Q63," ")</f>
        <v xml:space="preserve"> </v>
      </c>
      <c r="R63" s="39" t="str">
        <f>IFERROR(A!R63," ")</f>
        <v xml:space="preserve"> </v>
      </c>
      <c r="S63" s="131" t="str">
        <f>IFERROR(A!S63," ")</f>
        <v xml:space="preserve"> </v>
      </c>
      <c r="T63" s="38" t="str">
        <f>IFERROR(A!T63," ")</f>
        <v xml:space="preserve"> </v>
      </c>
      <c r="U63" s="38" t="str">
        <f>IFERROR(A!U63," ")</f>
        <v xml:space="preserve"> </v>
      </c>
      <c r="V63" s="145" t="str">
        <f>IFERROR(A!V63," ")</f>
        <v xml:space="preserve"> </v>
      </c>
      <c r="W63" s="142" t="str">
        <f>IFERROR(A!W63," ")</f>
        <v xml:space="preserve"> </v>
      </c>
      <c r="X63" s="38" t="str">
        <f>IFERROR(A!X63," ")</f>
        <v xml:space="preserve"> </v>
      </c>
      <c r="Y63" s="38" t="str">
        <f>IFERROR(A!Y63," ")</f>
        <v xml:space="preserve"> </v>
      </c>
      <c r="Z63" s="39" t="str">
        <f>IFERROR(A!Z63," ")</f>
        <v xml:space="preserve"> </v>
      </c>
      <c r="AA63" s="131" t="str">
        <f>IFERROR(A!AA63," ")</f>
        <v xml:space="preserve"> </v>
      </c>
      <c r="AB63" s="38" t="str">
        <f>IFERROR(A!AB63," ")</f>
        <v xml:space="preserve"> </v>
      </c>
      <c r="AC63" s="38" t="str">
        <f>IFERROR(A!AC63," ")</f>
        <v xml:space="preserve"> </v>
      </c>
      <c r="AD63" s="145" t="str">
        <f>IFERROR(A!AD63," ")</f>
        <v xml:space="preserve"> </v>
      </c>
      <c r="AE63" s="142" t="str">
        <f>IFERROR(A!AE63," ")</f>
        <v xml:space="preserve"> </v>
      </c>
      <c r="AF63" s="38" t="str">
        <f>IFERROR(A!AF63," ")</f>
        <v xml:space="preserve"> </v>
      </c>
      <c r="AG63" s="38" t="str">
        <f>IFERROR(A!AG63," ")</f>
        <v xml:space="preserve"> </v>
      </c>
      <c r="AH63" s="39" t="str">
        <f>IFERROR(A!AH63," ")</f>
        <v xml:space="preserve"> </v>
      </c>
      <c r="AI63" s="131" t="str">
        <f>IFERROR(A!AI63," ")</f>
        <v xml:space="preserve"> </v>
      </c>
      <c r="AJ63" s="38" t="str">
        <f>IFERROR(A!AJ63," ")</f>
        <v xml:space="preserve"> </v>
      </c>
      <c r="AK63" s="38" t="str">
        <f>IFERROR(A!AK63," ")</f>
        <v xml:space="preserve"> </v>
      </c>
      <c r="AL63" s="145" t="str">
        <f>IFERROR(A!AL63," ")</f>
        <v xml:space="preserve"> </v>
      </c>
      <c r="AM63" s="142" t="str">
        <f>IFERROR(A!AM63," ")</f>
        <v xml:space="preserve"> </v>
      </c>
      <c r="AN63" s="38" t="str">
        <f>IFERROR(A!AN63," ")</f>
        <v xml:space="preserve"> </v>
      </c>
      <c r="AO63" s="38" t="str">
        <f>IFERROR(A!AO63," ")</f>
        <v xml:space="preserve"> </v>
      </c>
      <c r="AP63" s="145" t="str">
        <f>IFERROR(A!AP63," ")</f>
        <v xml:space="preserve"> </v>
      </c>
      <c r="AQ63" s="81">
        <f t="shared" si="0"/>
        <v>0</v>
      </c>
      <c r="AR63" s="82">
        <f t="shared" si="1"/>
        <v>0</v>
      </c>
      <c r="AS63" s="82">
        <f t="shared" si="2"/>
        <v>0</v>
      </c>
      <c r="AT63" s="160">
        <f t="shared" si="3"/>
        <v>0</v>
      </c>
      <c r="AU63" s="142">
        <f t="shared" si="22"/>
        <v>0</v>
      </c>
      <c r="AV63" s="38">
        <f t="shared" si="23"/>
        <v>0</v>
      </c>
      <c r="AW63" s="38">
        <f t="shared" si="24"/>
        <v>0</v>
      </c>
      <c r="AX63" s="39">
        <f t="shared" si="25"/>
        <v>0</v>
      </c>
      <c r="AY63" s="174">
        <f t="shared" si="26"/>
        <v>0</v>
      </c>
      <c r="AZ63" s="70">
        <f t="shared" si="27"/>
        <v>7</v>
      </c>
      <c r="BA63" s="14"/>
      <c r="BC63" s="5" t="str">
        <f t="shared" si="10"/>
        <v>7-60</v>
      </c>
    </row>
    <row r="64" spans="1:55" ht="14.1" hidden="1" customHeight="1" thickBot="1">
      <c r="A64" s="129">
        <v>59</v>
      </c>
      <c r="B64" s="137" t="str">
        <f>CУБЪЕКТЫ!B64</f>
        <v/>
      </c>
      <c r="C64" s="143" t="str">
        <f>IFERROR(A!C64," ")</f>
        <v xml:space="preserve"> </v>
      </c>
      <c r="D64" s="84" t="str">
        <f>IFERROR(A!D64," ")</f>
        <v xml:space="preserve"> </v>
      </c>
      <c r="E64" s="84" t="str">
        <f>IFERROR(A!E64," ")</f>
        <v xml:space="preserve"> </v>
      </c>
      <c r="F64" s="85" t="str">
        <f>IFERROR(A!F64," ")</f>
        <v xml:space="preserve"> </v>
      </c>
      <c r="G64" s="142" t="str">
        <f>IFERROR(A!G64," ")</f>
        <v xml:space="preserve"> </v>
      </c>
      <c r="H64" s="38" t="str">
        <f>IFERROR(A!H64," ")</f>
        <v xml:space="preserve"> </v>
      </c>
      <c r="I64" s="38" t="str">
        <f>IFERROR(A!I64," ")</f>
        <v xml:space="preserve"> </v>
      </c>
      <c r="J64" s="39" t="str">
        <f>IFERROR(A!J64," ")</f>
        <v xml:space="preserve"> </v>
      </c>
      <c r="K64" s="131" t="str">
        <f>IFERROR(A!K64," ")</f>
        <v xml:space="preserve"> </v>
      </c>
      <c r="L64" s="38" t="str">
        <f>IFERROR(A!L64," ")</f>
        <v xml:space="preserve"> </v>
      </c>
      <c r="M64" s="38" t="str">
        <f>IFERROR(A!M64," ")</f>
        <v xml:space="preserve"> </v>
      </c>
      <c r="N64" s="145" t="str">
        <f>IFERROR(A!N64," ")</f>
        <v xml:space="preserve"> </v>
      </c>
      <c r="O64" s="142" t="str">
        <f>IFERROR(A!O64," ")</f>
        <v xml:space="preserve"> </v>
      </c>
      <c r="P64" s="38" t="str">
        <f>IFERROR(A!P64," ")</f>
        <v xml:space="preserve"> </v>
      </c>
      <c r="Q64" s="38" t="str">
        <f>IFERROR(A!Q64," ")</f>
        <v xml:space="preserve"> </v>
      </c>
      <c r="R64" s="39" t="str">
        <f>IFERROR(A!R64," ")</f>
        <v xml:space="preserve"> </v>
      </c>
      <c r="S64" s="131" t="str">
        <f>IFERROR(A!S64," ")</f>
        <v xml:space="preserve"> </v>
      </c>
      <c r="T64" s="38" t="str">
        <f>IFERROR(A!T64," ")</f>
        <v xml:space="preserve"> </v>
      </c>
      <c r="U64" s="38" t="str">
        <f>IFERROR(A!U64," ")</f>
        <v xml:space="preserve"> </v>
      </c>
      <c r="V64" s="145" t="str">
        <f>IFERROR(A!V64," ")</f>
        <v xml:space="preserve"> </v>
      </c>
      <c r="W64" s="142" t="str">
        <f>IFERROR(A!W64," ")</f>
        <v xml:space="preserve"> </v>
      </c>
      <c r="X64" s="38" t="str">
        <f>IFERROR(A!X64," ")</f>
        <v xml:space="preserve"> </v>
      </c>
      <c r="Y64" s="38" t="str">
        <f>IFERROR(A!Y64," ")</f>
        <v xml:space="preserve"> </v>
      </c>
      <c r="Z64" s="39" t="str">
        <f>IFERROR(A!Z64," ")</f>
        <v xml:space="preserve"> </v>
      </c>
      <c r="AA64" s="131" t="str">
        <f>IFERROR(A!AA64," ")</f>
        <v xml:space="preserve"> </v>
      </c>
      <c r="AB64" s="38" t="str">
        <f>IFERROR(A!AB64," ")</f>
        <v xml:space="preserve"> </v>
      </c>
      <c r="AC64" s="38" t="str">
        <f>IFERROR(A!AC64," ")</f>
        <v xml:space="preserve"> </v>
      </c>
      <c r="AD64" s="145" t="str">
        <f>IFERROR(A!AD64," ")</f>
        <v xml:space="preserve"> </v>
      </c>
      <c r="AE64" s="142" t="str">
        <f>IFERROR(A!AE64," ")</f>
        <v xml:space="preserve"> </v>
      </c>
      <c r="AF64" s="38" t="str">
        <f>IFERROR(A!AF64," ")</f>
        <v xml:space="preserve"> </v>
      </c>
      <c r="AG64" s="38" t="str">
        <f>IFERROR(A!AG64," ")</f>
        <v xml:space="preserve"> </v>
      </c>
      <c r="AH64" s="39" t="str">
        <f>IFERROR(A!AH64," ")</f>
        <v xml:space="preserve"> </v>
      </c>
      <c r="AI64" s="131" t="str">
        <f>IFERROR(A!AI64," ")</f>
        <v xml:space="preserve"> </v>
      </c>
      <c r="AJ64" s="38" t="str">
        <f>IFERROR(A!AJ64," ")</f>
        <v xml:space="preserve"> </v>
      </c>
      <c r="AK64" s="38" t="str">
        <f>IFERROR(A!AK64," ")</f>
        <v xml:space="preserve"> </v>
      </c>
      <c r="AL64" s="145" t="str">
        <f>IFERROR(A!AL64," ")</f>
        <v xml:space="preserve"> </v>
      </c>
      <c r="AM64" s="142" t="str">
        <f>IFERROR(A!AM64," ")</f>
        <v xml:space="preserve"> </v>
      </c>
      <c r="AN64" s="38" t="str">
        <f>IFERROR(A!AN64," ")</f>
        <v xml:space="preserve"> </v>
      </c>
      <c r="AO64" s="38" t="str">
        <f>IFERROR(A!AO64," ")</f>
        <v xml:space="preserve"> </v>
      </c>
      <c r="AP64" s="145" t="str">
        <f>IFERROR(A!AP64," ")</f>
        <v xml:space="preserve"> </v>
      </c>
      <c r="AQ64" s="81">
        <f t="shared" si="0"/>
        <v>0</v>
      </c>
      <c r="AR64" s="82">
        <f t="shared" si="1"/>
        <v>0</v>
      </c>
      <c r="AS64" s="82">
        <f t="shared" si="2"/>
        <v>0</v>
      </c>
      <c r="AT64" s="160">
        <f t="shared" si="3"/>
        <v>0</v>
      </c>
      <c r="AU64" s="142">
        <f t="shared" si="22"/>
        <v>0</v>
      </c>
      <c r="AV64" s="38">
        <f t="shared" si="23"/>
        <v>0</v>
      </c>
      <c r="AW64" s="38">
        <f t="shared" si="24"/>
        <v>0</v>
      </c>
      <c r="AX64" s="39">
        <f t="shared" si="25"/>
        <v>0</v>
      </c>
      <c r="AY64" s="174">
        <f t="shared" si="26"/>
        <v>0</v>
      </c>
      <c r="AZ64" s="70">
        <f t="shared" si="27"/>
        <v>7</v>
      </c>
      <c r="BC64" s="5" t="str">
        <f t="shared" si="10"/>
        <v>7-60</v>
      </c>
    </row>
    <row r="65" spans="1:55" ht="14.1" hidden="1" customHeight="1" thickBot="1">
      <c r="A65" s="34">
        <v>60</v>
      </c>
      <c r="B65" s="133" t="str">
        <f>CУБЪЕКТЫ!B65</f>
        <v/>
      </c>
      <c r="C65" s="143" t="str">
        <f>IFERROR(A!C65," ")</f>
        <v xml:space="preserve"> </v>
      </c>
      <c r="D65" s="84" t="str">
        <f>IFERROR(A!D65," ")</f>
        <v xml:space="preserve"> </v>
      </c>
      <c r="E65" s="84" t="str">
        <f>IFERROR(A!E65," ")</f>
        <v xml:space="preserve"> </v>
      </c>
      <c r="F65" s="85" t="str">
        <f>IFERROR(A!F65," ")</f>
        <v xml:space="preserve"> </v>
      </c>
      <c r="G65" s="142" t="str">
        <f>IFERROR(A!G65," ")</f>
        <v xml:space="preserve"> </v>
      </c>
      <c r="H65" s="38" t="str">
        <f>IFERROR(A!H65," ")</f>
        <v xml:space="preserve"> </v>
      </c>
      <c r="I65" s="38" t="str">
        <f>IFERROR(A!I65," ")</f>
        <v xml:space="preserve"> </v>
      </c>
      <c r="J65" s="39" t="str">
        <f>IFERROR(A!J65," ")</f>
        <v xml:space="preserve"> </v>
      </c>
      <c r="K65" s="131" t="str">
        <f>IFERROR(A!K65," ")</f>
        <v xml:space="preserve"> </v>
      </c>
      <c r="L65" s="38" t="str">
        <f>IFERROR(A!L65," ")</f>
        <v xml:space="preserve"> </v>
      </c>
      <c r="M65" s="38" t="str">
        <f>IFERROR(A!M65," ")</f>
        <v xml:space="preserve"> </v>
      </c>
      <c r="N65" s="145" t="str">
        <f>IFERROR(A!N65," ")</f>
        <v xml:space="preserve"> </v>
      </c>
      <c r="O65" s="142" t="str">
        <f>IFERROR(A!O65," ")</f>
        <v xml:space="preserve"> </v>
      </c>
      <c r="P65" s="38" t="str">
        <f>IFERROR(A!P65," ")</f>
        <v xml:space="preserve"> </v>
      </c>
      <c r="Q65" s="38" t="str">
        <f>IFERROR(A!Q65," ")</f>
        <v xml:space="preserve"> </v>
      </c>
      <c r="R65" s="39" t="str">
        <f>IFERROR(A!R65," ")</f>
        <v xml:space="preserve"> </v>
      </c>
      <c r="S65" s="131" t="str">
        <f>IFERROR(A!S65," ")</f>
        <v xml:space="preserve"> </v>
      </c>
      <c r="T65" s="38" t="str">
        <f>IFERROR(A!T65," ")</f>
        <v xml:space="preserve"> </v>
      </c>
      <c r="U65" s="38" t="str">
        <f>IFERROR(A!U65," ")</f>
        <v xml:space="preserve"> </v>
      </c>
      <c r="V65" s="145" t="str">
        <f>IFERROR(A!V65," ")</f>
        <v xml:space="preserve"> </v>
      </c>
      <c r="W65" s="142" t="str">
        <f>IFERROR(A!W65," ")</f>
        <v xml:space="preserve"> </v>
      </c>
      <c r="X65" s="38" t="str">
        <f>IFERROR(A!X65," ")</f>
        <v xml:space="preserve"> </v>
      </c>
      <c r="Y65" s="38" t="str">
        <f>IFERROR(A!Y65," ")</f>
        <v xml:space="preserve"> </v>
      </c>
      <c r="Z65" s="39" t="str">
        <f>IFERROR(A!Z65," ")</f>
        <v xml:space="preserve"> </v>
      </c>
      <c r="AA65" s="131" t="str">
        <f>IFERROR(A!AA65," ")</f>
        <v xml:space="preserve"> </v>
      </c>
      <c r="AB65" s="38" t="str">
        <f>IFERROR(A!AB65," ")</f>
        <v xml:space="preserve"> </v>
      </c>
      <c r="AC65" s="38" t="str">
        <f>IFERROR(A!AC65," ")</f>
        <v xml:space="preserve"> </v>
      </c>
      <c r="AD65" s="145" t="str">
        <f>IFERROR(A!AD65," ")</f>
        <v xml:space="preserve"> </v>
      </c>
      <c r="AE65" s="142" t="str">
        <f>IFERROR(A!AE65," ")</f>
        <v xml:space="preserve"> </v>
      </c>
      <c r="AF65" s="38" t="str">
        <f>IFERROR(A!AF65," ")</f>
        <v xml:space="preserve"> </v>
      </c>
      <c r="AG65" s="38" t="str">
        <f>IFERROR(A!AG65," ")</f>
        <v xml:space="preserve"> </v>
      </c>
      <c r="AH65" s="39" t="str">
        <f>IFERROR(A!AH65," ")</f>
        <v xml:space="preserve"> </v>
      </c>
      <c r="AI65" s="131" t="str">
        <f>IFERROR(A!AI65," ")</f>
        <v xml:space="preserve"> </v>
      </c>
      <c r="AJ65" s="38" t="str">
        <f>IFERROR(A!AJ65," ")</f>
        <v xml:space="preserve"> </v>
      </c>
      <c r="AK65" s="38" t="str">
        <f>IFERROR(A!AK65," ")</f>
        <v xml:space="preserve"> </v>
      </c>
      <c r="AL65" s="145" t="str">
        <f>IFERROR(A!AL65," ")</f>
        <v xml:space="preserve"> </v>
      </c>
      <c r="AM65" s="142" t="str">
        <f>IFERROR(A!AM65," ")</f>
        <v xml:space="preserve"> </v>
      </c>
      <c r="AN65" s="38" t="str">
        <f>IFERROR(A!AN65," ")</f>
        <v xml:space="preserve"> </v>
      </c>
      <c r="AO65" s="38" t="str">
        <f>IFERROR(A!AO65," ")</f>
        <v xml:space="preserve"> </v>
      </c>
      <c r="AP65" s="145" t="str">
        <f>IFERROR(A!AP65," ")</f>
        <v xml:space="preserve"> </v>
      </c>
      <c r="AQ65" s="81">
        <f t="shared" si="0"/>
        <v>0</v>
      </c>
      <c r="AR65" s="82">
        <f t="shared" si="1"/>
        <v>0</v>
      </c>
      <c r="AS65" s="82">
        <f t="shared" si="2"/>
        <v>0</v>
      </c>
      <c r="AT65" s="160">
        <f t="shared" si="3"/>
        <v>0</v>
      </c>
      <c r="AU65" s="142">
        <f t="shared" si="22"/>
        <v>0</v>
      </c>
      <c r="AV65" s="38">
        <f t="shared" si="23"/>
        <v>0</v>
      </c>
      <c r="AW65" s="38">
        <f t="shared" si="24"/>
        <v>0</v>
      </c>
      <c r="AX65" s="39">
        <f t="shared" si="25"/>
        <v>0</v>
      </c>
      <c r="AY65" s="174">
        <f t="shared" si="26"/>
        <v>0</v>
      </c>
      <c r="AZ65" s="86">
        <f t="shared" si="27"/>
        <v>7</v>
      </c>
      <c r="BC65" s="5" t="str">
        <f t="shared" si="10"/>
        <v>7-60</v>
      </c>
    </row>
    <row r="66" spans="1:55" ht="16.5" thickBot="1">
      <c r="A66" s="40"/>
      <c r="B66" s="41"/>
      <c r="C66" s="80">
        <f>SUM(C6:C65)</f>
        <v>1</v>
      </c>
      <c r="D66" s="80">
        <f t="shared" ref="D66:E66" si="28">SUM(D6:D65)</f>
        <v>1</v>
      </c>
      <c r="E66" s="80">
        <f t="shared" si="28"/>
        <v>2</v>
      </c>
      <c r="F66" s="80">
        <f t="shared" ref="F66:AY66" si="29">SUM(F6:F65)</f>
        <v>2</v>
      </c>
      <c r="G66" s="80">
        <f>SUM(G6:G65)</f>
        <v>1</v>
      </c>
      <c r="H66" s="80">
        <f t="shared" si="29"/>
        <v>1</v>
      </c>
      <c r="I66" s="80">
        <f t="shared" si="29"/>
        <v>2</v>
      </c>
      <c r="J66" s="80">
        <f t="shared" si="29"/>
        <v>1</v>
      </c>
      <c r="K66" s="80">
        <f t="shared" si="29"/>
        <v>1</v>
      </c>
      <c r="L66" s="80">
        <f t="shared" si="29"/>
        <v>1</v>
      </c>
      <c r="M66" s="80">
        <f t="shared" si="29"/>
        <v>2</v>
      </c>
      <c r="N66" s="80">
        <f t="shared" si="29"/>
        <v>2</v>
      </c>
      <c r="O66" s="80">
        <f t="shared" si="29"/>
        <v>1</v>
      </c>
      <c r="P66" s="80">
        <f t="shared" si="29"/>
        <v>1</v>
      </c>
      <c r="Q66" s="80">
        <f t="shared" si="29"/>
        <v>2</v>
      </c>
      <c r="R66" s="80">
        <f t="shared" si="29"/>
        <v>2</v>
      </c>
      <c r="S66" s="80">
        <f t="shared" si="29"/>
        <v>1</v>
      </c>
      <c r="T66" s="80">
        <f t="shared" si="29"/>
        <v>1</v>
      </c>
      <c r="U66" s="80">
        <f t="shared" si="29"/>
        <v>2</v>
      </c>
      <c r="V66" s="80">
        <f t="shared" si="29"/>
        <v>2</v>
      </c>
      <c r="W66" s="80">
        <f t="shared" si="29"/>
        <v>1</v>
      </c>
      <c r="X66" s="80">
        <f t="shared" si="29"/>
        <v>1</v>
      </c>
      <c r="Y66" s="80">
        <f t="shared" si="29"/>
        <v>2</v>
      </c>
      <c r="Z66" s="80">
        <f t="shared" si="29"/>
        <v>2</v>
      </c>
      <c r="AA66" s="80">
        <f t="shared" si="29"/>
        <v>1</v>
      </c>
      <c r="AB66" s="80">
        <f t="shared" si="29"/>
        <v>1</v>
      </c>
      <c r="AC66" s="80">
        <f t="shared" si="29"/>
        <v>2</v>
      </c>
      <c r="AD66" s="80">
        <f t="shared" si="29"/>
        <v>2</v>
      </c>
      <c r="AE66" s="80">
        <f t="shared" si="29"/>
        <v>1</v>
      </c>
      <c r="AF66" s="80">
        <f t="shared" si="29"/>
        <v>1</v>
      </c>
      <c r="AG66" s="80">
        <f t="shared" si="29"/>
        <v>2</v>
      </c>
      <c r="AH66" s="80">
        <f t="shared" si="29"/>
        <v>2</v>
      </c>
      <c r="AI66" s="80">
        <f t="shared" si="29"/>
        <v>1</v>
      </c>
      <c r="AJ66" s="80">
        <f t="shared" si="29"/>
        <v>1</v>
      </c>
      <c r="AK66" s="80">
        <f t="shared" si="29"/>
        <v>2</v>
      </c>
      <c r="AL66" s="80">
        <f t="shared" si="29"/>
        <v>1</v>
      </c>
      <c r="AM66" s="80">
        <f t="shared" si="29"/>
        <v>1</v>
      </c>
      <c r="AN66" s="80">
        <f t="shared" si="29"/>
        <v>1</v>
      </c>
      <c r="AO66" s="80">
        <f t="shared" si="29"/>
        <v>2</v>
      </c>
      <c r="AP66" s="80">
        <f t="shared" si="29"/>
        <v>2</v>
      </c>
      <c r="AQ66" s="80">
        <f t="shared" si="29"/>
        <v>10</v>
      </c>
      <c r="AR66" s="80">
        <f t="shared" si="29"/>
        <v>10</v>
      </c>
      <c r="AS66" s="80">
        <f t="shared" si="29"/>
        <v>20</v>
      </c>
      <c r="AT66" s="80">
        <f t="shared" si="29"/>
        <v>18</v>
      </c>
      <c r="AU66" s="80">
        <f t="shared" si="29"/>
        <v>70</v>
      </c>
      <c r="AV66" s="80">
        <f t="shared" si="29"/>
        <v>50</v>
      </c>
      <c r="AW66" s="80">
        <f t="shared" si="29"/>
        <v>60</v>
      </c>
      <c r="AX66" s="80">
        <f t="shared" si="29"/>
        <v>18</v>
      </c>
      <c r="AY66" s="80">
        <f t="shared" si="29"/>
        <v>198</v>
      </c>
      <c r="AZ66" s="46"/>
      <c r="BA66" s="11"/>
      <c r="BB66" s="11"/>
      <c r="BC66" s="11"/>
    </row>
    <row r="67" spans="1:55" ht="14.25">
      <c r="A67" s="10"/>
      <c r="B67" s="1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5"/>
      <c r="AW67" s="13"/>
      <c r="AX67" s="11"/>
      <c r="AY67" s="11"/>
      <c r="AZ67" s="11"/>
      <c r="BA67" s="11"/>
    </row>
    <row r="68" spans="1:55" ht="15" hidden="1" thickBot="1">
      <c r="A68" s="10"/>
      <c r="B68" s="1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5"/>
      <c r="AW68" s="13"/>
      <c r="AX68" s="11"/>
      <c r="AY68" s="11"/>
      <c r="AZ68" s="11"/>
      <c r="BA68" s="11"/>
    </row>
    <row r="69" spans="1:55" hidden="1" thickBot="1">
      <c r="A69" s="221" t="s">
        <v>11</v>
      </c>
      <c r="B69" s="224" t="s">
        <v>12</v>
      </c>
      <c r="C69" s="227" t="s">
        <v>13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9"/>
      <c r="AQ69" s="230" t="s">
        <v>14</v>
      </c>
      <c r="AR69" s="231"/>
      <c r="AS69" s="236" t="s">
        <v>32</v>
      </c>
      <c r="AT69" s="237"/>
      <c r="AU69" s="237"/>
      <c r="AV69" s="237"/>
      <c r="AW69" s="237"/>
      <c r="AX69" s="237"/>
      <c r="AY69" s="237"/>
      <c r="AZ69" s="238"/>
      <c r="BA69"/>
      <c r="BB69"/>
      <c r="BC69"/>
    </row>
    <row r="70" spans="1:55" hidden="1" thickBot="1">
      <c r="A70" s="222"/>
      <c r="B70" s="225"/>
      <c r="C70" s="215">
        <f>CУБЪЕКТЫ!C70</f>
        <v>34</v>
      </c>
      <c r="D70" s="216"/>
      <c r="E70" s="216"/>
      <c r="F70" s="217"/>
      <c r="G70" s="215">
        <f>CУБЪЕКТЫ!G70</f>
        <v>37</v>
      </c>
      <c r="H70" s="216"/>
      <c r="I70" s="216"/>
      <c r="J70" s="217"/>
      <c r="K70" s="215">
        <f>CУБЪЕКТЫ!K70</f>
        <v>40</v>
      </c>
      <c r="L70" s="216"/>
      <c r="M70" s="216"/>
      <c r="N70" s="217"/>
      <c r="O70" s="215">
        <f>CУБЪЕКТЫ!O70</f>
        <v>43</v>
      </c>
      <c r="P70" s="216"/>
      <c r="Q70" s="216"/>
      <c r="R70" s="217"/>
      <c r="S70" s="215">
        <f>CУБЪЕКТЫ!S70</f>
        <v>47</v>
      </c>
      <c r="T70" s="216"/>
      <c r="U70" s="216"/>
      <c r="V70" s="217"/>
      <c r="W70" s="215">
        <f>CУБЪЕКТЫ!W70</f>
        <v>51</v>
      </c>
      <c r="X70" s="216"/>
      <c r="Y70" s="216"/>
      <c r="Z70" s="217"/>
      <c r="AA70" s="215">
        <f>CУБЪЕКТЫ!AA70</f>
        <v>55</v>
      </c>
      <c r="AB70" s="216"/>
      <c r="AC70" s="216"/>
      <c r="AD70" s="217"/>
      <c r="AE70" s="215">
        <f>CУБЪЕКТЫ!AE70</f>
        <v>59</v>
      </c>
      <c r="AF70" s="216"/>
      <c r="AG70" s="216"/>
      <c r="AH70" s="217"/>
      <c r="AI70" s="215">
        <f>CУБЪЕКТЫ!AI70</f>
        <v>65</v>
      </c>
      <c r="AJ70" s="216"/>
      <c r="AK70" s="216"/>
      <c r="AL70" s="217"/>
      <c r="AM70" s="215" t="str">
        <f>CУБЪЕКТЫ!AM70</f>
        <v>65+</v>
      </c>
      <c r="AN70" s="216"/>
      <c r="AO70" s="216"/>
      <c r="AP70" s="217"/>
      <c r="AQ70" s="232"/>
      <c r="AR70" s="233"/>
      <c r="AS70" s="239"/>
      <c r="AT70" s="240"/>
      <c r="AU70" s="240"/>
      <c r="AV70" s="240"/>
      <c r="AW70" s="240"/>
      <c r="AX70" s="240"/>
      <c r="AY70" s="240"/>
      <c r="AZ70" s="241"/>
      <c r="BA70"/>
      <c r="BB70"/>
      <c r="BC70"/>
    </row>
    <row r="71" spans="1:55" ht="18.75" hidden="1" thickBot="1">
      <c r="A71" s="223"/>
      <c r="B71" s="226"/>
      <c r="C71" s="138" t="str">
        <f>AT73</f>
        <v>1сп</v>
      </c>
      <c r="D71" s="139" t="str">
        <f>AT74</f>
        <v>2сп</v>
      </c>
      <c r="E71" s="139" t="str">
        <f>AT75</f>
        <v>3сп</v>
      </c>
      <c r="F71" s="181" t="str">
        <f>AT76</f>
        <v>кмс</v>
      </c>
      <c r="G71" s="170" t="str">
        <f>CУБЪЕКТЫ!G71</f>
        <v>1сп</v>
      </c>
      <c r="H71" s="171" t="str">
        <f>CУБЪЕКТЫ!H71</f>
        <v>2сп</v>
      </c>
      <c r="I71" s="171" t="str">
        <f>CУБЪЕКТЫ!I71</f>
        <v>3сп</v>
      </c>
      <c r="J71" s="90" t="str">
        <f>CУБЪЕКТЫ!J71</f>
        <v>кмс</v>
      </c>
      <c r="K71" s="171" t="str">
        <f>CУБЪЕКТЫ!K71</f>
        <v>1сп</v>
      </c>
      <c r="L71" s="171" t="str">
        <f>CУБЪЕКТЫ!L71</f>
        <v>2сп</v>
      </c>
      <c r="M71" s="171" t="str">
        <f>CУБЪЕКТЫ!M71</f>
        <v>3сп</v>
      </c>
      <c r="N71" s="90" t="str">
        <f>CУБЪЕКТЫ!N71</f>
        <v>кмс</v>
      </c>
      <c r="O71" s="170" t="str">
        <f>CУБЪЕКТЫ!O71</f>
        <v>1сп</v>
      </c>
      <c r="P71" s="171" t="str">
        <f>CУБЪЕКТЫ!P71</f>
        <v>2сп</v>
      </c>
      <c r="Q71" s="171" t="str">
        <f>CУБЪЕКТЫ!Q71</f>
        <v>3сп</v>
      </c>
      <c r="R71" s="90" t="str">
        <f>CУБЪЕКТЫ!R71</f>
        <v>кмс</v>
      </c>
      <c r="S71" s="170" t="str">
        <f>CУБЪЕКТЫ!S71</f>
        <v>1сп</v>
      </c>
      <c r="T71" s="171" t="str">
        <f>CУБЪЕКТЫ!T71</f>
        <v>2сп</v>
      </c>
      <c r="U71" s="171" t="str">
        <f>CУБЪЕКТЫ!U71</f>
        <v>3сп</v>
      </c>
      <c r="V71" s="90" t="str">
        <f>CУБЪЕКТЫ!V71</f>
        <v>кмс</v>
      </c>
      <c r="W71" s="170" t="str">
        <f>CУБЪЕКТЫ!W71</f>
        <v>1сп</v>
      </c>
      <c r="X71" s="171" t="str">
        <f>CУБЪЕКТЫ!X71</f>
        <v>2сп</v>
      </c>
      <c r="Y71" s="171" t="str">
        <f>CУБЪЕКТЫ!Y71</f>
        <v>3сп</v>
      </c>
      <c r="Z71" s="90" t="str">
        <f>CУБЪЕКТЫ!Z71</f>
        <v>кмс</v>
      </c>
      <c r="AA71" s="170" t="str">
        <f>CУБЪЕКТЫ!AA71</f>
        <v>1сп</v>
      </c>
      <c r="AB71" s="171" t="str">
        <f>CУБЪЕКТЫ!AB71</f>
        <v>2сп</v>
      </c>
      <c r="AC71" s="171" t="str">
        <f>CУБЪЕКТЫ!AC71</f>
        <v>3сп</v>
      </c>
      <c r="AD71" s="90" t="str">
        <f>CУБЪЕКТЫ!AD71</f>
        <v>кмс</v>
      </c>
      <c r="AE71" s="170" t="str">
        <f>CУБЪЕКТЫ!AE71</f>
        <v>1сп</v>
      </c>
      <c r="AF71" s="171" t="str">
        <f>CУБЪЕКТЫ!AF71</f>
        <v>2сп</v>
      </c>
      <c r="AG71" s="171" t="str">
        <f>CУБЪЕКТЫ!AG71</f>
        <v>3сп</v>
      </c>
      <c r="AH71" s="90" t="str">
        <f>CУБЪЕКТЫ!AH71</f>
        <v>кмс</v>
      </c>
      <c r="AI71" s="170" t="str">
        <f>CУБЪЕКТЫ!AI71</f>
        <v>1сп</v>
      </c>
      <c r="AJ71" s="171" t="str">
        <f>CУБЪЕКТЫ!AJ71</f>
        <v>2сп</v>
      </c>
      <c r="AK71" s="171" t="str">
        <f>CУБЪЕКТЫ!AK71</f>
        <v>3сп</v>
      </c>
      <c r="AL71" s="90" t="str">
        <f>CУБЪЕКТЫ!AL71</f>
        <v>кмс</v>
      </c>
      <c r="AM71" s="170" t="str">
        <f>CУБЪЕКТЫ!AM71</f>
        <v>1сп</v>
      </c>
      <c r="AN71" s="171" t="str">
        <f>CУБЪЕКТЫ!AN71</f>
        <v>2сп</v>
      </c>
      <c r="AO71" s="171" t="str">
        <f>CУБЪЕКТЫ!AO71</f>
        <v>3сп</v>
      </c>
      <c r="AP71" s="90" t="str">
        <f>CУБЪЕКТЫ!AP71</f>
        <v>кмс</v>
      </c>
      <c r="AQ71" s="234"/>
      <c r="AR71" s="235"/>
      <c r="AS71" s="242"/>
      <c r="AT71" s="243"/>
      <c r="AU71" s="243"/>
      <c r="AV71" s="243"/>
      <c r="AW71" s="243"/>
      <c r="AX71" s="243"/>
      <c r="AY71" s="243"/>
      <c r="AZ71" s="244"/>
      <c r="BA71"/>
      <c r="BB71"/>
      <c r="BC71"/>
    </row>
    <row r="72" spans="1:55" ht="18.75" hidden="1" thickBot="1">
      <c r="A72" s="103">
        <v>1</v>
      </c>
      <c r="B72" s="163" t="str">
        <f>CУБЪЕКТЫ!B72</f>
        <v>Курганская</v>
      </c>
      <c r="C72" s="81" t="str">
        <f>IFERROR(A!C72," ")</f>
        <v xml:space="preserve"> </v>
      </c>
      <c r="D72" s="82" t="str">
        <f>IFERROR(A!D72," ")</f>
        <v xml:space="preserve"> </v>
      </c>
      <c r="E72" s="82" t="str">
        <f>IFERROR(A!E72," ")</f>
        <v xml:space="preserve"> </v>
      </c>
      <c r="F72" s="160" t="str">
        <f>IFERROR(A!F72," ")</f>
        <v xml:space="preserve"> </v>
      </c>
      <c r="G72" s="81" t="str">
        <f>IFERROR(A!G72," ")</f>
        <v xml:space="preserve"> </v>
      </c>
      <c r="H72" s="82" t="str">
        <f>IFERROR(A!H72," ")</f>
        <v xml:space="preserve"> </v>
      </c>
      <c r="I72" s="82" t="str">
        <f>IFERROR(A!I72," ")</f>
        <v xml:space="preserve"> </v>
      </c>
      <c r="J72" s="160" t="str">
        <f>IFERROR(A!J72," ")</f>
        <v xml:space="preserve"> </v>
      </c>
      <c r="K72" s="81" t="str">
        <f>IFERROR(A!K72," ")</f>
        <v xml:space="preserve"> </v>
      </c>
      <c r="L72" s="82" t="str">
        <f>IFERROR(A!L72," ")</f>
        <v xml:space="preserve"> </v>
      </c>
      <c r="M72" s="82" t="str">
        <f>IFERROR(A!M72," ")</f>
        <v xml:space="preserve"> </v>
      </c>
      <c r="N72" s="83" t="str">
        <f>IFERROR(A!N72," ")</f>
        <v xml:space="preserve"> </v>
      </c>
      <c r="O72" s="130" t="str">
        <f>IFERROR(A!O72," ")</f>
        <v xml:space="preserve"> </v>
      </c>
      <c r="P72" s="82" t="str">
        <f>IFERROR(A!P72," ")</f>
        <v xml:space="preserve"> </v>
      </c>
      <c r="Q72" s="82" t="str">
        <f>IFERROR(A!Q72," ")</f>
        <v xml:space="preserve"> </v>
      </c>
      <c r="R72" s="160" t="str">
        <f>IFERROR(A!R72," ")</f>
        <v xml:space="preserve"> </v>
      </c>
      <c r="S72" s="81" t="str">
        <f>IFERROR(A!S72," ")</f>
        <v xml:space="preserve"> </v>
      </c>
      <c r="T72" s="82" t="str">
        <f>IFERROR(A!T72," ")</f>
        <v xml:space="preserve"> </v>
      </c>
      <c r="U72" s="82" t="str">
        <f>IFERROR(A!U72," ")</f>
        <v xml:space="preserve"> </v>
      </c>
      <c r="V72" s="83" t="str">
        <f>IFERROR(A!V72," ")</f>
        <v xml:space="preserve"> </v>
      </c>
      <c r="W72" s="130" t="str">
        <f>IFERROR(A!W72," ")</f>
        <v xml:space="preserve"> </v>
      </c>
      <c r="X72" s="82" t="str">
        <f>IFERROR(A!X72," ")</f>
        <v xml:space="preserve"> </v>
      </c>
      <c r="Y72" s="82">
        <f>IFERROR(A!Y72," ")</f>
        <v>1</v>
      </c>
      <c r="Z72" s="160" t="str">
        <f>IFERROR(A!Z72," ")</f>
        <v xml:space="preserve"> </v>
      </c>
      <c r="AA72" s="81" t="str">
        <f>IFERROR(A!AA72," ")</f>
        <v xml:space="preserve"> </v>
      </c>
      <c r="AB72" s="82" t="str">
        <f>IFERROR(A!AB72," ")</f>
        <v xml:space="preserve"> </v>
      </c>
      <c r="AC72" s="82" t="str">
        <f>IFERROR(A!AC72," ")</f>
        <v xml:space="preserve"> </v>
      </c>
      <c r="AD72" s="83" t="str">
        <f>IFERROR(A!AD72," ")</f>
        <v xml:space="preserve"> </v>
      </c>
      <c r="AE72" s="130" t="str">
        <f>IFERROR(A!AE72," ")</f>
        <v xml:space="preserve"> </v>
      </c>
      <c r="AF72" s="82" t="str">
        <f>IFERROR(A!AF72," ")</f>
        <v xml:space="preserve"> </v>
      </c>
      <c r="AG72" s="82" t="str">
        <f>IFERROR(A!AG72," ")</f>
        <v xml:space="preserve"> </v>
      </c>
      <c r="AH72" s="160" t="str">
        <f>IFERROR(A!AH72," ")</f>
        <v xml:space="preserve"> </v>
      </c>
      <c r="AI72" s="81" t="str">
        <f>IFERROR(A!AI72," ")</f>
        <v xml:space="preserve"> </v>
      </c>
      <c r="AJ72" s="82" t="str">
        <f>IFERROR(A!AJ72," ")</f>
        <v xml:space="preserve"> </v>
      </c>
      <c r="AK72" s="82" t="str">
        <f>IFERROR(A!AK72," ")</f>
        <v xml:space="preserve"> </v>
      </c>
      <c r="AL72" s="83" t="str">
        <f>IFERROR(A!AL72," ")</f>
        <v xml:space="preserve"> </v>
      </c>
      <c r="AM72" s="130" t="str">
        <f>IFERROR(A!AM72," ")</f>
        <v xml:space="preserve"> </v>
      </c>
      <c r="AN72" s="82" t="str">
        <f>IFERROR(A!AN72," ")</f>
        <v xml:space="preserve"> </v>
      </c>
      <c r="AO72" s="82" t="str">
        <f>IFERROR(A!AO72," ")</f>
        <v xml:space="preserve"> </v>
      </c>
      <c r="AP72" s="83" t="str">
        <f>IFERROR(A!AP72," ")</f>
        <v xml:space="preserve"> </v>
      </c>
      <c r="AQ72" s="188">
        <f>SUM(C72:AP72)</f>
        <v>1</v>
      </c>
      <c r="AR72" s="189"/>
      <c r="AS72" s="112"/>
      <c r="AT72" s="113"/>
      <c r="AU72" s="113"/>
      <c r="AV72" s="113"/>
      <c r="AW72" s="113"/>
      <c r="AX72" s="113"/>
      <c r="AY72" s="113"/>
      <c r="AZ72" s="113"/>
      <c r="BA72"/>
      <c r="BB72"/>
      <c r="BC72"/>
    </row>
    <row r="73" spans="1:55" ht="18.75" hidden="1" thickBot="1">
      <c r="A73" s="104">
        <v>2</v>
      </c>
      <c r="B73" s="164" t="str">
        <f>CУБЪЕКТЫ!B73</f>
        <v>Свердловская</v>
      </c>
      <c r="C73" s="81" t="str">
        <f>IFERROR(A!C73," ")</f>
        <v xml:space="preserve"> </v>
      </c>
      <c r="D73" s="82" t="str">
        <f>IFERROR(A!D73," ")</f>
        <v xml:space="preserve"> </v>
      </c>
      <c r="E73" s="82" t="str">
        <f>IFERROR(A!E73," ")</f>
        <v xml:space="preserve"> </v>
      </c>
      <c r="F73" s="160" t="str">
        <f>IFERROR(A!F73," ")</f>
        <v xml:space="preserve"> </v>
      </c>
      <c r="G73" s="142" t="str">
        <f>IFERROR(A!G73," ")</f>
        <v xml:space="preserve"> </v>
      </c>
      <c r="H73" s="38" t="str">
        <f>IFERROR(A!H73," ")</f>
        <v xml:space="preserve"> </v>
      </c>
      <c r="I73" s="38" t="str">
        <f>IFERROR(A!I73," ")</f>
        <v xml:space="preserve"> </v>
      </c>
      <c r="J73" s="145" t="str">
        <f>IFERROR(A!J73," ")</f>
        <v xml:space="preserve"> </v>
      </c>
      <c r="K73" s="142" t="str">
        <f>IFERROR(A!K73," ")</f>
        <v xml:space="preserve"> </v>
      </c>
      <c r="L73" s="38" t="str">
        <f>IFERROR(A!L73," ")</f>
        <v xml:space="preserve"> </v>
      </c>
      <c r="M73" s="38">
        <f>IFERROR(A!M73," ")</f>
        <v>1</v>
      </c>
      <c r="N73" s="39" t="str">
        <f>IFERROR(A!N73," ")</f>
        <v xml:space="preserve"> </v>
      </c>
      <c r="O73" s="131" t="str">
        <f>IFERROR(A!O73," ")</f>
        <v xml:space="preserve"> </v>
      </c>
      <c r="P73" s="38" t="str">
        <f>IFERROR(A!P73," ")</f>
        <v xml:space="preserve"> </v>
      </c>
      <c r="Q73" s="38" t="str">
        <f>IFERROR(A!Q73," ")</f>
        <v xml:space="preserve"> </v>
      </c>
      <c r="R73" s="145" t="str">
        <f>IFERROR(A!R73," ")</f>
        <v xml:space="preserve"> </v>
      </c>
      <c r="S73" s="142" t="str">
        <f>IFERROR(A!S73," ")</f>
        <v xml:space="preserve"> </v>
      </c>
      <c r="T73" s="38" t="str">
        <f>IFERROR(A!T73," ")</f>
        <v xml:space="preserve"> </v>
      </c>
      <c r="U73" s="38" t="str">
        <f>IFERROR(A!U73," ")</f>
        <v xml:space="preserve"> </v>
      </c>
      <c r="V73" s="39" t="str">
        <f>IFERROR(A!V73," ")</f>
        <v xml:space="preserve"> </v>
      </c>
      <c r="W73" s="131" t="str">
        <f>IFERROR(A!W73," ")</f>
        <v xml:space="preserve"> </v>
      </c>
      <c r="X73" s="38">
        <f>IFERROR(A!X73," ")</f>
        <v>1</v>
      </c>
      <c r="Y73" s="38" t="str">
        <f>IFERROR(A!Y73," ")</f>
        <v xml:space="preserve"> </v>
      </c>
      <c r="Z73" s="145" t="str">
        <f>IFERROR(A!Z73," ")</f>
        <v xml:space="preserve"> </v>
      </c>
      <c r="AA73" s="142" t="str">
        <f>IFERROR(A!AA73," ")</f>
        <v xml:space="preserve"> </v>
      </c>
      <c r="AB73" s="38" t="str">
        <f>IFERROR(A!AB73," ")</f>
        <v xml:space="preserve"> </v>
      </c>
      <c r="AC73" s="38" t="str">
        <f>IFERROR(A!AC73," ")</f>
        <v xml:space="preserve"> </v>
      </c>
      <c r="AD73" s="39" t="str">
        <f>IFERROR(A!AD73," ")</f>
        <v xml:space="preserve"> </v>
      </c>
      <c r="AE73" s="131" t="str">
        <f>IFERROR(A!AE73," ")</f>
        <v xml:space="preserve"> </v>
      </c>
      <c r="AF73" s="38" t="str">
        <f>IFERROR(A!AF73," ")</f>
        <v xml:space="preserve"> </v>
      </c>
      <c r="AG73" s="38" t="str">
        <f>IFERROR(A!AG73," ")</f>
        <v xml:space="preserve"> </v>
      </c>
      <c r="AH73" s="145" t="str">
        <f>IFERROR(A!AH73," ")</f>
        <v xml:space="preserve"> </v>
      </c>
      <c r="AI73" s="142" t="str">
        <f>IFERROR(A!AI73," ")</f>
        <v xml:space="preserve"> </v>
      </c>
      <c r="AJ73" s="38" t="str">
        <f>IFERROR(A!AJ73," ")</f>
        <v xml:space="preserve"> </v>
      </c>
      <c r="AK73" s="38" t="str">
        <f>IFERROR(A!AK73," ")</f>
        <v xml:space="preserve"> </v>
      </c>
      <c r="AL73" s="39" t="str">
        <f>IFERROR(A!AL73," ")</f>
        <v xml:space="preserve"> </v>
      </c>
      <c r="AM73" s="131" t="str">
        <f>IFERROR(A!AM73," ")</f>
        <v xml:space="preserve"> </v>
      </c>
      <c r="AN73" s="38">
        <f>IFERROR(A!AN73," ")</f>
        <v>1</v>
      </c>
      <c r="AO73" s="38" t="str">
        <f>IFERROR(A!AO73," ")</f>
        <v xml:space="preserve"> </v>
      </c>
      <c r="AP73" s="39" t="str">
        <f>IFERROR(A!AP73," ")</f>
        <v xml:space="preserve"> </v>
      </c>
      <c r="AQ73" s="188">
        <f t="shared" ref="AQ73:AQ131" si="30">SUM(C73:AP73)</f>
        <v>3</v>
      </c>
      <c r="AR73" s="189"/>
      <c r="AS73" s="112"/>
      <c r="AT73" s="210" t="str">
        <f>G71</f>
        <v>1сп</v>
      </c>
      <c r="AU73" s="218"/>
      <c r="AV73" s="218"/>
      <c r="AW73" s="211"/>
      <c r="AX73" s="210">
        <f>SUM(G132+K132+O132+S132+W132+AA132+AE132+AI132+AM132)</f>
        <v>1</v>
      </c>
      <c r="AY73" s="211"/>
      <c r="AZ73" s="113"/>
      <c r="BA73"/>
      <c r="BB73"/>
      <c r="BC73"/>
    </row>
    <row r="74" spans="1:55" ht="18.75" hidden="1" thickBot="1">
      <c r="A74" s="104">
        <v>3</v>
      </c>
      <c r="B74" s="164" t="str">
        <f>CУБЪЕКТЫ!B74</f>
        <v>Тюменская</v>
      </c>
      <c r="C74" s="81" t="str">
        <f>IFERROR(A!C74," ")</f>
        <v xml:space="preserve"> </v>
      </c>
      <c r="D74" s="82" t="str">
        <f>IFERROR(A!D74," ")</f>
        <v xml:space="preserve"> </v>
      </c>
      <c r="E74" s="82" t="str">
        <f>IFERROR(A!E74," ")</f>
        <v xml:space="preserve"> </v>
      </c>
      <c r="F74" s="160" t="str">
        <f>IFERROR(A!F74," ")</f>
        <v xml:space="preserve"> </v>
      </c>
      <c r="G74" s="142" t="str">
        <f>IFERROR(A!G74," ")</f>
        <v xml:space="preserve"> </v>
      </c>
      <c r="H74" s="38" t="str">
        <f>IFERROR(A!H74," ")</f>
        <v xml:space="preserve"> </v>
      </c>
      <c r="I74" s="38" t="str">
        <f>IFERROR(A!I74," ")</f>
        <v xml:space="preserve"> </v>
      </c>
      <c r="J74" s="145" t="str">
        <f>IFERROR(A!J74," ")</f>
        <v xml:space="preserve"> </v>
      </c>
      <c r="K74" s="142" t="str">
        <f>IFERROR(A!K74," ")</f>
        <v xml:space="preserve"> </v>
      </c>
      <c r="L74" s="38" t="str">
        <f>IFERROR(A!L74," ")</f>
        <v xml:space="preserve"> </v>
      </c>
      <c r="M74" s="38" t="str">
        <f>IFERROR(A!M74," ")</f>
        <v xml:space="preserve"> </v>
      </c>
      <c r="N74" s="39" t="str">
        <f>IFERROR(A!N74," ")</f>
        <v xml:space="preserve"> </v>
      </c>
      <c r="O74" s="131" t="str">
        <f>IFERROR(A!O74," ")</f>
        <v xml:space="preserve"> </v>
      </c>
      <c r="P74" s="38" t="str">
        <f>IFERROR(A!P74," ")</f>
        <v xml:space="preserve"> </v>
      </c>
      <c r="Q74" s="38" t="str">
        <f>IFERROR(A!Q74," ")</f>
        <v xml:space="preserve"> </v>
      </c>
      <c r="R74" s="145" t="str">
        <f>IFERROR(A!R74," ")</f>
        <v xml:space="preserve"> </v>
      </c>
      <c r="S74" s="142" t="str">
        <f>IFERROR(A!S74," ")</f>
        <v xml:space="preserve"> </v>
      </c>
      <c r="T74" s="38" t="str">
        <f>IFERROR(A!T74," ")</f>
        <v xml:space="preserve"> </v>
      </c>
      <c r="U74" s="38" t="str">
        <f>IFERROR(A!U74," ")</f>
        <v xml:space="preserve"> </v>
      </c>
      <c r="V74" s="39" t="str">
        <f>IFERROR(A!V74," ")</f>
        <v xml:space="preserve"> </v>
      </c>
      <c r="W74" s="131" t="str">
        <f>IFERROR(A!W74," ")</f>
        <v xml:space="preserve"> </v>
      </c>
      <c r="X74" s="38" t="str">
        <f>IFERROR(A!X74," ")</f>
        <v xml:space="preserve"> </v>
      </c>
      <c r="Y74" s="38" t="str">
        <f>IFERROR(A!Y74," ")</f>
        <v xml:space="preserve"> </v>
      </c>
      <c r="Z74" s="145" t="str">
        <f>IFERROR(A!Z74," ")</f>
        <v xml:space="preserve"> </v>
      </c>
      <c r="AA74" s="142" t="str">
        <f>IFERROR(A!AA74," ")</f>
        <v xml:space="preserve"> </v>
      </c>
      <c r="AB74" s="38" t="str">
        <f>IFERROR(A!AB74," ")</f>
        <v xml:space="preserve"> </v>
      </c>
      <c r="AC74" s="38" t="str">
        <f>IFERROR(A!AC74," ")</f>
        <v xml:space="preserve"> </v>
      </c>
      <c r="AD74" s="39" t="str">
        <f>IFERROR(A!AD74," ")</f>
        <v xml:space="preserve"> </v>
      </c>
      <c r="AE74" s="131" t="str">
        <f>IFERROR(A!AE74," ")</f>
        <v xml:space="preserve"> </v>
      </c>
      <c r="AF74" s="38" t="str">
        <f>IFERROR(A!AF74," ")</f>
        <v xml:space="preserve"> </v>
      </c>
      <c r="AG74" s="38" t="str">
        <f>IFERROR(A!AG74," ")</f>
        <v xml:space="preserve"> </v>
      </c>
      <c r="AH74" s="145" t="str">
        <f>IFERROR(A!AH74," ")</f>
        <v xml:space="preserve"> </v>
      </c>
      <c r="AI74" s="142" t="str">
        <f>IFERROR(A!AI74," ")</f>
        <v xml:space="preserve"> </v>
      </c>
      <c r="AJ74" s="38" t="str">
        <f>IFERROR(A!AJ74," ")</f>
        <v xml:space="preserve"> </v>
      </c>
      <c r="AK74" s="38" t="str">
        <f>IFERROR(A!AK74," ")</f>
        <v xml:space="preserve"> </v>
      </c>
      <c r="AL74" s="39" t="str">
        <f>IFERROR(A!AL74," ")</f>
        <v xml:space="preserve"> </v>
      </c>
      <c r="AM74" s="131" t="str">
        <f>IFERROR(A!AM74," ")</f>
        <v xml:space="preserve"> </v>
      </c>
      <c r="AN74" s="38" t="str">
        <f>IFERROR(A!AN74," ")</f>
        <v xml:space="preserve"> </v>
      </c>
      <c r="AO74" s="38" t="str">
        <f>IFERROR(A!AO74," ")</f>
        <v xml:space="preserve"> </v>
      </c>
      <c r="AP74" s="39" t="str">
        <f>IFERROR(A!AP74," ")</f>
        <v xml:space="preserve"> </v>
      </c>
      <c r="AQ74" s="188">
        <f t="shared" si="30"/>
        <v>0</v>
      </c>
      <c r="AR74" s="189"/>
      <c r="AS74" s="91"/>
      <c r="AT74" s="212" t="str">
        <f>H71</f>
        <v>2сп</v>
      </c>
      <c r="AU74" s="213"/>
      <c r="AV74" s="213"/>
      <c r="AW74" s="214"/>
      <c r="AX74" s="212">
        <f>SUM(H132,L132,P132,T132,X132,AB132,AF132,AJ132,AN132)</f>
        <v>2</v>
      </c>
      <c r="AY74" s="214"/>
      <c r="AZ74"/>
      <c r="BA74"/>
      <c r="BB74"/>
      <c r="BC74"/>
    </row>
    <row r="75" spans="1:55" ht="18.75" hidden="1" thickBot="1">
      <c r="A75" s="104">
        <v>4</v>
      </c>
      <c r="B75" s="164" t="str">
        <f>CУБЪЕКТЫ!B75</f>
        <v>ХМАО-Югра</v>
      </c>
      <c r="C75" s="81" t="str">
        <f>IFERROR(A!C75," ")</f>
        <v xml:space="preserve"> </v>
      </c>
      <c r="D75" s="82" t="str">
        <f>IFERROR(A!D75," ")</f>
        <v xml:space="preserve"> </v>
      </c>
      <c r="E75" s="82" t="str">
        <f>IFERROR(A!E75," ")</f>
        <v xml:space="preserve"> </v>
      </c>
      <c r="F75" s="160" t="str">
        <f>IFERROR(A!F75," ")</f>
        <v xml:space="preserve"> </v>
      </c>
      <c r="G75" s="142" t="str">
        <f>IFERROR(A!G75," ")</f>
        <v xml:space="preserve"> </v>
      </c>
      <c r="H75" s="38" t="str">
        <f>IFERROR(A!H75," ")</f>
        <v xml:space="preserve"> </v>
      </c>
      <c r="I75" s="38" t="str">
        <f>IFERROR(A!I75," ")</f>
        <v xml:space="preserve"> </v>
      </c>
      <c r="J75" s="145" t="str">
        <f>IFERROR(A!J75," ")</f>
        <v xml:space="preserve"> </v>
      </c>
      <c r="K75" s="142" t="str">
        <f>IFERROR(A!K75," ")</f>
        <v xml:space="preserve"> </v>
      </c>
      <c r="L75" s="38" t="str">
        <f>IFERROR(A!L75," ")</f>
        <v xml:space="preserve"> </v>
      </c>
      <c r="M75" s="38" t="str">
        <f>IFERROR(A!M75," ")</f>
        <v xml:space="preserve"> </v>
      </c>
      <c r="N75" s="39" t="str">
        <f>IFERROR(A!N75," ")</f>
        <v xml:space="preserve"> </v>
      </c>
      <c r="O75" s="131" t="str">
        <f>IFERROR(A!O75," ")</f>
        <v xml:space="preserve"> </v>
      </c>
      <c r="P75" s="38" t="str">
        <f>IFERROR(A!P75," ")</f>
        <v xml:space="preserve"> </v>
      </c>
      <c r="Q75" s="38" t="str">
        <f>IFERROR(A!Q75," ")</f>
        <v xml:space="preserve"> </v>
      </c>
      <c r="R75" s="145" t="str">
        <f>IFERROR(A!R75," ")</f>
        <v xml:space="preserve"> </v>
      </c>
      <c r="S75" s="142">
        <f>IFERROR(A!S75," ")</f>
        <v>1</v>
      </c>
      <c r="T75" s="38" t="str">
        <f>IFERROR(A!T75," ")</f>
        <v xml:space="preserve"> </v>
      </c>
      <c r="U75" s="38" t="str">
        <f>IFERROR(A!U75," ")</f>
        <v xml:space="preserve"> </v>
      </c>
      <c r="V75" s="39" t="str">
        <f>IFERROR(A!V75," ")</f>
        <v xml:space="preserve"> </v>
      </c>
      <c r="W75" s="131" t="str">
        <f>IFERROR(A!W75," ")</f>
        <v xml:space="preserve"> </v>
      </c>
      <c r="X75" s="38" t="str">
        <f>IFERROR(A!X75," ")</f>
        <v xml:space="preserve"> </v>
      </c>
      <c r="Y75" s="38" t="str">
        <f>IFERROR(A!Y75," ")</f>
        <v xml:space="preserve"> </v>
      </c>
      <c r="Z75" s="145" t="str">
        <f>IFERROR(A!Z75," ")</f>
        <v xml:space="preserve"> </v>
      </c>
      <c r="AA75" s="142" t="str">
        <f>IFERROR(A!AA75," ")</f>
        <v xml:space="preserve"> </v>
      </c>
      <c r="AB75" s="38" t="str">
        <f>IFERROR(A!AB75," ")</f>
        <v xml:space="preserve"> </v>
      </c>
      <c r="AC75" s="38" t="str">
        <f>IFERROR(A!AC75," ")</f>
        <v xml:space="preserve"> </v>
      </c>
      <c r="AD75" s="39" t="str">
        <f>IFERROR(A!AD75," ")</f>
        <v xml:space="preserve"> </v>
      </c>
      <c r="AE75" s="131" t="str">
        <f>IFERROR(A!AE75," ")</f>
        <v xml:space="preserve"> </v>
      </c>
      <c r="AF75" s="38" t="str">
        <f>IFERROR(A!AF75," ")</f>
        <v xml:space="preserve"> </v>
      </c>
      <c r="AG75" s="38" t="str">
        <f>IFERROR(A!AG75," ")</f>
        <v xml:space="preserve"> </v>
      </c>
      <c r="AH75" s="145" t="str">
        <f>IFERROR(A!AH75," ")</f>
        <v xml:space="preserve"> </v>
      </c>
      <c r="AI75" s="142" t="str">
        <f>IFERROR(A!AI75," ")</f>
        <v xml:space="preserve"> </v>
      </c>
      <c r="AJ75" s="38" t="str">
        <f>IFERROR(A!AJ75," ")</f>
        <v xml:space="preserve"> </v>
      </c>
      <c r="AK75" s="38" t="str">
        <f>IFERROR(A!AK75," ")</f>
        <v xml:space="preserve"> </v>
      </c>
      <c r="AL75" s="39" t="str">
        <f>IFERROR(A!AL75," ")</f>
        <v xml:space="preserve"> </v>
      </c>
      <c r="AM75" s="131" t="str">
        <f>IFERROR(A!AM75," ")</f>
        <v xml:space="preserve"> </v>
      </c>
      <c r="AN75" s="38" t="str">
        <f>IFERROR(A!AN75," ")</f>
        <v xml:space="preserve"> </v>
      </c>
      <c r="AO75" s="38" t="str">
        <f>IFERROR(A!AO75," ")</f>
        <v xml:space="preserve"> </v>
      </c>
      <c r="AP75" s="39" t="str">
        <f>IFERROR(A!AP75," ")</f>
        <v xml:space="preserve"> </v>
      </c>
      <c r="AQ75" s="188">
        <f t="shared" si="30"/>
        <v>1</v>
      </c>
      <c r="AR75" s="189"/>
      <c r="AS75" s="91"/>
      <c r="AT75" s="212" t="str">
        <f>I71</f>
        <v>3сп</v>
      </c>
      <c r="AU75" s="213"/>
      <c r="AV75" s="213"/>
      <c r="AW75" s="214"/>
      <c r="AX75" s="212">
        <f>SUM(I132,M132,Q132,U132,Y132,AC132,AG132,AK132,AO132)</f>
        <v>2</v>
      </c>
      <c r="AY75" s="214"/>
      <c r="AZ75"/>
      <c r="BA75"/>
      <c r="BB75"/>
      <c r="BC75"/>
    </row>
    <row r="76" spans="1:55" ht="18.75" hidden="1" thickBot="1">
      <c r="A76" s="104">
        <v>5</v>
      </c>
      <c r="B76" s="164" t="str">
        <f>CУБЪЕКТЫ!B76</f>
        <v>Челябинская</v>
      </c>
      <c r="C76" s="81" t="str">
        <f>IFERROR(A!C76," ")</f>
        <v xml:space="preserve"> </v>
      </c>
      <c r="D76" s="82" t="str">
        <f>IFERROR(A!D76," ")</f>
        <v xml:space="preserve"> </v>
      </c>
      <c r="E76" s="82" t="str">
        <f>IFERROR(A!E76," ")</f>
        <v xml:space="preserve"> </v>
      </c>
      <c r="F76" s="160" t="str">
        <f>IFERROR(A!F76," ")</f>
        <v xml:space="preserve"> </v>
      </c>
      <c r="G76" s="142" t="str">
        <f>IFERROR(A!G76," ")</f>
        <v xml:space="preserve"> </v>
      </c>
      <c r="H76" s="38" t="str">
        <f>IFERROR(A!H76," ")</f>
        <v xml:space="preserve"> </v>
      </c>
      <c r="I76" s="38" t="str">
        <f>IFERROR(A!I76," ")</f>
        <v xml:space="preserve"> </v>
      </c>
      <c r="J76" s="145" t="str">
        <f>IFERROR(A!J76," ")</f>
        <v xml:space="preserve"> </v>
      </c>
      <c r="K76" s="142" t="str">
        <f>IFERROR(A!K76," ")</f>
        <v xml:space="preserve"> </v>
      </c>
      <c r="L76" s="38" t="str">
        <f>IFERROR(A!L76," ")</f>
        <v xml:space="preserve"> </v>
      </c>
      <c r="M76" s="38" t="str">
        <f>IFERROR(A!M76," ")</f>
        <v xml:space="preserve"> </v>
      </c>
      <c r="N76" s="39" t="str">
        <f>IFERROR(A!N76," ")</f>
        <v xml:space="preserve"> </v>
      </c>
      <c r="O76" s="131" t="str">
        <f>IFERROR(A!O76," ")</f>
        <v xml:space="preserve"> </v>
      </c>
      <c r="P76" s="38" t="str">
        <f>IFERROR(A!P76," ")</f>
        <v xml:space="preserve"> </v>
      </c>
      <c r="Q76" s="38" t="str">
        <f>IFERROR(A!Q76," ")</f>
        <v xml:space="preserve"> </v>
      </c>
      <c r="R76" s="145" t="str">
        <f>IFERROR(A!R76," ")</f>
        <v xml:space="preserve"> </v>
      </c>
      <c r="S76" s="142" t="str">
        <f>IFERROR(A!S76," ")</f>
        <v xml:space="preserve"> </v>
      </c>
      <c r="T76" s="38" t="str">
        <f>IFERROR(A!T76," ")</f>
        <v xml:space="preserve"> </v>
      </c>
      <c r="U76" s="38" t="str">
        <f>IFERROR(A!U76," ")</f>
        <v xml:space="preserve"> </v>
      </c>
      <c r="V76" s="39" t="str">
        <f>IFERROR(A!V76," ")</f>
        <v xml:space="preserve"> </v>
      </c>
      <c r="W76" s="131" t="str">
        <f>IFERROR(A!W76," ")</f>
        <v xml:space="preserve"> </v>
      </c>
      <c r="X76" s="38" t="str">
        <f>IFERROR(A!X76," ")</f>
        <v xml:space="preserve"> </v>
      </c>
      <c r="Y76" s="38" t="str">
        <f>IFERROR(A!Y76," ")</f>
        <v xml:space="preserve"> </v>
      </c>
      <c r="Z76" s="145" t="str">
        <f>IFERROR(A!Z76," ")</f>
        <v xml:space="preserve"> </v>
      </c>
      <c r="AA76" s="142" t="str">
        <f>IFERROR(A!AA76," ")</f>
        <v xml:space="preserve"> </v>
      </c>
      <c r="AB76" s="38" t="str">
        <f>IFERROR(A!AB76," ")</f>
        <v xml:space="preserve"> </v>
      </c>
      <c r="AC76" s="38" t="str">
        <f>IFERROR(A!AC76," ")</f>
        <v xml:space="preserve"> </v>
      </c>
      <c r="AD76" s="39" t="str">
        <f>IFERROR(A!AD76," ")</f>
        <v xml:space="preserve"> </v>
      </c>
      <c r="AE76" s="131" t="str">
        <f>IFERROR(A!AE76," ")</f>
        <v xml:space="preserve"> </v>
      </c>
      <c r="AF76" s="38" t="str">
        <f>IFERROR(A!AF76," ")</f>
        <v xml:space="preserve"> </v>
      </c>
      <c r="AG76" s="38" t="str">
        <f>IFERROR(A!AG76," ")</f>
        <v xml:space="preserve"> </v>
      </c>
      <c r="AH76" s="145" t="str">
        <f>IFERROR(A!AH76," ")</f>
        <v xml:space="preserve"> </v>
      </c>
      <c r="AI76" s="142" t="str">
        <f>IFERROR(A!AI76," ")</f>
        <v xml:space="preserve"> </v>
      </c>
      <c r="AJ76" s="38" t="str">
        <f>IFERROR(A!AJ76," ")</f>
        <v xml:space="preserve"> </v>
      </c>
      <c r="AK76" s="38" t="str">
        <f>IFERROR(A!AK76," ")</f>
        <v xml:space="preserve"> </v>
      </c>
      <c r="AL76" s="39" t="str">
        <f>IFERROR(A!AL76," ")</f>
        <v xml:space="preserve"> </v>
      </c>
      <c r="AM76" s="131" t="str">
        <f>IFERROR(A!AM76," ")</f>
        <v xml:space="preserve"> </v>
      </c>
      <c r="AN76" s="38" t="str">
        <f>IFERROR(A!AN76," ")</f>
        <v xml:space="preserve"> </v>
      </c>
      <c r="AO76" s="38" t="str">
        <f>IFERROR(A!AO76," ")</f>
        <v xml:space="preserve"> </v>
      </c>
      <c r="AP76" s="39" t="str">
        <f>IFERROR(A!AP76," ")</f>
        <v xml:space="preserve"> </v>
      </c>
      <c r="AQ76" s="188">
        <f t="shared" si="30"/>
        <v>0</v>
      </c>
      <c r="AR76" s="189"/>
      <c r="AS76" s="91"/>
      <c r="AT76" s="267" t="str">
        <f>J71</f>
        <v>кмс</v>
      </c>
      <c r="AU76" s="268"/>
      <c r="AV76" s="268"/>
      <c r="AW76" s="269"/>
      <c r="AX76" s="267">
        <f>SUM(J132,N132,R132,V132,Z132,AD132,AH132,AL132,AP132)</f>
        <v>0</v>
      </c>
      <c r="AY76" s="269"/>
      <c r="AZ76"/>
      <c r="BA76"/>
      <c r="BB76"/>
      <c r="BC76"/>
    </row>
    <row r="77" spans="1:55" ht="15.75" hidden="1">
      <c r="A77" s="104">
        <v>6</v>
      </c>
      <c r="B77" s="164" t="str">
        <f>CУБЪЕКТЫ!B77</f>
        <v>ЯНАО</v>
      </c>
      <c r="C77" s="81" t="str">
        <f>IFERROR(A!C77," ")</f>
        <v xml:space="preserve"> </v>
      </c>
      <c r="D77" s="82" t="str">
        <f>IFERROR(A!D77," ")</f>
        <v xml:space="preserve"> </v>
      </c>
      <c r="E77" s="82" t="str">
        <f>IFERROR(A!E77," ")</f>
        <v xml:space="preserve"> </v>
      </c>
      <c r="F77" s="160" t="str">
        <f>IFERROR(A!F77," ")</f>
        <v xml:space="preserve"> </v>
      </c>
      <c r="G77" s="142" t="str">
        <f>IFERROR(A!G77," ")</f>
        <v xml:space="preserve"> </v>
      </c>
      <c r="H77" s="38" t="str">
        <f>IFERROR(A!H77," ")</f>
        <v xml:space="preserve"> </v>
      </c>
      <c r="I77" s="38" t="str">
        <f>IFERROR(A!I77," ")</f>
        <v xml:space="preserve"> </v>
      </c>
      <c r="J77" s="145" t="str">
        <f>IFERROR(A!J77," ")</f>
        <v xml:space="preserve"> </v>
      </c>
      <c r="K77" s="142" t="str">
        <f>IFERROR(A!K77," ")</f>
        <v xml:space="preserve"> </v>
      </c>
      <c r="L77" s="38" t="str">
        <f>IFERROR(A!L77," ")</f>
        <v xml:space="preserve"> </v>
      </c>
      <c r="M77" s="38" t="str">
        <f>IFERROR(A!M77," ")</f>
        <v xml:space="preserve"> </v>
      </c>
      <c r="N77" s="39" t="str">
        <f>IFERROR(A!N77," ")</f>
        <v xml:space="preserve"> </v>
      </c>
      <c r="O77" s="131" t="str">
        <f>IFERROR(A!O77," ")</f>
        <v xml:space="preserve"> </v>
      </c>
      <c r="P77" s="38" t="str">
        <f>IFERROR(A!P77," ")</f>
        <v xml:space="preserve"> </v>
      </c>
      <c r="Q77" s="38" t="str">
        <f>IFERROR(A!Q77," ")</f>
        <v xml:space="preserve"> </v>
      </c>
      <c r="R77" s="145" t="str">
        <f>IFERROR(A!R77," ")</f>
        <v xml:space="preserve"> </v>
      </c>
      <c r="S77" s="142" t="str">
        <f>IFERROR(A!S77," ")</f>
        <v xml:space="preserve"> </v>
      </c>
      <c r="T77" s="38" t="str">
        <f>IFERROR(A!T77," ")</f>
        <v xml:space="preserve"> </v>
      </c>
      <c r="U77" s="38" t="str">
        <f>IFERROR(A!U77," ")</f>
        <v xml:space="preserve"> </v>
      </c>
      <c r="V77" s="39" t="str">
        <f>IFERROR(A!V77," ")</f>
        <v xml:space="preserve"> </v>
      </c>
      <c r="W77" s="131" t="str">
        <f>IFERROR(A!W77," ")</f>
        <v xml:space="preserve"> </v>
      </c>
      <c r="X77" s="38" t="str">
        <f>IFERROR(A!X77," ")</f>
        <v xml:space="preserve"> </v>
      </c>
      <c r="Y77" s="38" t="str">
        <f>IFERROR(A!Y77," ")</f>
        <v xml:space="preserve"> </v>
      </c>
      <c r="Z77" s="145" t="str">
        <f>IFERROR(A!Z77," ")</f>
        <v xml:space="preserve"> </v>
      </c>
      <c r="AA77" s="142" t="str">
        <f>IFERROR(A!AA77," ")</f>
        <v xml:space="preserve"> </v>
      </c>
      <c r="AB77" s="38" t="str">
        <f>IFERROR(A!AB77," ")</f>
        <v xml:space="preserve"> </v>
      </c>
      <c r="AC77" s="38" t="str">
        <f>IFERROR(A!AC77," ")</f>
        <v xml:space="preserve"> </v>
      </c>
      <c r="AD77" s="39" t="str">
        <f>IFERROR(A!AD77," ")</f>
        <v xml:space="preserve"> </v>
      </c>
      <c r="AE77" s="131" t="str">
        <f>IFERROR(A!AE77," ")</f>
        <v xml:space="preserve"> </v>
      </c>
      <c r="AF77" s="38" t="str">
        <f>IFERROR(A!AF77," ")</f>
        <v xml:space="preserve"> </v>
      </c>
      <c r="AG77" s="38" t="str">
        <f>IFERROR(A!AG77," ")</f>
        <v xml:space="preserve"> </v>
      </c>
      <c r="AH77" s="145" t="str">
        <f>IFERROR(A!AH77," ")</f>
        <v xml:space="preserve"> </v>
      </c>
      <c r="AI77" s="142" t="str">
        <f>IFERROR(A!AI77," ")</f>
        <v xml:space="preserve"> </v>
      </c>
      <c r="AJ77" s="38" t="str">
        <f>IFERROR(A!AJ77," ")</f>
        <v xml:space="preserve"> </v>
      </c>
      <c r="AK77" s="38" t="str">
        <f>IFERROR(A!AK77," ")</f>
        <v xml:space="preserve"> </v>
      </c>
      <c r="AL77" s="39" t="str">
        <f>IFERROR(A!AL77," ")</f>
        <v xml:space="preserve"> </v>
      </c>
      <c r="AM77" s="131" t="str">
        <f>IFERROR(A!AM77," ")</f>
        <v xml:space="preserve"> </v>
      </c>
      <c r="AN77" s="38" t="str">
        <f>IFERROR(A!AN77," ")</f>
        <v xml:space="preserve"> </v>
      </c>
      <c r="AO77" s="38" t="str">
        <f>IFERROR(A!AO77," ")</f>
        <v xml:space="preserve"> </v>
      </c>
      <c r="AP77" s="39" t="str">
        <f>IFERROR(A!AP77," ")</f>
        <v xml:space="preserve"> </v>
      </c>
      <c r="AQ77" s="188">
        <f t="shared" si="30"/>
        <v>0</v>
      </c>
      <c r="AR77" s="189"/>
      <c r="AS77" s="270"/>
      <c r="AT77" s="271"/>
      <c r="AU77" s="271"/>
      <c r="AV77" s="271"/>
      <c r="AW77" s="271"/>
      <c r="AX77" s="271"/>
      <c r="AY77" s="271"/>
      <c r="AZ77" s="271"/>
      <c r="BA77"/>
      <c r="BB77"/>
      <c r="BC77"/>
    </row>
    <row r="78" spans="1:55" ht="15.75" hidden="1">
      <c r="A78" s="104">
        <v>7</v>
      </c>
      <c r="B78" s="164" t="str">
        <f>CУБЪЕКТЫ!B78</f>
        <v/>
      </c>
      <c r="C78" s="28" t="e">
        <f>IF(CУБЪЕКТЫ!C78=0," ",CУБЪЕКТЫ!C78)</f>
        <v>#VALUE!</v>
      </c>
      <c r="D78" s="141" t="e">
        <f>IF(CУБЪЕКТЫ!D78=0," ",CУБЪЕКТЫ!D78)</f>
        <v>#VALUE!</v>
      </c>
      <c r="E78" s="141" t="e">
        <f>IF(CУБЪЕКТЫ!E78=0," ",CУБЪЕКТЫ!E78)</f>
        <v>#VALUE!</v>
      </c>
      <c r="F78" s="167" t="e">
        <f>IF(CУБЪЕКТЫ!F78=0," ",CУБЪЕКТЫ!F78)</f>
        <v>#VALUE!</v>
      </c>
      <c r="G78" s="142" t="str">
        <f>IFERROR(A!G78," ")</f>
        <v xml:space="preserve"> </v>
      </c>
      <c r="H78" s="38" t="str">
        <f>IFERROR(A!H78," ")</f>
        <v xml:space="preserve"> </v>
      </c>
      <c r="I78" s="38" t="str">
        <f>IFERROR(A!I78," ")</f>
        <v xml:space="preserve"> </v>
      </c>
      <c r="J78" s="145" t="str">
        <f>IFERROR(A!J78," ")</f>
        <v xml:space="preserve"> </v>
      </c>
      <c r="K78" s="142" t="str">
        <f>IFERROR(A!K78," ")</f>
        <v xml:space="preserve"> </v>
      </c>
      <c r="L78" s="38" t="str">
        <f>IFERROR(A!L78," ")</f>
        <v xml:space="preserve"> </v>
      </c>
      <c r="M78" s="38" t="str">
        <f>IFERROR(A!M78," ")</f>
        <v xml:space="preserve"> </v>
      </c>
      <c r="N78" s="39" t="str">
        <f>IFERROR(A!N78," ")</f>
        <v xml:space="preserve"> </v>
      </c>
      <c r="O78" s="131" t="str">
        <f>IFERROR(A!O78," ")</f>
        <v xml:space="preserve"> </v>
      </c>
      <c r="P78" s="38" t="str">
        <f>IFERROR(A!P78," ")</f>
        <v xml:space="preserve"> </v>
      </c>
      <c r="Q78" s="38" t="str">
        <f>IFERROR(A!Q78," ")</f>
        <v xml:space="preserve"> </v>
      </c>
      <c r="R78" s="145" t="str">
        <f>IFERROR(A!R78," ")</f>
        <v xml:space="preserve"> </v>
      </c>
      <c r="S78" s="142" t="str">
        <f>IFERROR(A!S78," ")</f>
        <v xml:space="preserve"> </v>
      </c>
      <c r="T78" s="38" t="str">
        <f>IFERROR(A!T78," ")</f>
        <v xml:space="preserve"> </v>
      </c>
      <c r="U78" s="38" t="str">
        <f>IFERROR(A!U78," ")</f>
        <v xml:space="preserve"> </v>
      </c>
      <c r="V78" s="39" t="str">
        <f>IFERROR(A!V78," ")</f>
        <v xml:space="preserve"> </v>
      </c>
      <c r="W78" s="131" t="str">
        <f>IFERROR(A!W78," ")</f>
        <v xml:space="preserve"> </v>
      </c>
      <c r="X78" s="38" t="str">
        <f>IFERROR(A!X78," ")</f>
        <v xml:space="preserve"> </v>
      </c>
      <c r="Y78" s="38" t="str">
        <f>IFERROR(A!Y78," ")</f>
        <v xml:space="preserve"> </v>
      </c>
      <c r="Z78" s="145" t="str">
        <f>IFERROR(A!Z78," ")</f>
        <v xml:space="preserve"> </v>
      </c>
      <c r="AA78" s="142" t="str">
        <f>IFERROR(A!AA78," ")</f>
        <v xml:space="preserve"> </v>
      </c>
      <c r="AB78" s="38" t="str">
        <f>IFERROR(A!AB78," ")</f>
        <v xml:space="preserve"> </v>
      </c>
      <c r="AC78" s="38" t="str">
        <f>IFERROR(A!AC78," ")</f>
        <v xml:space="preserve"> </v>
      </c>
      <c r="AD78" s="39" t="str">
        <f>IFERROR(A!AD78," ")</f>
        <v xml:space="preserve"> </v>
      </c>
      <c r="AE78" s="131" t="str">
        <f>IFERROR(A!AE78," ")</f>
        <v xml:space="preserve"> </v>
      </c>
      <c r="AF78" s="38" t="str">
        <f>IFERROR(A!AF78," ")</f>
        <v xml:space="preserve"> </v>
      </c>
      <c r="AG78" s="38" t="str">
        <f>IFERROR(A!AG78," ")</f>
        <v xml:space="preserve"> </v>
      </c>
      <c r="AH78" s="145" t="str">
        <f>IFERROR(A!AH78," ")</f>
        <v xml:space="preserve"> </v>
      </c>
      <c r="AI78" s="142" t="str">
        <f>IFERROR(A!AI78," ")</f>
        <v xml:space="preserve"> </v>
      </c>
      <c r="AJ78" s="38" t="str">
        <f>IFERROR(A!AJ78," ")</f>
        <v xml:space="preserve"> </v>
      </c>
      <c r="AK78" s="38" t="str">
        <f>IFERROR(A!AK78," ")</f>
        <v xml:space="preserve"> </v>
      </c>
      <c r="AL78" s="39" t="str">
        <f>IFERROR(A!AL78," ")</f>
        <v xml:space="preserve"> </v>
      </c>
      <c r="AM78" s="131" t="str">
        <f>IFERROR(A!AM78," ")</f>
        <v xml:space="preserve"> </v>
      </c>
      <c r="AN78" s="38" t="str">
        <f>IFERROR(A!AN78," ")</f>
        <v xml:space="preserve"> </v>
      </c>
      <c r="AO78" s="38" t="str">
        <f>IFERROR(A!AO78," ")</f>
        <v xml:space="preserve"> </v>
      </c>
      <c r="AP78" s="39" t="str">
        <f>IFERROR(A!AP78," ")</f>
        <v xml:space="preserve"> </v>
      </c>
      <c r="AQ78" s="188" t="e">
        <f t="shared" si="30"/>
        <v>#VALUE!</v>
      </c>
      <c r="AR78" s="189"/>
      <c r="AS78" s="265" t="str">
        <f>[1]реквизиты!$A$6</f>
        <v>Гл. судья, судья ВК</v>
      </c>
      <c r="AT78" s="266"/>
      <c r="AU78" s="266"/>
      <c r="AV78" s="266"/>
      <c r="AW78" s="266"/>
      <c r="AX78" s="266"/>
      <c r="AY78" s="266"/>
      <c r="AZ78" s="266"/>
      <c r="BA78"/>
      <c r="BB78"/>
      <c r="BC78"/>
    </row>
    <row r="79" spans="1:55" ht="15.75" hidden="1">
      <c r="A79" s="104">
        <v>8</v>
      </c>
      <c r="B79" s="164" t="str">
        <f>CУБЪЕКТЫ!B79</f>
        <v/>
      </c>
      <c r="C79" s="28" t="e">
        <f>IF(CУБЪЕКТЫ!C79=0," ",CУБЪЕКТЫ!C79)</f>
        <v>#VALUE!</v>
      </c>
      <c r="D79" s="141" t="e">
        <f>IF(CУБЪЕКТЫ!D79=0," ",CУБЪЕКТЫ!D79)</f>
        <v>#VALUE!</v>
      </c>
      <c r="E79" s="141" t="e">
        <f>IF(CУБЪЕКТЫ!E79=0," ",CУБЪЕКТЫ!E79)</f>
        <v>#VALUE!</v>
      </c>
      <c r="F79" s="167" t="e">
        <f>IF(CУБЪЕКТЫ!F79=0," ",CУБЪЕКТЫ!F79)</f>
        <v>#VALUE!</v>
      </c>
      <c r="G79" s="142" t="str">
        <f>IFERROR(A!G79," ")</f>
        <v xml:space="preserve"> </v>
      </c>
      <c r="H79" s="38" t="str">
        <f>IFERROR(A!H79," ")</f>
        <v xml:space="preserve"> </v>
      </c>
      <c r="I79" s="38" t="str">
        <f>IFERROR(A!I79," ")</f>
        <v xml:space="preserve"> </v>
      </c>
      <c r="J79" s="145" t="str">
        <f>IFERROR(A!J79," ")</f>
        <v xml:space="preserve"> </v>
      </c>
      <c r="K79" s="142" t="str">
        <f>IFERROR(A!K79," ")</f>
        <v xml:space="preserve"> </v>
      </c>
      <c r="L79" s="38" t="str">
        <f>IFERROR(A!L79," ")</f>
        <v xml:space="preserve"> </v>
      </c>
      <c r="M79" s="38" t="str">
        <f>IFERROR(A!M79," ")</f>
        <v xml:space="preserve"> </v>
      </c>
      <c r="N79" s="39" t="str">
        <f>IFERROR(A!N79," ")</f>
        <v xml:space="preserve"> </v>
      </c>
      <c r="O79" s="131" t="str">
        <f>IFERROR(A!O79," ")</f>
        <v xml:space="preserve"> </v>
      </c>
      <c r="P79" s="38" t="str">
        <f>IFERROR(A!P79," ")</f>
        <v xml:space="preserve"> </v>
      </c>
      <c r="Q79" s="38" t="str">
        <f>IFERROR(A!Q79," ")</f>
        <v xml:space="preserve"> </v>
      </c>
      <c r="R79" s="145" t="str">
        <f>IFERROR(A!R79," ")</f>
        <v xml:space="preserve"> </v>
      </c>
      <c r="S79" s="142" t="str">
        <f>IFERROR(A!S79," ")</f>
        <v xml:space="preserve"> </v>
      </c>
      <c r="T79" s="38" t="str">
        <f>IFERROR(A!T79," ")</f>
        <v xml:space="preserve"> </v>
      </c>
      <c r="U79" s="38" t="str">
        <f>IFERROR(A!U79," ")</f>
        <v xml:space="preserve"> </v>
      </c>
      <c r="V79" s="39" t="str">
        <f>IFERROR(A!V79," ")</f>
        <v xml:space="preserve"> </v>
      </c>
      <c r="W79" s="131" t="str">
        <f>IFERROR(A!W79," ")</f>
        <v xml:space="preserve"> </v>
      </c>
      <c r="X79" s="38" t="str">
        <f>IFERROR(A!X79," ")</f>
        <v xml:space="preserve"> </v>
      </c>
      <c r="Y79" s="38" t="str">
        <f>IFERROR(A!Y79," ")</f>
        <v xml:space="preserve"> </v>
      </c>
      <c r="Z79" s="145" t="str">
        <f>IFERROR(A!Z79," ")</f>
        <v xml:space="preserve"> </v>
      </c>
      <c r="AA79" s="142" t="str">
        <f>IFERROR(A!AA79," ")</f>
        <v xml:space="preserve"> </v>
      </c>
      <c r="AB79" s="38" t="str">
        <f>IFERROR(A!AB79," ")</f>
        <v xml:space="preserve"> </v>
      </c>
      <c r="AC79" s="38" t="str">
        <f>IFERROR(A!AC79," ")</f>
        <v xml:space="preserve"> </v>
      </c>
      <c r="AD79" s="39" t="str">
        <f>IFERROR(A!AD79," ")</f>
        <v xml:space="preserve"> </v>
      </c>
      <c r="AE79" s="131" t="str">
        <f>IFERROR(A!AE79," ")</f>
        <v xml:space="preserve"> </v>
      </c>
      <c r="AF79" s="38" t="str">
        <f>IFERROR(A!AF79," ")</f>
        <v xml:space="preserve"> </v>
      </c>
      <c r="AG79" s="38" t="str">
        <f>IFERROR(A!AG79," ")</f>
        <v xml:space="preserve"> </v>
      </c>
      <c r="AH79" s="145" t="str">
        <f>IFERROR(A!AH79," ")</f>
        <v xml:space="preserve"> </v>
      </c>
      <c r="AI79" s="142" t="str">
        <f>IFERROR(A!AI79," ")</f>
        <v xml:space="preserve"> </v>
      </c>
      <c r="AJ79" s="38" t="str">
        <f>IFERROR(A!AJ79," ")</f>
        <v xml:space="preserve"> </v>
      </c>
      <c r="AK79" s="38" t="str">
        <f>IFERROR(A!AK79," ")</f>
        <v xml:space="preserve"> </v>
      </c>
      <c r="AL79" s="39" t="str">
        <f>IFERROR(A!AL79," ")</f>
        <v xml:space="preserve"> </v>
      </c>
      <c r="AM79" s="131" t="str">
        <f>IFERROR(A!AM79," ")</f>
        <v xml:space="preserve"> </v>
      </c>
      <c r="AN79" s="38" t="str">
        <f>IFERROR(A!AN79," ")</f>
        <v xml:space="preserve"> </v>
      </c>
      <c r="AO79" s="38" t="str">
        <f>IFERROR(A!AO79," ")</f>
        <v xml:space="preserve"> </v>
      </c>
      <c r="AP79" s="39" t="str">
        <f>IFERROR(A!AP79," ")</f>
        <v xml:space="preserve"> </v>
      </c>
      <c r="AQ79" s="188" t="e">
        <f t="shared" si="30"/>
        <v>#VALUE!</v>
      </c>
      <c r="AR79" s="189"/>
      <c r="AS79" s="208" t="str">
        <f>[1]реквизиты!$G$6</f>
        <v>М.Г.Стенников</v>
      </c>
      <c r="AT79" s="209"/>
      <c r="AU79" s="209"/>
      <c r="AV79" s="209"/>
      <c r="AW79" s="209"/>
      <c r="AX79" s="209"/>
      <c r="AY79" s="209"/>
      <c r="AZ79" s="209"/>
      <c r="BA79"/>
      <c r="BB79"/>
      <c r="BC79"/>
    </row>
    <row r="80" spans="1:55" ht="15.75" hidden="1">
      <c r="A80" s="104">
        <v>9</v>
      </c>
      <c r="B80" s="164" t="str">
        <f>CУБЪЕКТЫ!B80</f>
        <v/>
      </c>
      <c r="C80" s="28" t="e">
        <f>IF(CУБЪЕКТЫ!C80=0," ",CУБЪЕКТЫ!C80)</f>
        <v>#VALUE!</v>
      </c>
      <c r="D80" s="141" t="e">
        <f>IF(CУБЪЕКТЫ!D80=0," ",CУБЪЕКТЫ!D80)</f>
        <v>#VALUE!</v>
      </c>
      <c r="E80" s="141" t="e">
        <f>IF(CУБЪЕКТЫ!E80=0," ",CУБЪЕКТЫ!E80)</f>
        <v>#VALUE!</v>
      </c>
      <c r="F80" s="167" t="e">
        <f>IF(CУБЪЕКТЫ!F80=0," ",CУБЪЕКТЫ!F80)</f>
        <v>#VALUE!</v>
      </c>
      <c r="G80" s="142" t="str">
        <f>IFERROR(A!G80," ")</f>
        <v xml:space="preserve"> </v>
      </c>
      <c r="H80" s="38" t="str">
        <f>IFERROR(A!H80," ")</f>
        <v xml:space="preserve"> </v>
      </c>
      <c r="I80" s="38" t="str">
        <f>IFERROR(A!I80," ")</f>
        <v xml:space="preserve"> </v>
      </c>
      <c r="J80" s="145" t="str">
        <f>IFERROR(A!J80," ")</f>
        <v xml:space="preserve"> </v>
      </c>
      <c r="K80" s="142" t="str">
        <f>IFERROR(A!K80," ")</f>
        <v xml:space="preserve"> </v>
      </c>
      <c r="L80" s="38" t="str">
        <f>IFERROR(A!L80," ")</f>
        <v xml:space="preserve"> </v>
      </c>
      <c r="M80" s="38" t="str">
        <f>IFERROR(A!M80," ")</f>
        <v xml:space="preserve"> </v>
      </c>
      <c r="N80" s="39" t="str">
        <f>IFERROR(A!N80," ")</f>
        <v xml:space="preserve"> </v>
      </c>
      <c r="O80" s="131" t="str">
        <f>IFERROR(A!O80," ")</f>
        <v xml:space="preserve"> </v>
      </c>
      <c r="P80" s="38" t="str">
        <f>IFERROR(A!P80," ")</f>
        <v xml:space="preserve"> </v>
      </c>
      <c r="Q80" s="38" t="str">
        <f>IFERROR(A!Q80," ")</f>
        <v xml:space="preserve"> </v>
      </c>
      <c r="R80" s="145" t="str">
        <f>IFERROR(A!R80," ")</f>
        <v xml:space="preserve"> </v>
      </c>
      <c r="S80" s="142" t="str">
        <f>IFERROR(A!S80," ")</f>
        <v xml:space="preserve"> </v>
      </c>
      <c r="T80" s="38" t="str">
        <f>IFERROR(A!T80," ")</f>
        <v xml:space="preserve"> </v>
      </c>
      <c r="U80" s="38" t="str">
        <f>IFERROR(A!U80," ")</f>
        <v xml:space="preserve"> </v>
      </c>
      <c r="V80" s="39" t="str">
        <f>IFERROR(A!V80," ")</f>
        <v xml:space="preserve"> </v>
      </c>
      <c r="W80" s="131" t="str">
        <f>IFERROR(A!W80," ")</f>
        <v xml:space="preserve"> </v>
      </c>
      <c r="X80" s="38" t="str">
        <f>IFERROR(A!X80," ")</f>
        <v xml:space="preserve"> </v>
      </c>
      <c r="Y80" s="38" t="str">
        <f>IFERROR(A!Y80," ")</f>
        <v xml:space="preserve"> </v>
      </c>
      <c r="Z80" s="145" t="str">
        <f>IFERROR(A!Z80," ")</f>
        <v xml:space="preserve"> </v>
      </c>
      <c r="AA80" s="142" t="str">
        <f>IFERROR(A!AA80," ")</f>
        <v xml:space="preserve"> </v>
      </c>
      <c r="AB80" s="38" t="str">
        <f>IFERROR(A!AB80," ")</f>
        <v xml:space="preserve"> </v>
      </c>
      <c r="AC80" s="38" t="str">
        <f>IFERROR(A!AC80," ")</f>
        <v xml:space="preserve"> </v>
      </c>
      <c r="AD80" s="39" t="str">
        <f>IFERROR(A!AD80," ")</f>
        <v xml:space="preserve"> </v>
      </c>
      <c r="AE80" s="131" t="str">
        <f>IFERROR(A!AE80," ")</f>
        <v xml:space="preserve"> </v>
      </c>
      <c r="AF80" s="38" t="str">
        <f>IFERROR(A!AF80," ")</f>
        <v xml:space="preserve"> </v>
      </c>
      <c r="AG80" s="38" t="str">
        <f>IFERROR(A!AG80," ")</f>
        <v xml:space="preserve"> </v>
      </c>
      <c r="AH80" s="145" t="str">
        <f>IFERROR(A!AH80," ")</f>
        <v xml:space="preserve"> </v>
      </c>
      <c r="AI80" s="142" t="str">
        <f>IFERROR(A!AI80," ")</f>
        <v xml:space="preserve"> </v>
      </c>
      <c r="AJ80" s="38" t="str">
        <f>IFERROR(A!AJ80," ")</f>
        <v xml:space="preserve"> </v>
      </c>
      <c r="AK80" s="38" t="str">
        <f>IFERROR(A!AK80," ")</f>
        <v xml:space="preserve"> </v>
      </c>
      <c r="AL80" s="39" t="str">
        <f>IFERROR(A!AL80," ")</f>
        <v xml:space="preserve"> </v>
      </c>
      <c r="AM80" s="131" t="str">
        <f>IFERROR(A!AM80," ")</f>
        <v xml:space="preserve"> </v>
      </c>
      <c r="AN80" s="38" t="str">
        <f>IFERROR(A!AN80," ")</f>
        <v xml:space="preserve"> </v>
      </c>
      <c r="AO80" s="38" t="str">
        <f>IFERROR(A!AO80," ")</f>
        <v xml:space="preserve"> </v>
      </c>
      <c r="AP80" s="39" t="str">
        <f>IFERROR(A!AP80," ")</f>
        <v xml:space="preserve"> </v>
      </c>
      <c r="AQ80" s="188" t="e">
        <f t="shared" si="30"/>
        <v>#VALUE!</v>
      </c>
      <c r="AR80" s="189"/>
      <c r="AS80" s="190" t="str">
        <f>[1]реквизиты!$G$7</f>
        <v>/г.Курган/</v>
      </c>
      <c r="AT80" s="191"/>
      <c r="AU80" s="191"/>
      <c r="AV80" s="191"/>
      <c r="AW80" s="191"/>
      <c r="AX80" s="191"/>
      <c r="AY80" s="191"/>
      <c r="AZ80" s="191"/>
      <c r="BA80"/>
      <c r="BB80"/>
      <c r="BC80"/>
    </row>
    <row r="81" spans="1:55" ht="15.75" hidden="1">
      <c r="A81" s="104">
        <v>10</v>
      </c>
      <c r="B81" s="164" t="str">
        <f>CУБЪЕКТЫ!B81</f>
        <v/>
      </c>
      <c r="C81" s="28" t="e">
        <f>IF(CУБЪЕКТЫ!C81=0," ",CУБЪЕКТЫ!C81)</f>
        <v>#VALUE!</v>
      </c>
      <c r="D81" s="141" t="e">
        <f>IF(CУБЪЕКТЫ!D81=0," ",CУБЪЕКТЫ!D81)</f>
        <v>#VALUE!</v>
      </c>
      <c r="E81" s="141" t="e">
        <f>IF(CУБЪЕКТЫ!E81=0," ",CУБЪЕКТЫ!E81)</f>
        <v>#VALUE!</v>
      </c>
      <c r="F81" s="167" t="e">
        <f>IF(CУБЪЕКТЫ!F81=0," ",CУБЪЕКТЫ!F81)</f>
        <v>#VALUE!</v>
      </c>
      <c r="G81" s="142" t="str">
        <f>IFERROR(A!G81," ")</f>
        <v xml:space="preserve"> </v>
      </c>
      <c r="H81" s="38" t="str">
        <f>IFERROR(A!H81," ")</f>
        <v xml:space="preserve"> </v>
      </c>
      <c r="I81" s="38" t="str">
        <f>IFERROR(A!I81," ")</f>
        <v xml:space="preserve"> </v>
      </c>
      <c r="J81" s="145" t="str">
        <f>IFERROR(A!J81," ")</f>
        <v xml:space="preserve"> </v>
      </c>
      <c r="K81" s="142" t="str">
        <f>IFERROR(A!K81," ")</f>
        <v xml:space="preserve"> </v>
      </c>
      <c r="L81" s="38" t="str">
        <f>IFERROR(A!L81," ")</f>
        <v xml:space="preserve"> </v>
      </c>
      <c r="M81" s="38" t="str">
        <f>IFERROR(A!M81," ")</f>
        <v xml:space="preserve"> </v>
      </c>
      <c r="N81" s="39" t="str">
        <f>IFERROR(A!N81," ")</f>
        <v xml:space="preserve"> </v>
      </c>
      <c r="O81" s="131" t="str">
        <f>IFERROR(A!O81," ")</f>
        <v xml:space="preserve"> </v>
      </c>
      <c r="P81" s="38" t="str">
        <f>IFERROR(A!P81," ")</f>
        <v xml:space="preserve"> </v>
      </c>
      <c r="Q81" s="38" t="str">
        <f>IFERROR(A!Q81," ")</f>
        <v xml:space="preserve"> </v>
      </c>
      <c r="R81" s="145" t="str">
        <f>IFERROR(A!R81," ")</f>
        <v xml:space="preserve"> </v>
      </c>
      <c r="S81" s="142" t="str">
        <f>IFERROR(A!S81," ")</f>
        <v xml:space="preserve"> </v>
      </c>
      <c r="T81" s="38" t="str">
        <f>IFERROR(A!T81," ")</f>
        <v xml:space="preserve"> </v>
      </c>
      <c r="U81" s="38" t="str">
        <f>IFERROR(A!U81," ")</f>
        <v xml:space="preserve"> </v>
      </c>
      <c r="V81" s="39" t="str">
        <f>IFERROR(A!V81," ")</f>
        <v xml:space="preserve"> </v>
      </c>
      <c r="W81" s="131" t="str">
        <f>IFERROR(A!W81," ")</f>
        <v xml:space="preserve"> </v>
      </c>
      <c r="X81" s="38" t="str">
        <f>IFERROR(A!X81," ")</f>
        <v xml:space="preserve"> </v>
      </c>
      <c r="Y81" s="38" t="str">
        <f>IFERROR(A!Y81," ")</f>
        <v xml:space="preserve"> </v>
      </c>
      <c r="Z81" s="145" t="str">
        <f>IFERROR(A!Z81," ")</f>
        <v xml:space="preserve"> </v>
      </c>
      <c r="AA81" s="142" t="str">
        <f>IFERROR(A!AA81," ")</f>
        <v xml:space="preserve"> </v>
      </c>
      <c r="AB81" s="38" t="str">
        <f>IFERROR(A!AB81," ")</f>
        <v xml:space="preserve"> </v>
      </c>
      <c r="AC81" s="38" t="str">
        <f>IFERROR(A!AC81," ")</f>
        <v xml:space="preserve"> </v>
      </c>
      <c r="AD81" s="39" t="str">
        <f>IFERROR(A!AD81," ")</f>
        <v xml:space="preserve"> </v>
      </c>
      <c r="AE81" s="131" t="str">
        <f>IFERROR(A!AE81," ")</f>
        <v xml:space="preserve"> </v>
      </c>
      <c r="AF81" s="38" t="str">
        <f>IFERROR(A!AF81," ")</f>
        <v xml:space="preserve"> </v>
      </c>
      <c r="AG81" s="38" t="str">
        <f>IFERROR(A!AG81," ")</f>
        <v xml:space="preserve"> </v>
      </c>
      <c r="AH81" s="145" t="str">
        <f>IFERROR(A!AH81," ")</f>
        <v xml:space="preserve"> </v>
      </c>
      <c r="AI81" s="142" t="str">
        <f>IFERROR(A!AI81," ")</f>
        <v xml:space="preserve"> </v>
      </c>
      <c r="AJ81" s="38" t="str">
        <f>IFERROR(A!AJ81," ")</f>
        <v xml:space="preserve"> </v>
      </c>
      <c r="AK81" s="38" t="str">
        <f>IFERROR(A!AK81," ")</f>
        <v xml:space="preserve"> </v>
      </c>
      <c r="AL81" s="39" t="str">
        <f>IFERROR(A!AL81," ")</f>
        <v xml:space="preserve"> </v>
      </c>
      <c r="AM81" s="131" t="str">
        <f>IFERROR(A!AM81," ")</f>
        <v xml:space="preserve"> </v>
      </c>
      <c r="AN81" s="38" t="str">
        <f>IFERROR(A!AN81," ")</f>
        <v xml:space="preserve"> </v>
      </c>
      <c r="AO81" s="38" t="str">
        <f>IFERROR(A!AO81," ")</f>
        <v xml:space="preserve"> </v>
      </c>
      <c r="AP81" s="39" t="str">
        <f>IFERROR(A!AP81," ")</f>
        <v xml:space="preserve"> </v>
      </c>
      <c r="AQ81" s="188" t="e">
        <f t="shared" si="30"/>
        <v>#VALUE!</v>
      </c>
      <c r="AR81" s="189"/>
      <c r="AS81" s="265" t="str">
        <f>[1]реквизиты!$A$8</f>
        <v>Гл. секретарь, судья ВК</v>
      </c>
      <c r="AT81" s="266"/>
      <c r="AU81" s="266"/>
      <c r="AV81" s="266"/>
      <c r="AW81" s="266"/>
      <c r="AX81" s="266"/>
      <c r="AY81" s="266"/>
      <c r="AZ81" s="266"/>
      <c r="BA81"/>
      <c r="BB81"/>
      <c r="BC81"/>
    </row>
    <row r="82" spans="1:55" ht="15.75" hidden="1">
      <c r="A82" s="104">
        <v>11</v>
      </c>
      <c r="B82" s="164" t="str">
        <f>CУБЪЕКТЫ!B82</f>
        <v/>
      </c>
      <c r="C82" s="28" t="e">
        <f>IF(CУБЪЕКТЫ!C82=0," ",CУБЪЕКТЫ!C82)</f>
        <v>#VALUE!</v>
      </c>
      <c r="D82" s="141" t="e">
        <f>IF(CУБЪЕКТЫ!D82=0," ",CУБЪЕКТЫ!D82)</f>
        <v>#VALUE!</v>
      </c>
      <c r="E82" s="141" t="e">
        <f>IF(CУБЪЕКТЫ!E82=0," ",CУБЪЕКТЫ!E82)</f>
        <v>#VALUE!</v>
      </c>
      <c r="F82" s="167" t="e">
        <f>IF(CУБЪЕКТЫ!F82=0," ",CУБЪЕКТЫ!F82)</f>
        <v>#VALUE!</v>
      </c>
      <c r="G82" s="142" t="str">
        <f>IFERROR(A!G82," ")</f>
        <v xml:space="preserve"> </v>
      </c>
      <c r="H82" s="38" t="str">
        <f>IFERROR(A!H82," ")</f>
        <v xml:space="preserve"> </v>
      </c>
      <c r="I82" s="38" t="str">
        <f>IFERROR(A!I82," ")</f>
        <v xml:space="preserve"> </v>
      </c>
      <c r="J82" s="145" t="str">
        <f>IFERROR(A!J82," ")</f>
        <v xml:space="preserve"> </v>
      </c>
      <c r="K82" s="142" t="str">
        <f>IFERROR(A!K82," ")</f>
        <v xml:space="preserve"> </v>
      </c>
      <c r="L82" s="38" t="str">
        <f>IFERROR(A!L82," ")</f>
        <v xml:space="preserve"> </v>
      </c>
      <c r="M82" s="38" t="str">
        <f>IFERROR(A!M82," ")</f>
        <v xml:space="preserve"> </v>
      </c>
      <c r="N82" s="39" t="str">
        <f>IFERROR(A!N82," ")</f>
        <v xml:space="preserve"> </v>
      </c>
      <c r="O82" s="131" t="str">
        <f>IFERROR(A!O82," ")</f>
        <v xml:space="preserve"> </v>
      </c>
      <c r="P82" s="38" t="str">
        <f>IFERROR(A!P82," ")</f>
        <v xml:space="preserve"> </v>
      </c>
      <c r="Q82" s="38" t="str">
        <f>IFERROR(A!Q82," ")</f>
        <v xml:space="preserve"> </v>
      </c>
      <c r="R82" s="145" t="str">
        <f>IFERROR(A!R82," ")</f>
        <v xml:space="preserve"> </v>
      </c>
      <c r="S82" s="142" t="str">
        <f>IFERROR(A!S82," ")</f>
        <v xml:space="preserve"> </v>
      </c>
      <c r="T82" s="38" t="str">
        <f>IFERROR(A!T82," ")</f>
        <v xml:space="preserve"> </v>
      </c>
      <c r="U82" s="38" t="str">
        <f>IFERROR(A!U82," ")</f>
        <v xml:space="preserve"> </v>
      </c>
      <c r="V82" s="39" t="str">
        <f>IFERROR(A!V82," ")</f>
        <v xml:space="preserve"> </v>
      </c>
      <c r="W82" s="131" t="str">
        <f>IFERROR(A!W82," ")</f>
        <v xml:space="preserve"> </v>
      </c>
      <c r="X82" s="38" t="str">
        <f>IFERROR(A!X82," ")</f>
        <v xml:space="preserve"> </v>
      </c>
      <c r="Y82" s="38" t="str">
        <f>IFERROR(A!Y82," ")</f>
        <v xml:space="preserve"> </v>
      </c>
      <c r="Z82" s="145" t="str">
        <f>IFERROR(A!Z82," ")</f>
        <v xml:space="preserve"> </v>
      </c>
      <c r="AA82" s="142" t="str">
        <f>IFERROR(A!AA82," ")</f>
        <v xml:space="preserve"> </v>
      </c>
      <c r="AB82" s="38" t="str">
        <f>IFERROR(A!AB82," ")</f>
        <v xml:space="preserve"> </v>
      </c>
      <c r="AC82" s="38" t="str">
        <f>IFERROR(A!AC82," ")</f>
        <v xml:space="preserve"> </v>
      </c>
      <c r="AD82" s="39" t="str">
        <f>IFERROR(A!AD82," ")</f>
        <v xml:space="preserve"> </v>
      </c>
      <c r="AE82" s="131" t="str">
        <f>IFERROR(A!AE82," ")</f>
        <v xml:space="preserve"> </v>
      </c>
      <c r="AF82" s="38" t="str">
        <f>IFERROR(A!AF82," ")</f>
        <v xml:space="preserve"> </v>
      </c>
      <c r="AG82" s="38" t="str">
        <f>IFERROR(A!AG82," ")</f>
        <v xml:space="preserve"> </v>
      </c>
      <c r="AH82" s="145" t="str">
        <f>IFERROR(A!AH82," ")</f>
        <v xml:space="preserve"> </v>
      </c>
      <c r="AI82" s="142" t="str">
        <f>IFERROR(A!AI82," ")</f>
        <v xml:space="preserve"> </v>
      </c>
      <c r="AJ82" s="38" t="str">
        <f>IFERROR(A!AJ82," ")</f>
        <v xml:space="preserve"> </v>
      </c>
      <c r="AK82" s="38" t="str">
        <f>IFERROR(A!AK82," ")</f>
        <v xml:space="preserve"> </v>
      </c>
      <c r="AL82" s="39" t="str">
        <f>IFERROR(A!AL82," ")</f>
        <v xml:space="preserve"> </v>
      </c>
      <c r="AM82" s="131" t="str">
        <f>IFERROR(A!AM82," ")</f>
        <v xml:space="preserve"> </v>
      </c>
      <c r="AN82" s="38" t="str">
        <f>IFERROR(A!AN82," ")</f>
        <v xml:space="preserve"> </v>
      </c>
      <c r="AO82" s="38" t="str">
        <f>IFERROR(A!AO82," ")</f>
        <v xml:space="preserve"> </v>
      </c>
      <c r="AP82" s="39" t="str">
        <f>IFERROR(A!AP82," ")</f>
        <v xml:space="preserve"> </v>
      </c>
      <c r="AQ82" s="188" t="e">
        <f t="shared" si="30"/>
        <v>#VALUE!</v>
      </c>
      <c r="AR82" s="189"/>
      <c r="AS82" s="208" t="str">
        <f>[1]реквизиты!$G$8</f>
        <v>И.А. Гориславский</v>
      </c>
      <c r="AT82" s="209"/>
      <c r="AU82" s="209"/>
      <c r="AV82" s="209"/>
      <c r="AW82" s="209"/>
      <c r="AX82" s="209"/>
      <c r="AY82" s="209"/>
      <c r="AZ82" s="209"/>
      <c r="BA82"/>
      <c r="BB82"/>
      <c r="BC82"/>
    </row>
    <row r="83" spans="1:55" ht="15.75" hidden="1">
      <c r="A83" s="104">
        <v>12</v>
      </c>
      <c r="B83" s="164" t="str">
        <f>CУБЪЕКТЫ!B83</f>
        <v/>
      </c>
      <c r="C83" s="28" t="e">
        <f>IF(CУБЪЕКТЫ!C83=0," ",CУБЪЕКТЫ!C83)</f>
        <v>#VALUE!</v>
      </c>
      <c r="D83" s="141" t="e">
        <f>IF(CУБЪЕКТЫ!D83=0," ",CУБЪЕКТЫ!D83)</f>
        <v>#VALUE!</v>
      </c>
      <c r="E83" s="141" t="e">
        <f>IF(CУБЪЕКТЫ!E83=0," ",CУБЪЕКТЫ!E83)</f>
        <v>#VALUE!</v>
      </c>
      <c r="F83" s="167" t="e">
        <f>IF(CУБЪЕКТЫ!F83=0," ",CУБЪЕКТЫ!F83)</f>
        <v>#VALUE!</v>
      </c>
      <c r="G83" s="142" t="str">
        <f>IFERROR(A!G83," ")</f>
        <v xml:space="preserve"> </v>
      </c>
      <c r="H83" s="38" t="str">
        <f>IFERROR(A!H83," ")</f>
        <v xml:space="preserve"> </v>
      </c>
      <c r="I83" s="38" t="str">
        <f>IFERROR(A!I83," ")</f>
        <v xml:space="preserve"> </v>
      </c>
      <c r="J83" s="145" t="str">
        <f>IFERROR(A!J83," ")</f>
        <v xml:space="preserve"> </v>
      </c>
      <c r="K83" s="142" t="str">
        <f>IFERROR(A!K83," ")</f>
        <v xml:space="preserve"> </v>
      </c>
      <c r="L83" s="38" t="str">
        <f>IFERROR(A!L83," ")</f>
        <v xml:space="preserve"> </v>
      </c>
      <c r="M83" s="38" t="str">
        <f>IFERROR(A!M83," ")</f>
        <v xml:space="preserve"> </v>
      </c>
      <c r="N83" s="39" t="str">
        <f>IFERROR(A!N83," ")</f>
        <v xml:space="preserve"> </v>
      </c>
      <c r="O83" s="131" t="str">
        <f>IFERROR(A!O83," ")</f>
        <v xml:space="preserve"> </v>
      </c>
      <c r="P83" s="38" t="str">
        <f>IFERROR(A!P83," ")</f>
        <v xml:space="preserve"> </v>
      </c>
      <c r="Q83" s="38" t="str">
        <f>IFERROR(A!Q83," ")</f>
        <v xml:space="preserve"> </v>
      </c>
      <c r="R83" s="145" t="str">
        <f>IFERROR(A!R83," ")</f>
        <v xml:space="preserve"> </v>
      </c>
      <c r="S83" s="142" t="str">
        <f>IFERROR(A!S83," ")</f>
        <v xml:space="preserve"> </v>
      </c>
      <c r="T83" s="38" t="str">
        <f>IFERROR(A!T83," ")</f>
        <v xml:space="preserve"> </v>
      </c>
      <c r="U83" s="38" t="str">
        <f>IFERROR(A!U83," ")</f>
        <v xml:space="preserve"> </v>
      </c>
      <c r="V83" s="39" t="str">
        <f>IFERROR(A!V83," ")</f>
        <v xml:space="preserve"> </v>
      </c>
      <c r="W83" s="131" t="str">
        <f>IFERROR(A!W83," ")</f>
        <v xml:space="preserve"> </v>
      </c>
      <c r="X83" s="38" t="str">
        <f>IFERROR(A!X83," ")</f>
        <v xml:space="preserve"> </v>
      </c>
      <c r="Y83" s="38" t="str">
        <f>IFERROR(A!Y83," ")</f>
        <v xml:space="preserve"> </v>
      </c>
      <c r="Z83" s="145" t="str">
        <f>IFERROR(A!Z83," ")</f>
        <v xml:space="preserve"> </v>
      </c>
      <c r="AA83" s="142" t="str">
        <f>IFERROR(A!AA83," ")</f>
        <v xml:space="preserve"> </v>
      </c>
      <c r="AB83" s="38" t="str">
        <f>IFERROR(A!AB83," ")</f>
        <v xml:space="preserve"> </v>
      </c>
      <c r="AC83" s="38" t="str">
        <f>IFERROR(A!AC83," ")</f>
        <v xml:space="preserve"> </v>
      </c>
      <c r="AD83" s="39" t="str">
        <f>IFERROR(A!AD83," ")</f>
        <v xml:space="preserve"> </v>
      </c>
      <c r="AE83" s="131" t="str">
        <f>IFERROR(A!AE83," ")</f>
        <v xml:space="preserve"> </v>
      </c>
      <c r="AF83" s="38" t="str">
        <f>IFERROR(A!AF83," ")</f>
        <v xml:space="preserve"> </v>
      </c>
      <c r="AG83" s="38" t="str">
        <f>IFERROR(A!AG83," ")</f>
        <v xml:space="preserve"> </v>
      </c>
      <c r="AH83" s="145" t="str">
        <f>IFERROR(A!AH83," ")</f>
        <v xml:space="preserve"> </v>
      </c>
      <c r="AI83" s="142" t="str">
        <f>IFERROR(A!AI83," ")</f>
        <v xml:space="preserve"> </v>
      </c>
      <c r="AJ83" s="38" t="str">
        <f>IFERROR(A!AJ83," ")</f>
        <v xml:space="preserve"> </v>
      </c>
      <c r="AK83" s="38" t="str">
        <f>IFERROR(A!AK83," ")</f>
        <v xml:space="preserve"> </v>
      </c>
      <c r="AL83" s="39" t="str">
        <f>IFERROR(A!AL83," ")</f>
        <v xml:space="preserve"> </v>
      </c>
      <c r="AM83" s="131" t="str">
        <f>IFERROR(A!AM83," ")</f>
        <v xml:space="preserve"> </v>
      </c>
      <c r="AN83" s="38" t="str">
        <f>IFERROR(A!AN83," ")</f>
        <v xml:space="preserve"> </v>
      </c>
      <c r="AO83" s="38" t="str">
        <f>IFERROR(A!AO83," ")</f>
        <v xml:space="preserve"> </v>
      </c>
      <c r="AP83" s="39" t="str">
        <f>IFERROR(A!AP83," ")</f>
        <v xml:space="preserve"> </v>
      </c>
      <c r="AQ83" s="188" t="e">
        <f t="shared" si="30"/>
        <v>#VALUE!</v>
      </c>
      <c r="AR83" s="189"/>
      <c r="AS83" s="190" t="str">
        <f>[1]реквизиты!$G$9</f>
        <v>/г.Нижний Тагил/</v>
      </c>
      <c r="AT83" s="191"/>
      <c r="AU83" s="191"/>
      <c r="AV83" s="191"/>
      <c r="AW83" s="191"/>
      <c r="AX83" s="191"/>
      <c r="AY83" s="191"/>
      <c r="AZ83" s="191"/>
      <c r="BA83"/>
      <c r="BB83"/>
      <c r="BC83"/>
    </row>
    <row r="84" spans="1:55" ht="15.75" hidden="1">
      <c r="A84" s="104">
        <v>13</v>
      </c>
      <c r="B84" s="164" t="str">
        <f>CУБЪЕКТЫ!B84</f>
        <v/>
      </c>
      <c r="C84" s="28" t="e">
        <f>IF(CУБЪЕКТЫ!C84=0," ",CУБЪЕКТЫ!C84)</f>
        <v>#VALUE!</v>
      </c>
      <c r="D84" s="141" t="e">
        <f>IF(CУБЪЕКТЫ!D84=0," ",CУБЪЕКТЫ!D84)</f>
        <v>#VALUE!</v>
      </c>
      <c r="E84" s="141" t="e">
        <f>IF(CУБЪЕКТЫ!E84=0," ",CУБЪЕКТЫ!E84)</f>
        <v>#VALUE!</v>
      </c>
      <c r="F84" s="167" t="e">
        <f>IF(CУБЪЕКТЫ!F84=0," ",CУБЪЕКТЫ!F84)</f>
        <v>#VALUE!</v>
      </c>
      <c r="G84" s="142" t="str">
        <f>IFERROR(A!G84," ")</f>
        <v xml:space="preserve"> </v>
      </c>
      <c r="H84" s="38" t="str">
        <f>IFERROR(A!H84," ")</f>
        <v xml:space="preserve"> </v>
      </c>
      <c r="I84" s="38" t="str">
        <f>IFERROR(A!I84," ")</f>
        <v xml:space="preserve"> </v>
      </c>
      <c r="J84" s="145" t="str">
        <f>IFERROR(A!J84," ")</f>
        <v xml:space="preserve"> </v>
      </c>
      <c r="K84" s="142" t="str">
        <f>IFERROR(A!K84," ")</f>
        <v xml:space="preserve"> </v>
      </c>
      <c r="L84" s="38" t="str">
        <f>IFERROR(A!L84," ")</f>
        <v xml:space="preserve"> </v>
      </c>
      <c r="M84" s="38" t="str">
        <f>IFERROR(A!M84," ")</f>
        <v xml:space="preserve"> </v>
      </c>
      <c r="N84" s="39" t="str">
        <f>IFERROR(A!N84," ")</f>
        <v xml:space="preserve"> </v>
      </c>
      <c r="O84" s="131" t="str">
        <f>IFERROR(A!O84," ")</f>
        <v xml:space="preserve"> </v>
      </c>
      <c r="P84" s="38" t="str">
        <f>IFERROR(A!P84," ")</f>
        <v xml:space="preserve"> </v>
      </c>
      <c r="Q84" s="38" t="str">
        <f>IFERROR(A!Q84," ")</f>
        <v xml:space="preserve"> </v>
      </c>
      <c r="R84" s="145" t="str">
        <f>IFERROR(A!R84," ")</f>
        <v xml:space="preserve"> </v>
      </c>
      <c r="S84" s="142" t="str">
        <f>IFERROR(A!S84," ")</f>
        <v xml:space="preserve"> </v>
      </c>
      <c r="T84" s="38" t="str">
        <f>IFERROR(A!T84," ")</f>
        <v xml:space="preserve"> </v>
      </c>
      <c r="U84" s="38" t="str">
        <f>IFERROR(A!U84," ")</f>
        <v xml:space="preserve"> </v>
      </c>
      <c r="V84" s="39" t="str">
        <f>IFERROR(A!V84," ")</f>
        <v xml:space="preserve"> </v>
      </c>
      <c r="W84" s="131" t="str">
        <f>IFERROR(A!W84," ")</f>
        <v xml:space="preserve"> </v>
      </c>
      <c r="X84" s="38" t="str">
        <f>IFERROR(A!X84," ")</f>
        <v xml:space="preserve"> </v>
      </c>
      <c r="Y84" s="38" t="str">
        <f>IFERROR(A!Y84," ")</f>
        <v xml:space="preserve"> </v>
      </c>
      <c r="Z84" s="145" t="str">
        <f>IFERROR(A!Z84," ")</f>
        <v xml:space="preserve"> </v>
      </c>
      <c r="AA84" s="142" t="str">
        <f>IFERROR(A!AA84," ")</f>
        <v xml:space="preserve"> </v>
      </c>
      <c r="AB84" s="38" t="str">
        <f>IFERROR(A!AB84," ")</f>
        <v xml:space="preserve"> </v>
      </c>
      <c r="AC84" s="38" t="str">
        <f>IFERROR(A!AC84," ")</f>
        <v xml:space="preserve"> </v>
      </c>
      <c r="AD84" s="39" t="str">
        <f>IFERROR(A!AD84," ")</f>
        <v xml:space="preserve"> </v>
      </c>
      <c r="AE84" s="131" t="str">
        <f>IFERROR(A!AE84," ")</f>
        <v xml:space="preserve"> </v>
      </c>
      <c r="AF84" s="38" t="str">
        <f>IFERROR(A!AF84," ")</f>
        <v xml:space="preserve"> </v>
      </c>
      <c r="AG84" s="38" t="str">
        <f>IFERROR(A!AG84," ")</f>
        <v xml:space="preserve"> </v>
      </c>
      <c r="AH84" s="145" t="str">
        <f>IFERROR(A!AH84," ")</f>
        <v xml:space="preserve"> </v>
      </c>
      <c r="AI84" s="142" t="str">
        <f>IFERROR(A!AI84," ")</f>
        <v xml:space="preserve"> </v>
      </c>
      <c r="AJ84" s="38" t="str">
        <f>IFERROR(A!AJ84," ")</f>
        <v xml:space="preserve"> </v>
      </c>
      <c r="AK84" s="38" t="str">
        <f>IFERROR(A!AK84," ")</f>
        <v xml:space="preserve"> </v>
      </c>
      <c r="AL84" s="39" t="str">
        <f>IFERROR(A!AL84," ")</f>
        <v xml:space="preserve"> </v>
      </c>
      <c r="AM84" s="131" t="str">
        <f>IFERROR(A!AM84," ")</f>
        <v xml:space="preserve"> </v>
      </c>
      <c r="AN84" s="38" t="str">
        <f>IFERROR(A!AN84," ")</f>
        <v xml:space="preserve"> </v>
      </c>
      <c r="AO84" s="38" t="str">
        <f>IFERROR(A!AO84," ")</f>
        <v xml:space="preserve"> </v>
      </c>
      <c r="AP84" s="39" t="str">
        <f>IFERROR(A!AP84," ")</f>
        <v xml:space="preserve"> </v>
      </c>
      <c r="AQ84" s="188" t="e">
        <f t="shared" si="30"/>
        <v>#VALUE!</v>
      </c>
      <c r="AR84" s="189"/>
      <c r="AS84" s="190"/>
      <c r="AT84" s="191"/>
      <c r="AU84" s="191"/>
      <c r="AV84" s="191"/>
      <c r="AW84" s="191"/>
      <c r="AX84" s="191"/>
      <c r="AY84" s="191"/>
      <c r="AZ84" s="191"/>
      <c r="BA84"/>
      <c r="BB84"/>
      <c r="BC84"/>
    </row>
    <row r="85" spans="1:55" ht="15.75" hidden="1">
      <c r="A85" s="104">
        <v>14</v>
      </c>
      <c r="B85" s="164" t="str">
        <f>CУБЪЕКТЫ!B85</f>
        <v/>
      </c>
      <c r="C85" s="28" t="e">
        <f>IF(CУБЪЕКТЫ!C85=0," ",CУБЪЕКТЫ!C85)</f>
        <v>#VALUE!</v>
      </c>
      <c r="D85" s="141" t="e">
        <f>IF(CУБЪЕКТЫ!D85=0," ",CУБЪЕКТЫ!D85)</f>
        <v>#VALUE!</v>
      </c>
      <c r="E85" s="141" t="e">
        <f>IF(CУБЪЕКТЫ!E85=0," ",CУБЪЕКТЫ!E85)</f>
        <v>#VALUE!</v>
      </c>
      <c r="F85" s="167" t="e">
        <f>IF(CУБЪЕКТЫ!F85=0," ",CУБЪЕКТЫ!F85)</f>
        <v>#VALUE!</v>
      </c>
      <c r="G85" s="142" t="str">
        <f>IFERROR(A!G85," ")</f>
        <v xml:space="preserve"> </v>
      </c>
      <c r="H85" s="38" t="str">
        <f>IFERROR(A!H85," ")</f>
        <v xml:space="preserve"> </v>
      </c>
      <c r="I85" s="38" t="str">
        <f>IFERROR(A!I85," ")</f>
        <v xml:space="preserve"> </v>
      </c>
      <c r="J85" s="145" t="str">
        <f>IFERROR(A!J85," ")</f>
        <v xml:space="preserve"> </v>
      </c>
      <c r="K85" s="142" t="str">
        <f>IFERROR(A!K85," ")</f>
        <v xml:space="preserve"> </v>
      </c>
      <c r="L85" s="38" t="str">
        <f>IFERROR(A!L85," ")</f>
        <v xml:space="preserve"> </v>
      </c>
      <c r="M85" s="38" t="str">
        <f>IFERROR(A!M85," ")</f>
        <v xml:space="preserve"> </v>
      </c>
      <c r="N85" s="39" t="str">
        <f>IFERROR(A!N85," ")</f>
        <v xml:space="preserve"> </v>
      </c>
      <c r="O85" s="131" t="str">
        <f>IFERROR(A!O85," ")</f>
        <v xml:space="preserve"> </v>
      </c>
      <c r="P85" s="38" t="str">
        <f>IFERROR(A!P85," ")</f>
        <v xml:space="preserve"> </v>
      </c>
      <c r="Q85" s="38" t="str">
        <f>IFERROR(A!Q85," ")</f>
        <v xml:space="preserve"> </v>
      </c>
      <c r="R85" s="145" t="str">
        <f>IFERROR(A!R85," ")</f>
        <v xml:space="preserve"> </v>
      </c>
      <c r="S85" s="142" t="str">
        <f>IFERROR(A!S85," ")</f>
        <v xml:space="preserve"> </v>
      </c>
      <c r="T85" s="38" t="str">
        <f>IFERROR(A!T85," ")</f>
        <v xml:space="preserve"> </v>
      </c>
      <c r="U85" s="38" t="str">
        <f>IFERROR(A!U85," ")</f>
        <v xml:space="preserve"> </v>
      </c>
      <c r="V85" s="39" t="str">
        <f>IFERROR(A!V85," ")</f>
        <v xml:space="preserve"> </v>
      </c>
      <c r="W85" s="131" t="str">
        <f>IFERROR(A!W85," ")</f>
        <v xml:space="preserve"> </v>
      </c>
      <c r="X85" s="38" t="str">
        <f>IFERROR(A!X85," ")</f>
        <v xml:space="preserve"> </v>
      </c>
      <c r="Y85" s="38" t="str">
        <f>IFERROR(A!Y85," ")</f>
        <v xml:space="preserve"> </v>
      </c>
      <c r="Z85" s="145" t="str">
        <f>IFERROR(A!Z85," ")</f>
        <v xml:space="preserve"> </v>
      </c>
      <c r="AA85" s="142" t="str">
        <f>IFERROR(A!AA85," ")</f>
        <v xml:space="preserve"> </v>
      </c>
      <c r="AB85" s="38" t="str">
        <f>IFERROR(A!AB85," ")</f>
        <v xml:space="preserve"> </v>
      </c>
      <c r="AC85" s="38" t="str">
        <f>IFERROR(A!AC85," ")</f>
        <v xml:space="preserve"> </v>
      </c>
      <c r="AD85" s="39" t="str">
        <f>IFERROR(A!AD85," ")</f>
        <v xml:space="preserve"> </v>
      </c>
      <c r="AE85" s="131" t="str">
        <f>IFERROR(A!AE85," ")</f>
        <v xml:space="preserve"> </v>
      </c>
      <c r="AF85" s="38" t="str">
        <f>IFERROR(A!AF85," ")</f>
        <v xml:space="preserve"> </v>
      </c>
      <c r="AG85" s="38" t="str">
        <f>IFERROR(A!AG85," ")</f>
        <v xml:space="preserve"> </v>
      </c>
      <c r="AH85" s="145" t="str">
        <f>IFERROR(A!AH85," ")</f>
        <v xml:space="preserve"> </v>
      </c>
      <c r="AI85" s="142" t="str">
        <f>IFERROR(A!AI85," ")</f>
        <v xml:space="preserve"> </v>
      </c>
      <c r="AJ85" s="38" t="str">
        <f>IFERROR(A!AJ85," ")</f>
        <v xml:space="preserve"> </v>
      </c>
      <c r="AK85" s="38" t="str">
        <f>IFERROR(A!AK85," ")</f>
        <v xml:space="preserve"> </v>
      </c>
      <c r="AL85" s="39" t="str">
        <f>IFERROR(A!AL85," ")</f>
        <v xml:space="preserve"> </v>
      </c>
      <c r="AM85" s="131" t="str">
        <f>IFERROR(A!AM85," ")</f>
        <v xml:space="preserve"> </v>
      </c>
      <c r="AN85" s="38" t="str">
        <f>IFERROR(A!AN85," ")</f>
        <v xml:space="preserve"> </v>
      </c>
      <c r="AO85" s="38" t="str">
        <f>IFERROR(A!AO85," ")</f>
        <v xml:space="preserve"> </v>
      </c>
      <c r="AP85" s="39" t="str">
        <f>IFERROR(A!AP85," ")</f>
        <v xml:space="preserve"> </v>
      </c>
      <c r="AQ85" s="188" t="e">
        <f t="shared" si="30"/>
        <v>#VALUE!</v>
      </c>
      <c r="AR85" s="189"/>
      <c r="AS85" s="190"/>
      <c r="AT85" s="191"/>
      <c r="AU85" s="191"/>
      <c r="AV85" s="191"/>
      <c r="AW85" s="191"/>
      <c r="AX85" s="191"/>
      <c r="AY85" s="191"/>
      <c r="AZ85" s="191"/>
      <c r="BA85"/>
      <c r="BB85"/>
      <c r="BC85"/>
    </row>
    <row r="86" spans="1:55" ht="15.75" hidden="1">
      <c r="A86" s="104">
        <v>15</v>
      </c>
      <c r="B86" s="164" t="str">
        <f>CУБЪЕКТЫ!B86</f>
        <v/>
      </c>
      <c r="C86" s="28" t="e">
        <f>IF(CУБЪЕКТЫ!C86=0," ",CУБЪЕКТЫ!C86)</f>
        <v>#VALUE!</v>
      </c>
      <c r="D86" s="141" t="e">
        <f>IF(CУБЪЕКТЫ!D86=0," ",CУБЪЕКТЫ!D86)</f>
        <v>#VALUE!</v>
      </c>
      <c r="E86" s="141" t="e">
        <f>IF(CУБЪЕКТЫ!E86=0," ",CУБЪЕКТЫ!E86)</f>
        <v>#VALUE!</v>
      </c>
      <c r="F86" s="167" t="e">
        <f>IF(CУБЪЕКТЫ!F86=0," ",CУБЪЕКТЫ!F86)</f>
        <v>#VALUE!</v>
      </c>
      <c r="G86" s="142" t="str">
        <f>IFERROR(A!G86," ")</f>
        <v xml:space="preserve"> </v>
      </c>
      <c r="H86" s="38" t="str">
        <f>IFERROR(A!H86," ")</f>
        <v xml:space="preserve"> </v>
      </c>
      <c r="I86" s="38" t="str">
        <f>IFERROR(A!I86," ")</f>
        <v xml:space="preserve"> </v>
      </c>
      <c r="J86" s="145" t="str">
        <f>IFERROR(A!J86," ")</f>
        <v xml:space="preserve"> </v>
      </c>
      <c r="K86" s="142" t="str">
        <f>IFERROR(A!K86," ")</f>
        <v xml:space="preserve"> </v>
      </c>
      <c r="L86" s="38" t="str">
        <f>IFERROR(A!L86," ")</f>
        <v xml:space="preserve"> </v>
      </c>
      <c r="M86" s="38" t="str">
        <f>IFERROR(A!M86," ")</f>
        <v xml:space="preserve"> </v>
      </c>
      <c r="N86" s="39" t="str">
        <f>IFERROR(A!N86," ")</f>
        <v xml:space="preserve"> </v>
      </c>
      <c r="O86" s="131" t="str">
        <f>IFERROR(A!O86," ")</f>
        <v xml:space="preserve"> </v>
      </c>
      <c r="P86" s="38" t="str">
        <f>IFERROR(A!P86," ")</f>
        <v xml:space="preserve"> </v>
      </c>
      <c r="Q86" s="38" t="str">
        <f>IFERROR(A!Q86," ")</f>
        <v xml:space="preserve"> </v>
      </c>
      <c r="R86" s="145" t="str">
        <f>IFERROR(A!R86," ")</f>
        <v xml:space="preserve"> </v>
      </c>
      <c r="S86" s="142" t="str">
        <f>IFERROR(A!S86," ")</f>
        <v xml:space="preserve"> </v>
      </c>
      <c r="T86" s="38" t="str">
        <f>IFERROR(A!T86," ")</f>
        <v xml:space="preserve"> </v>
      </c>
      <c r="U86" s="38" t="str">
        <f>IFERROR(A!U86," ")</f>
        <v xml:space="preserve"> </v>
      </c>
      <c r="V86" s="39" t="str">
        <f>IFERROR(A!V86," ")</f>
        <v xml:space="preserve"> </v>
      </c>
      <c r="W86" s="131" t="str">
        <f>IFERROR(A!W86," ")</f>
        <v xml:space="preserve"> </v>
      </c>
      <c r="X86" s="38" t="str">
        <f>IFERROR(A!X86," ")</f>
        <v xml:space="preserve"> </v>
      </c>
      <c r="Y86" s="38" t="str">
        <f>IFERROR(A!Y86," ")</f>
        <v xml:space="preserve"> </v>
      </c>
      <c r="Z86" s="145" t="str">
        <f>IFERROR(A!Z86," ")</f>
        <v xml:space="preserve"> </v>
      </c>
      <c r="AA86" s="142" t="str">
        <f>IFERROR(A!AA86," ")</f>
        <v xml:space="preserve"> </v>
      </c>
      <c r="AB86" s="38" t="str">
        <f>IFERROR(A!AB86," ")</f>
        <v xml:space="preserve"> </v>
      </c>
      <c r="AC86" s="38" t="str">
        <f>IFERROR(A!AC86," ")</f>
        <v xml:space="preserve"> </v>
      </c>
      <c r="AD86" s="39" t="str">
        <f>IFERROR(A!AD86," ")</f>
        <v xml:space="preserve"> </v>
      </c>
      <c r="AE86" s="131" t="str">
        <f>IFERROR(A!AE86," ")</f>
        <v xml:space="preserve"> </v>
      </c>
      <c r="AF86" s="38" t="str">
        <f>IFERROR(A!AF86," ")</f>
        <v xml:space="preserve"> </v>
      </c>
      <c r="AG86" s="38" t="str">
        <f>IFERROR(A!AG86," ")</f>
        <v xml:space="preserve"> </v>
      </c>
      <c r="AH86" s="145" t="str">
        <f>IFERROR(A!AH86," ")</f>
        <v xml:space="preserve"> </v>
      </c>
      <c r="AI86" s="142" t="str">
        <f>IFERROR(A!AI86," ")</f>
        <v xml:space="preserve"> </v>
      </c>
      <c r="AJ86" s="38" t="str">
        <f>IFERROR(A!AJ86," ")</f>
        <v xml:space="preserve"> </v>
      </c>
      <c r="AK86" s="38" t="str">
        <f>IFERROR(A!AK86," ")</f>
        <v xml:space="preserve"> </v>
      </c>
      <c r="AL86" s="39" t="str">
        <f>IFERROR(A!AL86," ")</f>
        <v xml:space="preserve"> </v>
      </c>
      <c r="AM86" s="131" t="str">
        <f>IFERROR(A!AM86," ")</f>
        <v xml:space="preserve"> </v>
      </c>
      <c r="AN86" s="38" t="str">
        <f>IFERROR(A!AN86," ")</f>
        <v xml:space="preserve"> </v>
      </c>
      <c r="AO86" s="38" t="str">
        <f>IFERROR(A!AO86," ")</f>
        <v xml:space="preserve"> </v>
      </c>
      <c r="AP86" s="39" t="str">
        <f>IFERROR(A!AP86," ")</f>
        <v xml:space="preserve"> </v>
      </c>
      <c r="AQ86" s="188" t="e">
        <f t="shared" si="30"/>
        <v>#VALUE!</v>
      </c>
      <c r="AR86" s="189"/>
      <c r="AS86" s="190"/>
      <c r="AT86" s="191"/>
      <c r="AU86" s="191"/>
      <c r="AV86" s="191"/>
      <c r="AW86" s="191"/>
      <c r="AX86" s="191"/>
      <c r="AY86" s="191"/>
      <c r="AZ86" s="191"/>
      <c r="BA86"/>
      <c r="BB86"/>
      <c r="BC86"/>
    </row>
    <row r="87" spans="1:55" ht="15.75" hidden="1">
      <c r="A87" s="104">
        <v>16</v>
      </c>
      <c r="B87" s="164" t="str">
        <f>CУБЪЕКТЫ!B87</f>
        <v/>
      </c>
      <c r="C87" s="28" t="e">
        <f>IF(CУБЪЕКТЫ!C87=0," ",CУБЪЕКТЫ!C87)</f>
        <v>#VALUE!</v>
      </c>
      <c r="D87" s="141" t="e">
        <f>IF(CУБЪЕКТЫ!D87=0," ",CУБЪЕКТЫ!D87)</f>
        <v>#VALUE!</v>
      </c>
      <c r="E87" s="141" t="e">
        <f>IF(CУБЪЕКТЫ!E87=0," ",CУБЪЕКТЫ!E87)</f>
        <v>#VALUE!</v>
      </c>
      <c r="F87" s="167" t="e">
        <f>IF(CУБЪЕКТЫ!F87=0," ",CУБЪЕКТЫ!F87)</f>
        <v>#VALUE!</v>
      </c>
      <c r="G87" s="142" t="str">
        <f>IFERROR(A!G87," ")</f>
        <v xml:space="preserve"> </v>
      </c>
      <c r="H87" s="38" t="str">
        <f>IFERROR(A!H87," ")</f>
        <v xml:space="preserve"> </v>
      </c>
      <c r="I87" s="38" t="str">
        <f>IFERROR(A!I87," ")</f>
        <v xml:space="preserve"> </v>
      </c>
      <c r="J87" s="145" t="str">
        <f>IFERROR(A!J87," ")</f>
        <v xml:space="preserve"> </v>
      </c>
      <c r="K87" s="142" t="str">
        <f>IFERROR(A!K87," ")</f>
        <v xml:space="preserve"> </v>
      </c>
      <c r="L87" s="38" t="str">
        <f>IFERROR(A!L87," ")</f>
        <v xml:space="preserve"> </v>
      </c>
      <c r="M87" s="38" t="str">
        <f>IFERROR(A!M87," ")</f>
        <v xml:space="preserve"> </v>
      </c>
      <c r="N87" s="39" t="str">
        <f>IFERROR(A!N87," ")</f>
        <v xml:space="preserve"> </v>
      </c>
      <c r="O87" s="131" t="str">
        <f>IFERROR(A!O87," ")</f>
        <v xml:space="preserve"> </v>
      </c>
      <c r="P87" s="38" t="str">
        <f>IFERROR(A!P87," ")</f>
        <v xml:space="preserve"> </v>
      </c>
      <c r="Q87" s="38" t="str">
        <f>IFERROR(A!Q87," ")</f>
        <v xml:space="preserve"> </v>
      </c>
      <c r="R87" s="145" t="str">
        <f>IFERROR(A!R87," ")</f>
        <v xml:space="preserve"> </v>
      </c>
      <c r="S87" s="142" t="str">
        <f>IFERROR(A!S87," ")</f>
        <v xml:space="preserve"> </v>
      </c>
      <c r="T87" s="38" t="str">
        <f>IFERROR(A!T87," ")</f>
        <v xml:space="preserve"> </v>
      </c>
      <c r="U87" s="38" t="str">
        <f>IFERROR(A!U87," ")</f>
        <v xml:space="preserve"> </v>
      </c>
      <c r="V87" s="39" t="str">
        <f>IFERROR(A!V87," ")</f>
        <v xml:space="preserve"> </v>
      </c>
      <c r="W87" s="131" t="str">
        <f>IFERROR(A!W87," ")</f>
        <v xml:space="preserve"> </v>
      </c>
      <c r="X87" s="38" t="str">
        <f>IFERROR(A!X87," ")</f>
        <v xml:space="preserve"> </v>
      </c>
      <c r="Y87" s="38" t="str">
        <f>IFERROR(A!Y87," ")</f>
        <v xml:space="preserve"> </v>
      </c>
      <c r="Z87" s="145" t="str">
        <f>IFERROR(A!Z87," ")</f>
        <v xml:space="preserve"> </v>
      </c>
      <c r="AA87" s="142" t="str">
        <f>IFERROR(A!AA87," ")</f>
        <v xml:space="preserve"> </v>
      </c>
      <c r="AB87" s="38" t="str">
        <f>IFERROR(A!AB87," ")</f>
        <v xml:space="preserve"> </v>
      </c>
      <c r="AC87" s="38" t="str">
        <f>IFERROR(A!AC87," ")</f>
        <v xml:space="preserve"> </v>
      </c>
      <c r="AD87" s="39" t="str">
        <f>IFERROR(A!AD87," ")</f>
        <v xml:space="preserve"> </v>
      </c>
      <c r="AE87" s="131" t="str">
        <f>IFERROR(A!AE87," ")</f>
        <v xml:space="preserve"> </v>
      </c>
      <c r="AF87" s="38" t="str">
        <f>IFERROR(A!AF87," ")</f>
        <v xml:space="preserve"> </v>
      </c>
      <c r="AG87" s="38" t="str">
        <f>IFERROR(A!AG87," ")</f>
        <v xml:space="preserve"> </v>
      </c>
      <c r="AH87" s="145" t="str">
        <f>IFERROR(A!AH87," ")</f>
        <v xml:space="preserve"> </v>
      </c>
      <c r="AI87" s="142" t="str">
        <f>IFERROR(A!AI87," ")</f>
        <v xml:space="preserve"> </v>
      </c>
      <c r="AJ87" s="38" t="str">
        <f>IFERROR(A!AJ87," ")</f>
        <v xml:space="preserve"> </v>
      </c>
      <c r="AK87" s="38" t="str">
        <f>IFERROR(A!AK87," ")</f>
        <v xml:space="preserve"> </v>
      </c>
      <c r="AL87" s="39" t="str">
        <f>IFERROR(A!AL87," ")</f>
        <v xml:space="preserve"> </v>
      </c>
      <c r="AM87" s="131" t="str">
        <f>IFERROR(A!AM87," ")</f>
        <v xml:space="preserve"> </v>
      </c>
      <c r="AN87" s="38" t="str">
        <f>IFERROR(A!AN87," ")</f>
        <v xml:space="preserve"> </v>
      </c>
      <c r="AO87" s="38" t="str">
        <f>IFERROR(A!AO87," ")</f>
        <v xml:space="preserve"> </v>
      </c>
      <c r="AP87" s="39" t="str">
        <f>IFERROR(A!AP87," ")</f>
        <v xml:space="preserve"> </v>
      </c>
      <c r="AQ87" s="188" t="e">
        <f t="shared" si="30"/>
        <v>#VALUE!</v>
      </c>
      <c r="AR87" s="189"/>
      <c r="AS87" s="190"/>
      <c r="AT87" s="191"/>
      <c r="AU87" s="191"/>
      <c r="AV87" s="191"/>
      <c r="AW87" s="191"/>
      <c r="AX87" s="191"/>
      <c r="AY87" s="191"/>
      <c r="AZ87" s="191"/>
      <c r="BA87"/>
      <c r="BB87"/>
      <c r="BC87"/>
    </row>
    <row r="88" spans="1:55" ht="15.75" hidden="1">
      <c r="A88" s="104">
        <v>17</v>
      </c>
      <c r="B88" s="164" t="str">
        <f>CУБЪЕКТЫ!B88</f>
        <v/>
      </c>
      <c r="C88" s="28" t="e">
        <f>IF(CУБЪЕКТЫ!C88=0," ",CУБЪЕКТЫ!C88)</f>
        <v>#VALUE!</v>
      </c>
      <c r="D88" s="141" t="e">
        <f>IF(CУБЪЕКТЫ!D88=0," ",CУБЪЕКТЫ!D88)</f>
        <v>#VALUE!</v>
      </c>
      <c r="E88" s="141" t="e">
        <f>IF(CУБЪЕКТЫ!E88=0," ",CУБЪЕКТЫ!E88)</f>
        <v>#VALUE!</v>
      </c>
      <c r="F88" s="167" t="e">
        <f>IF(CУБЪЕКТЫ!F88=0," ",CУБЪЕКТЫ!F88)</f>
        <v>#VALUE!</v>
      </c>
      <c r="G88" s="142" t="str">
        <f>IFERROR(A!G88," ")</f>
        <v xml:space="preserve"> </v>
      </c>
      <c r="H88" s="38" t="str">
        <f>IFERROR(A!H88," ")</f>
        <v xml:space="preserve"> </v>
      </c>
      <c r="I88" s="38" t="str">
        <f>IFERROR(A!I88," ")</f>
        <v xml:space="preserve"> </v>
      </c>
      <c r="J88" s="145" t="str">
        <f>IFERROR(A!J88," ")</f>
        <v xml:space="preserve"> </v>
      </c>
      <c r="K88" s="142" t="str">
        <f>IFERROR(A!K88," ")</f>
        <v xml:space="preserve"> </v>
      </c>
      <c r="L88" s="38" t="str">
        <f>IFERROR(A!L88," ")</f>
        <v xml:space="preserve"> </v>
      </c>
      <c r="M88" s="38" t="str">
        <f>IFERROR(A!M88," ")</f>
        <v xml:space="preserve"> </v>
      </c>
      <c r="N88" s="39" t="str">
        <f>IFERROR(A!N88," ")</f>
        <v xml:space="preserve"> </v>
      </c>
      <c r="O88" s="131" t="str">
        <f>IFERROR(A!O88," ")</f>
        <v xml:space="preserve"> </v>
      </c>
      <c r="P88" s="38" t="str">
        <f>IFERROR(A!P88," ")</f>
        <v xml:space="preserve"> </v>
      </c>
      <c r="Q88" s="38" t="str">
        <f>IFERROR(A!Q88," ")</f>
        <v xml:space="preserve"> </v>
      </c>
      <c r="R88" s="145" t="str">
        <f>IFERROR(A!R88," ")</f>
        <v xml:space="preserve"> </v>
      </c>
      <c r="S88" s="142" t="str">
        <f>IFERROR(A!S88," ")</f>
        <v xml:space="preserve"> </v>
      </c>
      <c r="T88" s="38" t="str">
        <f>IFERROR(A!T88," ")</f>
        <v xml:space="preserve"> </v>
      </c>
      <c r="U88" s="38" t="str">
        <f>IFERROR(A!U88," ")</f>
        <v xml:space="preserve"> </v>
      </c>
      <c r="V88" s="39" t="str">
        <f>IFERROR(A!V88," ")</f>
        <v xml:space="preserve"> </v>
      </c>
      <c r="W88" s="131" t="str">
        <f>IFERROR(A!W88," ")</f>
        <v xml:space="preserve"> </v>
      </c>
      <c r="X88" s="38" t="str">
        <f>IFERROR(A!X88," ")</f>
        <v xml:space="preserve"> </v>
      </c>
      <c r="Y88" s="38" t="str">
        <f>IFERROR(A!Y88," ")</f>
        <v xml:space="preserve"> </v>
      </c>
      <c r="Z88" s="145" t="str">
        <f>IFERROR(A!Z88," ")</f>
        <v xml:space="preserve"> </v>
      </c>
      <c r="AA88" s="142" t="str">
        <f>IFERROR(A!AA88," ")</f>
        <v xml:space="preserve"> </v>
      </c>
      <c r="AB88" s="38" t="str">
        <f>IFERROR(A!AB88," ")</f>
        <v xml:space="preserve"> </v>
      </c>
      <c r="AC88" s="38" t="str">
        <f>IFERROR(A!AC88," ")</f>
        <v xml:space="preserve"> </v>
      </c>
      <c r="AD88" s="39" t="str">
        <f>IFERROR(A!AD88," ")</f>
        <v xml:space="preserve"> </v>
      </c>
      <c r="AE88" s="131" t="str">
        <f>IFERROR(A!AE88," ")</f>
        <v xml:space="preserve"> </v>
      </c>
      <c r="AF88" s="38" t="str">
        <f>IFERROR(A!AF88," ")</f>
        <v xml:space="preserve"> </v>
      </c>
      <c r="AG88" s="38" t="str">
        <f>IFERROR(A!AG88," ")</f>
        <v xml:space="preserve"> </v>
      </c>
      <c r="AH88" s="145" t="str">
        <f>IFERROR(A!AH88," ")</f>
        <v xml:space="preserve"> </v>
      </c>
      <c r="AI88" s="142" t="str">
        <f>IFERROR(A!AI88," ")</f>
        <v xml:space="preserve"> </v>
      </c>
      <c r="AJ88" s="38" t="str">
        <f>IFERROR(A!AJ88," ")</f>
        <v xml:space="preserve"> </v>
      </c>
      <c r="AK88" s="38" t="str">
        <f>IFERROR(A!AK88," ")</f>
        <v xml:space="preserve"> </v>
      </c>
      <c r="AL88" s="39" t="str">
        <f>IFERROR(A!AL88," ")</f>
        <v xml:space="preserve"> </v>
      </c>
      <c r="AM88" s="131" t="str">
        <f>IFERROR(A!AM88," ")</f>
        <v xml:space="preserve"> </v>
      </c>
      <c r="AN88" s="38" t="str">
        <f>IFERROR(A!AN88," ")</f>
        <v xml:space="preserve"> </v>
      </c>
      <c r="AO88" s="38" t="str">
        <f>IFERROR(A!AO88," ")</f>
        <v xml:space="preserve"> </v>
      </c>
      <c r="AP88" s="39" t="str">
        <f>IFERROR(A!AP88," ")</f>
        <v xml:space="preserve"> </v>
      </c>
      <c r="AQ88" s="188" t="e">
        <f t="shared" si="30"/>
        <v>#VALUE!</v>
      </c>
      <c r="AR88" s="189"/>
      <c r="AS88" s="190"/>
      <c r="AT88" s="191"/>
      <c r="AU88" s="191"/>
      <c r="AV88" s="191"/>
      <c r="AW88" s="191"/>
      <c r="AX88" s="191"/>
      <c r="AY88" s="191"/>
      <c r="AZ88" s="191"/>
      <c r="BA88"/>
      <c r="BB88"/>
      <c r="BC88"/>
    </row>
    <row r="89" spans="1:55" ht="15.75" hidden="1">
      <c r="A89" s="104">
        <v>18</v>
      </c>
      <c r="B89" s="166" t="str">
        <f>CУБЪЕКТЫ!B89</f>
        <v/>
      </c>
      <c r="C89" s="28" t="e">
        <f>IF(CУБЪЕКТЫ!C89=0," ",CУБЪЕКТЫ!C89)</f>
        <v>#VALUE!</v>
      </c>
      <c r="D89" s="141" t="e">
        <f>IF(CУБЪЕКТЫ!D89=0," ",CУБЪЕКТЫ!D89)</f>
        <v>#VALUE!</v>
      </c>
      <c r="E89" s="141" t="e">
        <f>IF(CУБЪЕКТЫ!E89=0," ",CУБЪЕКТЫ!E89)</f>
        <v>#VALUE!</v>
      </c>
      <c r="F89" s="167" t="e">
        <f>IF(CУБЪЕКТЫ!F89=0," ",CУБЪЕКТЫ!F89)</f>
        <v>#VALUE!</v>
      </c>
      <c r="G89" s="142" t="str">
        <f>IFERROR(A!G89," ")</f>
        <v xml:space="preserve"> </v>
      </c>
      <c r="H89" s="38" t="str">
        <f>IFERROR(A!H89," ")</f>
        <v xml:space="preserve"> </v>
      </c>
      <c r="I89" s="38" t="str">
        <f>IFERROR(A!I89," ")</f>
        <v xml:space="preserve"> </v>
      </c>
      <c r="J89" s="145" t="str">
        <f>IFERROR(A!J89," ")</f>
        <v xml:space="preserve"> </v>
      </c>
      <c r="K89" s="142" t="str">
        <f>IFERROR(A!K89," ")</f>
        <v xml:space="preserve"> </v>
      </c>
      <c r="L89" s="38" t="str">
        <f>IFERROR(A!L89," ")</f>
        <v xml:space="preserve"> </v>
      </c>
      <c r="M89" s="38" t="str">
        <f>IFERROR(A!M89," ")</f>
        <v xml:space="preserve"> </v>
      </c>
      <c r="N89" s="39" t="str">
        <f>IFERROR(A!N89," ")</f>
        <v xml:space="preserve"> </v>
      </c>
      <c r="O89" s="131" t="str">
        <f>IFERROR(A!O89," ")</f>
        <v xml:space="preserve"> </v>
      </c>
      <c r="P89" s="38" t="str">
        <f>IFERROR(A!P89," ")</f>
        <v xml:space="preserve"> </v>
      </c>
      <c r="Q89" s="38" t="str">
        <f>IFERROR(A!Q89," ")</f>
        <v xml:space="preserve"> </v>
      </c>
      <c r="R89" s="145" t="str">
        <f>IFERROR(A!R89," ")</f>
        <v xml:space="preserve"> </v>
      </c>
      <c r="S89" s="142" t="str">
        <f>IFERROR(A!S89," ")</f>
        <v xml:space="preserve"> </v>
      </c>
      <c r="T89" s="38" t="str">
        <f>IFERROR(A!T89," ")</f>
        <v xml:space="preserve"> </v>
      </c>
      <c r="U89" s="38" t="str">
        <f>IFERROR(A!U89," ")</f>
        <v xml:space="preserve"> </v>
      </c>
      <c r="V89" s="39" t="str">
        <f>IFERROR(A!V89," ")</f>
        <v xml:space="preserve"> </v>
      </c>
      <c r="W89" s="131" t="str">
        <f>IFERROR(A!W89," ")</f>
        <v xml:space="preserve"> </v>
      </c>
      <c r="X89" s="38" t="str">
        <f>IFERROR(A!X89," ")</f>
        <v xml:space="preserve"> </v>
      </c>
      <c r="Y89" s="38" t="str">
        <f>IFERROR(A!Y89," ")</f>
        <v xml:space="preserve"> </v>
      </c>
      <c r="Z89" s="145" t="str">
        <f>IFERROR(A!Z89," ")</f>
        <v xml:space="preserve"> </v>
      </c>
      <c r="AA89" s="142" t="str">
        <f>IFERROR(A!AA89," ")</f>
        <v xml:space="preserve"> </v>
      </c>
      <c r="AB89" s="38" t="str">
        <f>IFERROR(A!AB89," ")</f>
        <v xml:space="preserve"> </v>
      </c>
      <c r="AC89" s="38" t="str">
        <f>IFERROR(A!AC89," ")</f>
        <v xml:space="preserve"> </v>
      </c>
      <c r="AD89" s="39" t="str">
        <f>IFERROR(A!AD89," ")</f>
        <v xml:space="preserve"> </v>
      </c>
      <c r="AE89" s="131" t="str">
        <f>IFERROR(A!AE89," ")</f>
        <v xml:space="preserve"> </v>
      </c>
      <c r="AF89" s="38" t="str">
        <f>IFERROR(A!AF89," ")</f>
        <v xml:space="preserve"> </v>
      </c>
      <c r="AG89" s="38" t="str">
        <f>IFERROR(A!AG89," ")</f>
        <v xml:space="preserve"> </v>
      </c>
      <c r="AH89" s="145" t="str">
        <f>IFERROR(A!AH89," ")</f>
        <v xml:space="preserve"> </v>
      </c>
      <c r="AI89" s="142" t="str">
        <f>IFERROR(A!AI89," ")</f>
        <v xml:space="preserve"> </v>
      </c>
      <c r="AJ89" s="38" t="str">
        <f>IFERROR(A!AJ89," ")</f>
        <v xml:space="preserve"> </v>
      </c>
      <c r="AK89" s="38" t="str">
        <f>IFERROR(A!AK89," ")</f>
        <v xml:space="preserve"> </v>
      </c>
      <c r="AL89" s="39" t="str">
        <f>IFERROR(A!AL89," ")</f>
        <v xml:space="preserve"> </v>
      </c>
      <c r="AM89" s="131" t="str">
        <f>IFERROR(A!AM89," ")</f>
        <v xml:space="preserve"> </v>
      </c>
      <c r="AN89" s="38" t="str">
        <f>IFERROR(A!AN89," ")</f>
        <v xml:space="preserve"> </v>
      </c>
      <c r="AO89" s="38" t="str">
        <f>IFERROR(A!AO89," ")</f>
        <v xml:space="preserve"> </v>
      </c>
      <c r="AP89" s="39" t="str">
        <f>IFERROR(A!AP89," ")</f>
        <v xml:space="preserve"> </v>
      </c>
      <c r="AQ89" s="188" t="e">
        <f t="shared" si="30"/>
        <v>#VALUE!</v>
      </c>
      <c r="AR89" s="189"/>
      <c r="AS89" s="190"/>
      <c r="AT89" s="191"/>
      <c r="AU89" s="191"/>
      <c r="AV89" s="191"/>
      <c r="AW89" s="191"/>
      <c r="AX89" s="191"/>
      <c r="AY89" s="191"/>
      <c r="AZ89" s="191"/>
      <c r="BA89"/>
      <c r="BB89"/>
      <c r="BC89"/>
    </row>
    <row r="90" spans="1:55" ht="15.75" hidden="1">
      <c r="A90" s="104">
        <v>19</v>
      </c>
      <c r="B90" s="164" t="str">
        <f>CУБЪЕКТЫ!B90</f>
        <v/>
      </c>
      <c r="C90" s="28" t="e">
        <f>IF(CУБЪЕКТЫ!C90=0," ",CУБЪЕКТЫ!C90)</f>
        <v>#VALUE!</v>
      </c>
      <c r="D90" s="141" t="e">
        <f>IF(CУБЪЕКТЫ!D90=0," ",CУБЪЕКТЫ!D90)</f>
        <v>#VALUE!</v>
      </c>
      <c r="E90" s="141" t="e">
        <f>IF(CУБЪЕКТЫ!E90=0," ",CУБЪЕКТЫ!E90)</f>
        <v>#VALUE!</v>
      </c>
      <c r="F90" s="167" t="e">
        <f>IF(CУБЪЕКТЫ!F90=0," ",CУБЪЕКТЫ!F90)</f>
        <v>#VALUE!</v>
      </c>
      <c r="G90" s="142" t="str">
        <f>IFERROR(A!G90," ")</f>
        <v xml:space="preserve"> </v>
      </c>
      <c r="H90" s="38" t="str">
        <f>IFERROR(A!H90," ")</f>
        <v xml:space="preserve"> </v>
      </c>
      <c r="I90" s="38" t="str">
        <f>IFERROR(A!I90," ")</f>
        <v xml:space="preserve"> </v>
      </c>
      <c r="J90" s="145" t="str">
        <f>IFERROR(A!J90," ")</f>
        <v xml:space="preserve"> </v>
      </c>
      <c r="K90" s="142" t="str">
        <f>IFERROR(A!K90," ")</f>
        <v xml:space="preserve"> </v>
      </c>
      <c r="L90" s="38" t="str">
        <f>IFERROR(A!L90," ")</f>
        <v xml:space="preserve"> </v>
      </c>
      <c r="M90" s="38" t="str">
        <f>IFERROR(A!M90," ")</f>
        <v xml:space="preserve"> </v>
      </c>
      <c r="N90" s="39" t="str">
        <f>IFERROR(A!N90," ")</f>
        <v xml:space="preserve"> </v>
      </c>
      <c r="O90" s="131" t="str">
        <f>IFERROR(A!O90," ")</f>
        <v xml:space="preserve"> </v>
      </c>
      <c r="P90" s="38" t="str">
        <f>IFERROR(A!P90," ")</f>
        <v xml:space="preserve"> </v>
      </c>
      <c r="Q90" s="38" t="str">
        <f>IFERROR(A!Q90," ")</f>
        <v xml:space="preserve"> </v>
      </c>
      <c r="R90" s="145" t="str">
        <f>IFERROR(A!R90," ")</f>
        <v xml:space="preserve"> </v>
      </c>
      <c r="S90" s="142" t="str">
        <f>IFERROR(A!S90," ")</f>
        <v xml:space="preserve"> </v>
      </c>
      <c r="T90" s="38" t="str">
        <f>IFERROR(A!T90," ")</f>
        <v xml:space="preserve"> </v>
      </c>
      <c r="U90" s="38" t="str">
        <f>IFERROR(A!U90," ")</f>
        <v xml:space="preserve"> </v>
      </c>
      <c r="V90" s="39" t="str">
        <f>IFERROR(A!V90," ")</f>
        <v xml:space="preserve"> </v>
      </c>
      <c r="W90" s="131" t="str">
        <f>IFERROR(A!W90," ")</f>
        <v xml:space="preserve"> </v>
      </c>
      <c r="X90" s="38" t="str">
        <f>IFERROR(A!X90," ")</f>
        <v xml:space="preserve"> </v>
      </c>
      <c r="Y90" s="38" t="str">
        <f>IFERROR(A!Y90," ")</f>
        <v xml:space="preserve"> </v>
      </c>
      <c r="Z90" s="145" t="str">
        <f>IFERROR(A!Z90," ")</f>
        <v xml:space="preserve"> </v>
      </c>
      <c r="AA90" s="142" t="str">
        <f>IFERROR(A!AA90," ")</f>
        <v xml:space="preserve"> </v>
      </c>
      <c r="AB90" s="38" t="str">
        <f>IFERROR(A!AB90," ")</f>
        <v xml:space="preserve"> </v>
      </c>
      <c r="AC90" s="38" t="str">
        <f>IFERROR(A!AC90," ")</f>
        <v xml:space="preserve"> </v>
      </c>
      <c r="AD90" s="39" t="str">
        <f>IFERROR(A!AD90," ")</f>
        <v xml:space="preserve"> </v>
      </c>
      <c r="AE90" s="131" t="str">
        <f>IFERROR(A!AE90," ")</f>
        <v xml:space="preserve"> </v>
      </c>
      <c r="AF90" s="38" t="str">
        <f>IFERROR(A!AF90," ")</f>
        <v xml:space="preserve"> </v>
      </c>
      <c r="AG90" s="38" t="str">
        <f>IFERROR(A!AG90," ")</f>
        <v xml:space="preserve"> </v>
      </c>
      <c r="AH90" s="145" t="str">
        <f>IFERROR(A!AH90," ")</f>
        <v xml:space="preserve"> </v>
      </c>
      <c r="AI90" s="142" t="str">
        <f>IFERROR(A!AI90," ")</f>
        <v xml:space="preserve"> </v>
      </c>
      <c r="AJ90" s="38" t="str">
        <f>IFERROR(A!AJ90," ")</f>
        <v xml:space="preserve"> </v>
      </c>
      <c r="AK90" s="38" t="str">
        <f>IFERROR(A!AK90," ")</f>
        <v xml:space="preserve"> </v>
      </c>
      <c r="AL90" s="39" t="str">
        <f>IFERROR(A!AL90," ")</f>
        <v xml:space="preserve"> </v>
      </c>
      <c r="AM90" s="131" t="str">
        <f>IFERROR(A!AM90," ")</f>
        <v xml:space="preserve"> </v>
      </c>
      <c r="AN90" s="38" t="str">
        <f>IFERROR(A!AN90," ")</f>
        <v xml:space="preserve"> </v>
      </c>
      <c r="AO90" s="38" t="str">
        <f>IFERROR(A!AO90," ")</f>
        <v xml:space="preserve"> </v>
      </c>
      <c r="AP90" s="39" t="str">
        <f>IFERROR(A!AP90," ")</f>
        <v xml:space="preserve"> </v>
      </c>
      <c r="AQ90" s="188" t="e">
        <f t="shared" si="30"/>
        <v>#VALUE!</v>
      </c>
      <c r="AR90" s="189"/>
      <c r="AS90" s="190"/>
      <c r="AT90" s="191"/>
      <c r="AU90" s="191"/>
      <c r="AV90" s="191"/>
      <c r="AW90" s="191"/>
      <c r="AX90" s="191"/>
      <c r="AY90" s="191"/>
      <c r="AZ90" s="191"/>
      <c r="BA90"/>
      <c r="BB90"/>
      <c r="BC90"/>
    </row>
    <row r="91" spans="1:55" ht="16.5" hidden="1" thickBot="1">
      <c r="A91" s="104">
        <v>20</v>
      </c>
      <c r="B91" s="165" t="str">
        <f>CУБЪЕКТЫ!B91</f>
        <v/>
      </c>
      <c r="C91" s="154" t="e">
        <f>IF(CУБЪЕКТЫ!C91=0," ",CУБЪЕКТЫ!C91)</f>
        <v>#VALUE!</v>
      </c>
      <c r="D91" s="155" t="e">
        <f>IF(CУБЪЕКТЫ!D91=0," ",CУБЪЕКТЫ!D91)</f>
        <v>#VALUE!</v>
      </c>
      <c r="E91" s="155" t="e">
        <f>IF(CУБЪЕКТЫ!E91=0," ",CУБЪЕКТЫ!E91)</f>
        <v>#VALUE!</v>
      </c>
      <c r="F91" s="169" t="e">
        <f>IF(CУБЪЕКТЫ!F91=0," ",CУБЪЕКТЫ!F91)</f>
        <v>#VALUE!</v>
      </c>
      <c r="G91" s="143" t="str">
        <f>IFERROR(A!G91," ")</f>
        <v xml:space="preserve"> </v>
      </c>
      <c r="H91" s="84" t="str">
        <f>IFERROR(A!H91," ")</f>
        <v xml:space="preserve"> </v>
      </c>
      <c r="I91" s="84" t="str">
        <f>IFERROR(A!I91," ")</f>
        <v xml:space="preserve"> </v>
      </c>
      <c r="J91" s="146" t="str">
        <f>IFERROR(A!J91," ")</f>
        <v xml:space="preserve"> </v>
      </c>
      <c r="K91" s="143" t="str">
        <f>IFERROR(A!K91," ")</f>
        <v xml:space="preserve"> </v>
      </c>
      <c r="L91" s="84" t="str">
        <f>IFERROR(A!L91," ")</f>
        <v xml:space="preserve"> </v>
      </c>
      <c r="M91" s="84" t="str">
        <f>IFERROR(A!M91," ")</f>
        <v xml:space="preserve"> </v>
      </c>
      <c r="N91" s="85" t="str">
        <f>IFERROR(A!N91," ")</f>
        <v xml:space="preserve"> </v>
      </c>
      <c r="O91" s="132" t="str">
        <f>IFERROR(A!O91," ")</f>
        <v xml:space="preserve"> </v>
      </c>
      <c r="P91" s="84" t="str">
        <f>IFERROR(A!P91," ")</f>
        <v xml:space="preserve"> </v>
      </c>
      <c r="Q91" s="84" t="str">
        <f>IFERROR(A!Q91," ")</f>
        <v xml:space="preserve"> </v>
      </c>
      <c r="R91" s="146" t="str">
        <f>IFERROR(A!R91," ")</f>
        <v xml:space="preserve"> </v>
      </c>
      <c r="S91" s="143" t="str">
        <f>IFERROR(A!S91," ")</f>
        <v xml:space="preserve"> </v>
      </c>
      <c r="T91" s="84" t="str">
        <f>IFERROR(A!T91," ")</f>
        <v xml:space="preserve"> </v>
      </c>
      <c r="U91" s="84" t="str">
        <f>IFERROR(A!U91," ")</f>
        <v xml:space="preserve"> </v>
      </c>
      <c r="V91" s="85" t="str">
        <f>IFERROR(A!V91," ")</f>
        <v xml:space="preserve"> </v>
      </c>
      <c r="W91" s="132" t="str">
        <f>IFERROR(A!W91," ")</f>
        <v xml:space="preserve"> </v>
      </c>
      <c r="X91" s="84" t="str">
        <f>IFERROR(A!X91," ")</f>
        <v xml:space="preserve"> </v>
      </c>
      <c r="Y91" s="84" t="str">
        <f>IFERROR(A!Y91," ")</f>
        <v xml:space="preserve"> </v>
      </c>
      <c r="Z91" s="146" t="str">
        <f>IFERROR(A!Z91," ")</f>
        <v xml:space="preserve"> </v>
      </c>
      <c r="AA91" s="143" t="str">
        <f>IFERROR(A!AA91," ")</f>
        <v xml:space="preserve"> </v>
      </c>
      <c r="AB91" s="84" t="str">
        <f>IFERROR(A!AB91," ")</f>
        <v xml:space="preserve"> </v>
      </c>
      <c r="AC91" s="84" t="str">
        <f>IFERROR(A!AC91," ")</f>
        <v xml:space="preserve"> </v>
      </c>
      <c r="AD91" s="85" t="str">
        <f>IFERROR(A!AD91," ")</f>
        <v xml:space="preserve"> </v>
      </c>
      <c r="AE91" s="132" t="str">
        <f>IFERROR(A!AE91," ")</f>
        <v xml:space="preserve"> </v>
      </c>
      <c r="AF91" s="84" t="str">
        <f>IFERROR(A!AF91," ")</f>
        <v xml:space="preserve"> </v>
      </c>
      <c r="AG91" s="84" t="str">
        <f>IFERROR(A!AG91," ")</f>
        <v xml:space="preserve"> </v>
      </c>
      <c r="AH91" s="146" t="str">
        <f>IFERROR(A!AH91," ")</f>
        <v xml:space="preserve"> </v>
      </c>
      <c r="AI91" s="143" t="str">
        <f>IFERROR(A!AI91," ")</f>
        <v xml:space="preserve"> </v>
      </c>
      <c r="AJ91" s="84" t="str">
        <f>IFERROR(A!AJ91," ")</f>
        <v xml:space="preserve"> </v>
      </c>
      <c r="AK91" s="84" t="str">
        <f>IFERROR(A!AK91," ")</f>
        <v xml:space="preserve"> </v>
      </c>
      <c r="AL91" s="85" t="str">
        <f>IFERROR(A!AL91," ")</f>
        <v xml:space="preserve"> </v>
      </c>
      <c r="AM91" s="132" t="str">
        <f>IFERROR(A!AM91," ")</f>
        <v xml:space="preserve"> </v>
      </c>
      <c r="AN91" s="84" t="str">
        <f>IFERROR(A!AN91," ")</f>
        <v xml:space="preserve"> </v>
      </c>
      <c r="AO91" s="84" t="str">
        <f>IFERROR(A!AO91," ")</f>
        <v xml:space="preserve"> </v>
      </c>
      <c r="AP91" s="85" t="str">
        <f>IFERROR(A!AP91," ")</f>
        <v xml:space="preserve"> </v>
      </c>
      <c r="AQ91" s="188" t="e">
        <f t="shared" si="30"/>
        <v>#VALUE!</v>
      </c>
      <c r="AR91" s="189"/>
      <c r="AS91" s="190"/>
      <c r="AT91" s="191"/>
      <c r="AU91" s="191"/>
      <c r="AV91" s="191"/>
      <c r="AW91" s="191"/>
      <c r="AX91" s="191"/>
      <c r="AY91" s="191"/>
      <c r="AZ91" s="191"/>
      <c r="BA91"/>
      <c r="BB91"/>
      <c r="BC91"/>
    </row>
    <row r="92" spans="1:55" ht="15.75" hidden="1">
      <c r="A92" s="104">
        <v>21</v>
      </c>
      <c r="B92" s="163" t="str">
        <f>CУБЪЕКТЫ!B92</f>
        <v/>
      </c>
      <c r="C92" s="81" t="e">
        <f>IF(CУБЪЕКТЫ!C92=0," ",CУБЪЕКТЫ!C92)</f>
        <v>#VALUE!</v>
      </c>
      <c r="D92" s="130" t="e">
        <f>IF(CУБЪЕКТЫ!D92=0," ",CУБЪЕКТЫ!D92)</f>
        <v>#VALUE!</v>
      </c>
      <c r="E92" s="130" t="e">
        <f>IF(CУБЪЕКТЫ!E92=0," ",CУБЪЕКТЫ!E92)</f>
        <v>#VALUE!</v>
      </c>
      <c r="F92" s="168" t="e">
        <f>IF(CУБЪЕКТЫ!F92=0," ",CУБЪЕКТЫ!F92)</f>
        <v>#VALUE!</v>
      </c>
      <c r="G92" s="81" t="str">
        <f>IFERROR(A!G92," ")</f>
        <v xml:space="preserve"> </v>
      </c>
      <c r="H92" s="82" t="str">
        <f>IFERROR(A!H92," ")</f>
        <v xml:space="preserve"> </v>
      </c>
      <c r="I92" s="82" t="str">
        <f>IFERROR(A!I92," ")</f>
        <v xml:space="preserve"> </v>
      </c>
      <c r="J92" s="160" t="str">
        <f>IFERROR(A!J92," ")</f>
        <v xml:space="preserve"> </v>
      </c>
      <c r="K92" s="81" t="str">
        <f>IFERROR(A!K92," ")</f>
        <v xml:space="preserve"> </v>
      </c>
      <c r="L92" s="82" t="str">
        <f>IFERROR(A!L92," ")</f>
        <v xml:space="preserve"> </v>
      </c>
      <c r="M92" s="82" t="str">
        <f>IFERROR(A!M92," ")</f>
        <v xml:space="preserve"> </v>
      </c>
      <c r="N92" s="83" t="str">
        <f>IFERROR(A!N92," ")</f>
        <v xml:space="preserve"> </v>
      </c>
      <c r="O92" s="130" t="str">
        <f>IFERROR(A!O92," ")</f>
        <v xml:space="preserve"> </v>
      </c>
      <c r="P92" s="82" t="str">
        <f>IFERROR(A!P92," ")</f>
        <v xml:space="preserve"> </v>
      </c>
      <c r="Q92" s="82" t="str">
        <f>IFERROR(A!Q92," ")</f>
        <v xml:space="preserve"> </v>
      </c>
      <c r="R92" s="160" t="str">
        <f>IFERROR(A!R92," ")</f>
        <v xml:space="preserve"> </v>
      </c>
      <c r="S92" s="81" t="str">
        <f>IFERROR(A!S92," ")</f>
        <v xml:space="preserve"> </v>
      </c>
      <c r="T92" s="82" t="str">
        <f>IFERROR(A!T92," ")</f>
        <v xml:space="preserve"> </v>
      </c>
      <c r="U92" s="82" t="str">
        <f>IFERROR(A!U92," ")</f>
        <v xml:space="preserve"> </v>
      </c>
      <c r="V92" s="83" t="str">
        <f>IFERROR(A!V92," ")</f>
        <v xml:space="preserve"> </v>
      </c>
      <c r="W92" s="130" t="str">
        <f>IFERROR(A!W92," ")</f>
        <v xml:space="preserve"> </v>
      </c>
      <c r="X92" s="82" t="str">
        <f>IFERROR(A!X92," ")</f>
        <v xml:space="preserve"> </v>
      </c>
      <c r="Y92" s="82" t="str">
        <f>IFERROR(A!Y92," ")</f>
        <v xml:space="preserve"> </v>
      </c>
      <c r="Z92" s="160" t="str">
        <f>IFERROR(A!Z92," ")</f>
        <v xml:space="preserve"> </v>
      </c>
      <c r="AA92" s="81" t="str">
        <f>IFERROR(A!AA92," ")</f>
        <v xml:space="preserve"> </v>
      </c>
      <c r="AB92" s="82" t="str">
        <f>IFERROR(A!AB92," ")</f>
        <v xml:space="preserve"> </v>
      </c>
      <c r="AC92" s="82" t="str">
        <f>IFERROR(A!AC92," ")</f>
        <v xml:space="preserve"> </v>
      </c>
      <c r="AD92" s="83" t="str">
        <f>IFERROR(A!AD92," ")</f>
        <v xml:space="preserve"> </v>
      </c>
      <c r="AE92" s="130" t="str">
        <f>IFERROR(A!AE92," ")</f>
        <v xml:space="preserve"> </v>
      </c>
      <c r="AF92" s="82" t="str">
        <f>IFERROR(A!AF92," ")</f>
        <v xml:space="preserve"> </v>
      </c>
      <c r="AG92" s="82" t="str">
        <f>IFERROR(A!AG92," ")</f>
        <v xml:space="preserve"> </v>
      </c>
      <c r="AH92" s="160" t="str">
        <f>IFERROR(A!AH92," ")</f>
        <v xml:space="preserve"> </v>
      </c>
      <c r="AI92" s="81" t="str">
        <f>IFERROR(A!AI92," ")</f>
        <v xml:space="preserve"> </v>
      </c>
      <c r="AJ92" s="82" t="str">
        <f>IFERROR(A!AJ92," ")</f>
        <v xml:space="preserve"> </v>
      </c>
      <c r="AK92" s="82" t="str">
        <f>IFERROR(A!AK92," ")</f>
        <v xml:space="preserve"> </v>
      </c>
      <c r="AL92" s="83" t="str">
        <f>IFERROR(A!AL92," ")</f>
        <v xml:space="preserve"> </v>
      </c>
      <c r="AM92" s="130" t="str">
        <f>IFERROR(A!AM92," ")</f>
        <v xml:space="preserve"> </v>
      </c>
      <c r="AN92" s="82" t="str">
        <f>IFERROR(A!AN92," ")</f>
        <v xml:space="preserve"> </v>
      </c>
      <c r="AO92" s="82" t="str">
        <f>IFERROR(A!AO92," ")</f>
        <v xml:space="preserve"> </v>
      </c>
      <c r="AP92" s="83" t="str">
        <f>IFERROR(A!AP92," ")</f>
        <v xml:space="preserve"> </v>
      </c>
      <c r="AQ92" s="188" t="e">
        <f t="shared" si="30"/>
        <v>#VALUE!</v>
      </c>
      <c r="AR92" s="189"/>
      <c r="AS92" s="190"/>
      <c r="AT92" s="191"/>
      <c r="AU92" s="191"/>
      <c r="AV92" s="191"/>
      <c r="AW92" s="191"/>
      <c r="AX92" s="191"/>
      <c r="AY92" s="191"/>
      <c r="AZ92" s="191"/>
      <c r="BA92"/>
      <c r="BB92"/>
      <c r="BC92"/>
    </row>
    <row r="93" spans="1:55" ht="15.75" hidden="1">
      <c r="A93" s="104">
        <v>22</v>
      </c>
      <c r="B93" s="164" t="str">
        <f>CУБЪЕКТЫ!B93</f>
        <v/>
      </c>
      <c r="C93" s="28" t="e">
        <f>IF(CУБЪЕКТЫ!C93=0," ",CУБЪЕКТЫ!C93)</f>
        <v>#VALUE!</v>
      </c>
      <c r="D93" s="141" t="e">
        <f>IF(CУБЪЕКТЫ!D93=0," ",CУБЪЕКТЫ!D93)</f>
        <v>#VALUE!</v>
      </c>
      <c r="E93" s="141" t="e">
        <f>IF(CУБЪЕКТЫ!E93=0," ",CУБЪЕКТЫ!E93)</f>
        <v>#VALUE!</v>
      </c>
      <c r="F93" s="167" t="e">
        <f>IF(CУБЪЕКТЫ!F93=0," ",CУБЪЕКТЫ!F93)</f>
        <v>#VALUE!</v>
      </c>
      <c r="G93" s="142" t="str">
        <f>IFERROR(A!G93," ")</f>
        <v xml:space="preserve"> </v>
      </c>
      <c r="H93" s="38" t="str">
        <f>IFERROR(A!H93," ")</f>
        <v xml:space="preserve"> </v>
      </c>
      <c r="I93" s="38" t="str">
        <f>IFERROR(A!I93," ")</f>
        <v xml:space="preserve"> </v>
      </c>
      <c r="J93" s="145" t="str">
        <f>IFERROR(A!J93," ")</f>
        <v xml:space="preserve"> </v>
      </c>
      <c r="K93" s="142" t="str">
        <f>IFERROR(A!K93," ")</f>
        <v xml:space="preserve"> </v>
      </c>
      <c r="L93" s="38" t="str">
        <f>IFERROR(A!L93," ")</f>
        <v xml:space="preserve"> </v>
      </c>
      <c r="M93" s="38" t="str">
        <f>IFERROR(A!M93," ")</f>
        <v xml:space="preserve"> </v>
      </c>
      <c r="N93" s="39" t="str">
        <f>IFERROR(A!N93," ")</f>
        <v xml:space="preserve"> </v>
      </c>
      <c r="O93" s="131" t="str">
        <f>IFERROR(A!O93," ")</f>
        <v xml:space="preserve"> </v>
      </c>
      <c r="P93" s="38" t="str">
        <f>IFERROR(A!P93," ")</f>
        <v xml:space="preserve"> </v>
      </c>
      <c r="Q93" s="38" t="str">
        <f>IFERROR(A!Q93," ")</f>
        <v xml:space="preserve"> </v>
      </c>
      <c r="R93" s="145" t="str">
        <f>IFERROR(A!R93," ")</f>
        <v xml:space="preserve"> </v>
      </c>
      <c r="S93" s="142" t="str">
        <f>IFERROR(A!S93," ")</f>
        <v xml:space="preserve"> </v>
      </c>
      <c r="T93" s="38" t="str">
        <f>IFERROR(A!T93," ")</f>
        <v xml:space="preserve"> </v>
      </c>
      <c r="U93" s="38" t="str">
        <f>IFERROR(A!U93," ")</f>
        <v xml:space="preserve"> </v>
      </c>
      <c r="V93" s="39" t="str">
        <f>IFERROR(A!V93," ")</f>
        <v xml:space="preserve"> </v>
      </c>
      <c r="W93" s="131" t="str">
        <f>IFERROR(A!W93," ")</f>
        <v xml:space="preserve"> </v>
      </c>
      <c r="X93" s="38" t="str">
        <f>IFERROR(A!X93," ")</f>
        <v xml:space="preserve"> </v>
      </c>
      <c r="Y93" s="38" t="str">
        <f>IFERROR(A!Y93," ")</f>
        <v xml:space="preserve"> </v>
      </c>
      <c r="Z93" s="145" t="str">
        <f>IFERROR(A!Z93," ")</f>
        <v xml:space="preserve"> </v>
      </c>
      <c r="AA93" s="142" t="str">
        <f>IFERROR(A!AA93," ")</f>
        <v xml:space="preserve"> </v>
      </c>
      <c r="AB93" s="38" t="str">
        <f>IFERROR(A!AB93," ")</f>
        <v xml:space="preserve"> </v>
      </c>
      <c r="AC93" s="38" t="str">
        <f>IFERROR(A!AC93," ")</f>
        <v xml:space="preserve"> </v>
      </c>
      <c r="AD93" s="39" t="str">
        <f>IFERROR(A!AD93," ")</f>
        <v xml:space="preserve"> </v>
      </c>
      <c r="AE93" s="131" t="str">
        <f>IFERROR(A!AE93," ")</f>
        <v xml:space="preserve"> </v>
      </c>
      <c r="AF93" s="38" t="str">
        <f>IFERROR(A!AF93," ")</f>
        <v xml:space="preserve"> </v>
      </c>
      <c r="AG93" s="38" t="str">
        <f>IFERROR(A!AG93," ")</f>
        <v xml:space="preserve"> </v>
      </c>
      <c r="AH93" s="145" t="str">
        <f>IFERROR(A!AH93," ")</f>
        <v xml:space="preserve"> </v>
      </c>
      <c r="AI93" s="142" t="str">
        <f>IFERROR(A!AI93," ")</f>
        <v xml:space="preserve"> </v>
      </c>
      <c r="AJ93" s="38" t="str">
        <f>IFERROR(A!AJ93," ")</f>
        <v xml:space="preserve"> </v>
      </c>
      <c r="AK93" s="38" t="str">
        <f>IFERROR(A!AK93," ")</f>
        <v xml:space="preserve"> </v>
      </c>
      <c r="AL93" s="39" t="str">
        <f>IFERROR(A!AL93," ")</f>
        <v xml:space="preserve"> </v>
      </c>
      <c r="AM93" s="131" t="str">
        <f>IFERROR(A!AM93," ")</f>
        <v xml:space="preserve"> </v>
      </c>
      <c r="AN93" s="38" t="str">
        <f>IFERROR(A!AN93," ")</f>
        <v xml:space="preserve"> </v>
      </c>
      <c r="AO93" s="38" t="str">
        <f>IFERROR(A!AO93," ")</f>
        <v xml:space="preserve"> </v>
      </c>
      <c r="AP93" s="39" t="str">
        <f>IFERROR(A!AP93," ")</f>
        <v xml:space="preserve"> </v>
      </c>
      <c r="AQ93" s="188" t="e">
        <f t="shared" si="30"/>
        <v>#VALUE!</v>
      </c>
      <c r="AR93" s="189"/>
      <c r="AS93" s="190"/>
      <c r="AT93" s="191"/>
      <c r="AU93" s="191"/>
      <c r="AV93" s="191"/>
      <c r="AW93" s="191"/>
      <c r="AX93" s="191"/>
      <c r="AY93" s="191"/>
      <c r="AZ93" s="191"/>
      <c r="BA93"/>
      <c r="BB93"/>
      <c r="BC93"/>
    </row>
    <row r="94" spans="1:55" ht="15.75" hidden="1">
      <c r="A94" s="104">
        <v>23</v>
      </c>
      <c r="B94" s="164" t="str">
        <f>CУБЪЕКТЫ!B94</f>
        <v/>
      </c>
      <c r="C94" s="28" t="e">
        <f>IF(CУБЪЕКТЫ!C94=0," ",CУБЪЕКТЫ!C94)</f>
        <v>#VALUE!</v>
      </c>
      <c r="D94" s="141" t="e">
        <f>IF(CУБЪЕКТЫ!D94=0," ",CУБЪЕКТЫ!D94)</f>
        <v>#VALUE!</v>
      </c>
      <c r="E94" s="141" t="e">
        <f>IF(CУБЪЕКТЫ!E94=0," ",CУБЪЕКТЫ!E94)</f>
        <v>#VALUE!</v>
      </c>
      <c r="F94" s="167" t="e">
        <f>IF(CУБЪЕКТЫ!F94=0," ",CУБЪЕКТЫ!F94)</f>
        <v>#VALUE!</v>
      </c>
      <c r="G94" s="142" t="str">
        <f>IFERROR(A!G94," ")</f>
        <v xml:space="preserve"> </v>
      </c>
      <c r="H94" s="38" t="str">
        <f>IFERROR(A!H94," ")</f>
        <v xml:space="preserve"> </v>
      </c>
      <c r="I94" s="38" t="str">
        <f>IFERROR(A!I94," ")</f>
        <v xml:space="preserve"> </v>
      </c>
      <c r="J94" s="145" t="str">
        <f>IFERROR(A!J94," ")</f>
        <v xml:space="preserve"> </v>
      </c>
      <c r="K94" s="142" t="str">
        <f>IFERROR(A!K94," ")</f>
        <v xml:space="preserve"> </v>
      </c>
      <c r="L94" s="38" t="str">
        <f>IFERROR(A!L94," ")</f>
        <v xml:space="preserve"> </v>
      </c>
      <c r="M94" s="38" t="str">
        <f>IFERROR(A!M94," ")</f>
        <v xml:space="preserve"> </v>
      </c>
      <c r="N94" s="39" t="str">
        <f>IFERROR(A!N94," ")</f>
        <v xml:space="preserve"> </v>
      </c>
      <c r="O94" s="131" t="str">
        <f>IFERROR(A!O94," ")</f>
        <v xml:space="preserve"> </v>
      </c>
      <c r="P94" s="38" t="str">
        <f>IFERROR(A!P94," ")</f>
        <v xml:space="preserve"> </v>
      </c>
      <c r="Q94" s="38" t="str">
        <f>IFERROR(A!Q94," ")</f>
        <v xml:space="preserve"> </v>
      </c>
      <c r="R94" s="145" t="str">
        <f>IFERROR(A!R94," ")</f>
        <v xml:space="preserve"> </v>
      </c>
      <c r="S94" s="142" t="str">
        <f>IFERROR(A!S94," ")</f>
        <v xml:space="preserve"> </v>
      </c>
      <c r="T94" s="38" t="str">
        <f>IFERROR(A!T94," ")</f>
        <v xml:space="preserve"> </v>
      </c>
      <c r="U94" s="38" t="str">
        <f>IFERROR(A!U94," ")</f>
        <v xml:space="preserve"> </v>
      </c>
      <c r="V94" s="39" t="str">
        <f>IFERROR(A!V94," ")</f>
        <v xml:space="preserve"> </v>
      </c>
      <c r="W94" s="131" t="str">
        <f>IFERROR(A!W94," ")</f>
        <v xml:space="preserve"> </v>
      </c>
      <c r="X94" s="38" t="str">
        <f>IFERROR(A!X94," ")</f>
        <v xml:space="preserve"> </v>
      </c>
      <c r="Y94" s="38" t="str">
        <f>IFERROR(A!Y94," ")</f>
        <v xml:space="preserve"> </v>
      </c>
      <c r="Z94" s="145" t="str">
        <f>IFERROR(A!Z94," ")</f>
        <v xml:space="preserve"> </v>
      </c>
      <c r="AA94" s="142" t="str">
        <f>IFERROR(A!AA94," ")</f>
        <v xml:space="preserve"> </v>
      </c>
      <c r="AB94" s="38" t="str">
        <f>IFERROR(A!AB94," ")</f>
        <v xml:space="preserve"> </v>
      </c>
      <c r="AC94" s="38" t="str">
        <f>IFERROR(A!AC94," ")</f>
        <v xml:space="preserve"> </v>
      </c>
      <c r="AD94" s="39" t="str">
        <f>IFERROR(A!AD94," ")</f>
        <v xml:space="preserve"> </v>
      </c>
      <c r="AE94" s="131" t="str">
        <f>IFERROR(A!AE94," ")</f>
        <v xml:space="preserve"> </v>
      </c>
      <c r="AF94" s="38" t="str">
        <f>IFERROR(A!AF94," ")</f>
        <v xml:space="preserve"> </v>
      </c>
      <c r="AG94" s="38" t="str">
        <f>IFERROR(A!AG94," ")</f>
        <v xml:space="preserve"> </v>
      </c>
      <c r="AH94" s="145" t="str">
        <f>IFERROR(A!AH94," ")</f>
        <v xml:space="preserve"> </v>
      </c>
      <c r="AI94" s="142" t="str">
        <f>IFERROR(A!AI94," ")</f>
        <v xml:space="preserve"> </v>
      </c>
      <c r="AJ94" s="38" t="str">
        <f>IFERROR(A!AJ94," ")</f>
        <v xml:space="preserve"> </v>
      </c>
      <c r="AK94" s="38" t="str">
        <f>IFERROR(A!AK94," ")</f>
        <v xml:space="preserve"> </v>
      </c>
      <c r="AL94" s="39" t="str">
        <f>IFERROR(A!AL94," ")</f>
        <v xml:space="preserve"> </v>
      </c>
      <c r="AM94" s="131" t="str">
        <f>IFERROR(A!AM94," ")</f>
        <v xml:space="preserve"> </v>
      </c>
      <c r="AN94" s="38" t="str">
        <f>IFERROR(A!AN94," ")</f>
        <v xml:space="preserve"> </v>
      </c>
      <c r="AO94" s="38" t="str">
        <f>IFERROR(A!AO94," ")</f>
        <v xml:space="preserve"> </v>
      </c>
      <c r="AP94" s="39" t="str">
        <f>IFERROR(A!AP94," ")</f>
        <v xml:space="preserve"> </v>
      </c>
      <c r="AQ94" s="188" t="e">
        <f t="shared" si="30"/>
        <v>#VALUE!</v>
      </c>
      <c r="AR94" s="189"/>
      <c r="AS94"/>
      <c r="AT94"/>
      <c r="AU94"/>
      <c r="AV94"/>
      <c r="AW94"/>
      <c r="AX94"/>
      <c r="AY94"/>
      <c r="AZ94"/>
      <c r="BA94"/>
      <c r="BB94"/>
      <c r="BC94"/>
    </row>
    <row r="95" spans="1:55" ht="15.75" hidden="1">
      <c r="A95" s="104">
        <v>24</v>
      </c>
      <c r="B95" s="164" t="str">
        <f>CУБЪЕКТЫ!B95</f>
        <v/>
      </c>
      <c r="C95" s="28" t="e">
        <f>IF(CУБЪЕКТЫ!C95=0," ",CУБЪЕКТЫ!C95)</f>
        <v>#VALUE!</v>
      </c>
      <c r="D95" s="141" t="e">
        <f>IF(CУБЪЕКТЫ!D95=0," ",CУБЪЕКТЫ!D95)</f>
        <v>#VALUE!</v>
      </c>
      <c r="E95" s="141" t="e">
        <f>IF(CУБЪЕКТЫ!E95=0," ",CУБЪЕКТЫ!E95)</f>
        <v>#VALUE!</v>
      </c>
      <c r="F95" s="167" t="e">
        <f>IF(CУБЪЕКТЫ!F95=0," ",CУБЪЕКТЫ!F95)</f>
        <v>#VALUE!</v>
      </c>
      <c r="G95" s="142" t="str">
        <f>IFERROR(A!G95," ")</f>
        <v xml:space="preserve"> </v>
      </c>
      <c r="H95" s="38" t="str">
        <f>IFERROR(A!H95," ")</f>
        <v xml:space="preserve"> </v>
      </c>
      <c r="I95" s="38" t="str">
        <f>IFERROR(A!I95," ")</f>
        <v xml:space="preserve"> </v>
      </c>
      <c r="J95" s="145" t="str">
        <f>IFERROR(A!J95," ")</f>
        <v xml:space="preserve"> </v>
      </c>
      <c r="K95" s="142" t="str">
        <f>IFERROR(A!K95," ")</f>
        <v xml:space="preserve"> </v>
      </c>
      <c r="L95" s="38" t="str">
        <f>IFERROR(A!L95," ")</f>
        <v xml:space="preserve"> </v>
      </c>
      <c r="M95" s="38" t="str">
        <f>IFERROR(A!M95," ")</f>
        <v xml:space="preserve"> </v>
      </c>
      <c r="N95" s="39" t="str">
        <f>IFERROR(A!N95," ")</f>
        <v xml:space="preserve"> </v>
      </c>
      <c r="O95" s="131" t="str">
        <f>IFERROR(A!O95," ")</f>
        <v xml:space="preserve"> </v>
      </c>
      <c r="P95" s="38" t="str">
        <f>IFERROR(A!P95," ")</f>
        <v xml:space="preserve"> </v>
      </c>
      <c r="Q95" s="38" t="str">
        <f>IFERROR(A!Q95," ")</f>
        <v xml:space="preserve"> </v>
      </c>
      <c r="R95" s="145" t="str">
        <f>IFERROR(A!R95," ")</f>
        <v xml:space="preserve"> </v>
      </c>
      <c r="S95" s="142" t="str">
        <f>IFERROR(A!S95," ")</f>
        <v xml:space="preserve"> </v>
      </c>
      <c r="T95" s="38" t="str">
        <f>IFERROR(A!T95," ")</f>
        <v xml:space="preserve"> </v>
      </c>
      <c r="U95" s="38" t="str">
        <f>IFERROR(A!U95," ")</f>
        <v xml:space="preserve"> </v>
      </c>
      <c r="V95" s="39" t="str">
        <f>IFERROR(A!V95," ")</f>
        <v xml:space="preserve"> </v>
      </c>
      <c r="W95" s="131" t="str">
        <f>IFERROR(A!W95," ")</f>
        <v xml:space="preserve"> </v>
      </c>
      <c r="X95" s="38" t="str">
        <f>IFERROR(A!X95," ")</f>
        <v xml:space="preserve"> </v>
      </c>
      <c r="Y95" s="38" t="str">
        <f>IFERROR(A!Y95," ")</f>
        <v xml:space="preserve"> </v>
      </c>
      <c r="Z95" s="145" t="str">
        <f>IFERROR(A!Z95," ")</f>
        <v xml:space="preserve"> </v>
      </c>
      <c r="AA95" s="142" t="str">
        <f>IFERROR(A!AA95," ")</f>
        <v xml:space="preserve"> </v>
      </c>
      <c r="AB95" s="38" t="str">
        <f>IFERROR(A!AB95," ")</f>
        <v xml:space="preserve"> </v>
      </c>
      <c r="AC95" s="38" t="str">
        <f>IFERROR(A!AC95," ")</f>
        <v xml:space="preserve"> </v>
      </c>
      <c r="AD95" s="39" t="str">
        <f>IFERROR(A!AD95," ")</f>
        <v xml:space="preserve"> </v>
      </c>
      <c r="AE95" s="131" t="str">
        <f>IFERROR(A!AE95," ")</f>
        <v xml:space="preserve"> </v>
      </c>
      <c r="AF95" s="38" t="str">
        <f>IFERROR(A!AF95," ")</f>
        <v xml:space="preserve"> </v>
      </c>
      <c r="AG95" s="38" t="str">
        <f>IFERROR(A!AG95," ")</f>
        <v xml:space="preserve"> </v>
      </c>
      <c r="AH95" s="145" t="str">
        <f>IFERROR(A!AH95," ")</f>
        <v xml:space="preserve"> </v>
      </c>
      <c r="AI95" s="142" t="str">
        <f>IFERROR(A!AI95," ")</f>
        <v xml:space="preserve"> </v>
      </c>
      <c r="AJ95" s="38" t="str">
        <f>IFERROR(A!AJ95," ")</f>
        <v xml:space="preserve"> </v>
      </c>
      <c r="AK95" s="38" t="str">
        <f>IFERROR(A!AK95," ")</f>
        <v xml:space="preserve"> </v>
      </c>
      <c r="AL95" s="39" t="str">
        <f>IFERROR(A!AL95," ")</f>
        <v xml:space="preserve"> </v>
      </c>
      <c r="AM95" s="131" t="str">
        <f>IFERROR(A!AM95," ")</f>
        <v xml:space="preserve"> </v>
      </c>
      <c r="AN95" s="38" t="str">
        <f>IFERROR(A!AN95," ")</f>
        <v xml:space="preserve"> </v>
      </c>
      <c r="AO95" s="38" t="str">
        <f>IFERROR(A!AO95," ")</f>
        <v xml:space="preserve"> </v>
      </c>
      <c r="AP95" s="39" t="str">
        <f>IFERROR(A!AP95," ")</f>
        <v xml:space="preserve"> </v>
      </c>
      <c r="AQ95" s="188" t="e">
        <f t="shared" si="30"/>
        <v>#VALUE!</v>
      </c>
      <c r="AR95" s="189"/>
      <c r="AS95"/>
      <c r="AT95"/>
      <c r="AU95"/>
      <c r="AV95"/>
      <c r="AW95"/>
      <c r="AX95"/>
      <c r="AY95"/>
      <c r="AZ95"/>
      <c r="BA95"/>
      <c r="BB95"/>
      <c r="BC95"/>
    </row>
    <row r="96" spans="1:55" ht="15.75" hidden="1">
      <c r="A96" s="104">
        <v>25</v>
      </c>
      <c r="B96" s="164" t="str">
        <f>CУБЪЕКТЫ!B96</f>
        <v/>
      </c>
      <c r="C96" s="28" t="e">
        <f>IF(CУБЪЕКТЫ!C96=0," ",CУБЪЕКТЫ!C96)</f>
        <v>#VALUE!</v>
      </c>
      <c r="D96" s="141" t="e">
        <f>IF(CУБЪЕКТЫ!D96=0," ",CУБЪЕКТЫ!D96)</f>
        <v>#VALUE!</v>
      </c>
      <c r="E96" s="141" t="e">
        <f>IF(CУБЪЕКТЫ!E96=0," ",CУБЪЕКТЫ!E96)</f>
        <v>#VALUE!</v>
      </c>
      <c r="F96" s="167" t="e">
        <f>IF(CУБЪЕКТЫ!F96=0," ",CУБЪЕКТЫ!F96)</f>
        <v>#VALUE!</v>
      </c>
      <c r="G96" s="142" t="str">
        <f>IFERROR(A!G96," ")</f>
        <v xml:space="preserve"> </v>
      </c>
      <c r="H96" s="38" t="str">
        <f>IFERROR(A!H96," ")</f>
        <v xml:space="preserve"> </v>
      </c>
      <c r="I96" s="38" t="str">
        <f>IFERROR(A!I96," ")</f>
        <v xml:space="preserve"> </v>
      </c>
      <c r="J96" s="145" t="str">
        <f>IFERROR(A!J96," ")</f>
        <v xml:space="preserve"> </v>
      </c>
      <c r="K96" s="142" t="str">
        <f>IFERROR(A!K96," ")</f>
        <v xml:space="preserve"> </v>
      </c>
      <c r="L96" s="38" t="str">
        <f>IFERROR(A!L96," ")</f>
        <v xml:space="preserve"> </v>
      </c>
      <c r="M96" s="38" t="str">
        <f>IFERROR(A!M96," ")</f>
        <v xml:space="preserve"> </v>
      </c>
      <c r="N96" s="39" t="str">
        <f>IFERROR(A!N96," ")</f>
        <v xml:space="preserve"> </v>
      </c>
      <c r="O96" s="131" t="str">
        <f>IFERROR(A!O96," ")</f>
        <v xml:space="preserve"> </v>
      </c>
      <c r="P96" s="38" t="str">
        <f>IFERROR(A!P96," ")</f>
        <v xml:space="preserve"> </v>
      </c>
      <c r="Q96" s="38" t="str">
        <f>IFERROR(A!Q96," ")</f>
        <v xml:space="preserve"> </v>
      </c>
      <c r="R96" s="145" t="str">
        <f>IFERROR(A!R96," ")</f>
        <v xml:space="preserve"> </v>
      </c>
      <c r="S96" s="142" t="str">
        <f>IFERROR(A!S96," ")</f>
        <v xml:space="preserve"> </v>
      </c>
      <c r="T96" s="38" t="str">
        <f>IFERROR(A!T96," ")</f>
        <v xml:space="preserve"> </v>
      </c>
      <c r="U96" s="38" t="str">
        <f>IFERROR(A!U96," ")</f>
        <v xml:space="preserve"> </v>
      </c>
      <c r="V96" s="39" t="str">
        <f>IFERROR(A!V96," ")</f>
        <v xml:space="preserve"> </v>
      </c>
      <c r="W96" s="131" t="str">
        <f>IFERROR(A!W96," ")</f>
        <v xml:space="preserve"> </v>
      </c>
      <c r="X96" s="38" t="str">
        <f>IFERROR(A!X96," ")</f>
        <v xml:space="preserve"> </v>
      </c>
      <c r="Y96" s="38" t="str">
        <f>IFERROR(A!Y96," ")</f>
        <v xml:space="preserve"> </v>
      </c>
      <c r="Z96" s="145" t="str">
        <f>IFERROR(A!Z96," ")</f>
        <v xml:space="preserve"> </v>
      </c>
      <c r="AA96" s="142" t="str">
        <f>IFERROR(A!AA96," ")</f>
        <v xml:space="preserve"> </v>
      </c>
      <c r="AB96" s="38" t="str">
        <f>IFERROR(A!AB96," ")</f>
        <v xml:space="preserve"> </v>
      </c>
      <c r="AC96" s="38" t="str">
        <f>IFERROR(A!AC96," ")</f>
        <v xml:space="preserve"> </v>
      </c>
      <c r="AD96" s="39" t="str">
        <f>IFERROR(A!AD96," ")</f>
        <v xml:space="preserve"> </v>
      </c>
      <c r="AE96" s="131" t="str">
        <f>IFERROR(A!AE96," ")</f>
        <v xml:space="preserve"> </v>
      </c>
      <c r="AF96" s="38" t="str">
        <f>IFERROR(A!AF96," ")</f>
        <v xml:space="preserve"> </v>
      </c>
      <c r="AG96" s="38" t="str">
        <f>IFERROR(A!AG96," ")</f>
        <v xml:space="preserve"> </v>
      </c>
      <c r="AH96" s="145" t="str">
        <f>IFERROR(A!AH96," ")</f>
        <v xml:space="preserve"> </v>
      </c>
      <c r="AI96" s="142" t="str">
        <f>IFERROR(A!AI96," ")</f>
        <v xml:space="preserve"> </v>
      </c>
      <c r="AJ96" s="38" t="str">
        <f>IFERROR(A!AJ96," ")</f>
        <v xml:space="preserve"> </v>
      </c>
      <c r="AK96" s="38" t="str">
        <f>IFERROR(A!AK96," ")</f>
        <v xml:space="preserve"> </v>
      </c>
      <c r="AL96" s="39" t="str">
        <f>IFERROR(A!AL96," ")</f>
        <v xml:space="preserve"> </v>
      </c>
      <c r="AM96" s="131" t="str">
        <f>IFERROR(A!AM96," ")</f>
        <v xml:space="preserve"> </v>
      </c>
      <c r="AN96" s="38" t="str">
        <f>IFERROR(A!AN96," ")</f>
        <v xml:space="preserve"> </v>
      </c>
      <c r="AO96" s="38" t="str">
        <f>IFERROR(A!AO96," ")</f>
        <v xml:space="preserve"> </v>
      </c>
      <c r="AP96" s="39" t="str">
        <f>IFERROR(A!AP96," ")</f>
        <v xml:space="preserve"> </v>
      </c>
      <c r="AQ96" s="188" t="e">
        <f t="shared" si="30"/>
        <v>#VALUE!</v>
      </c>
      <c r="AR96" s="189"/>
      <c r="AS96"/>
      <c r="AT96"/>
      <c r="AU96"/>
      <c r="AV96"/>
      <c r="AW96"/>
      <c r="AX96"/>
      <c r="AY96"/>
      <c r="AZ96"/>
      <c r="BA96"/>
      <c r="BB96"/>
      <c r="BC96"/>
    </row>
    <row r="97" spans="1:55" ht="15.75" hidden="1">
      <c r="A97" s="104">
        <v>26</v>
      </c>
      <c r="B97" s="164" t="str">
        <f>CУБЪЕКТЫ!B97</f>
        <v/>
      </c>
      <c r="C97" s="28" t="e">
        <f>IF(CУБЪЕКТЫ!C97=0," ",CУБЪЕКТЫ!C97)</f>
        <v>#VALUE!</v>
      </c>
      <c r="D97" s="141" t="e">
        <f>IF(CУБЪЕКТЫ!D97=0," ",CУБЪЕКТЫ!D97)</f>
        <v>#VALUE!</v>
      </c>
      <c r="E97" s="141" t="e">
        <f>IF(CУБЪЕКТЫ!E97=0," ",CУБЪЕКТЫ!E97)</f>
        <v>#VALUE!</v>
      </c>
      <c r="F97" s="167" t="e">
        <f>IF(CУБЪЕКТЫ!F97=0," ",CУБЪЕКТЫ!F97)</f>
        <v>#VALUE!</v>
      </c>
      <c r="G97" s="142" t="str">
        <f>IFERROR(A!G97," ")</f>
        <v xml:space="preserve"> </v>
      </c>
      <c r="H97" s="38" t="str">
        <f>IFERROR(A!H97," ")</f>
        <v xml:space="preserve"> </v>
      </c>
      <c r="I97" s="38" t="str">
        <f>IFERROR(A!I97," ")</f>
        <v xml:space="preserve"> </v>
      </c>
      <c r="J97" s="145" t="str">
        <f>IFERROR(A!J97," ")</f>
        <v xml:space="preserve"> </v>
      </c>
      <c r="K97" s="142" t="str">
        <f>IFERROR(A!K97," ")</f>
        <v xml:space="preserve"> </v>
      </c>
      <c r="L97" s="38" t="str">
        <f>IFERROR(A!L97," ")</f>
        <v xml:space="preserve"> </v>
      </c>
      <c r="M97" s="38" t="str">
        <f>IFERROR(A!M97," ")</f>
        <v xml:space="preserve"> </v>
      </c>
      <c r="N97" s="39" t="str">
        <f>IFERROR(A!N97," ")</f>
        <v xml:space="preserve"> </v>
      </c>
      <c r="O97" s="131" t="str">
        <f>IFERROR(A!O97," ")</f>
        <v xml:space="preserve"> </v>
      </c>
      <c r="P97" s="38" t="str">
        <f>IFERROR(A!P97," ")</f>
        <v xml:space="preserve"> </v>
      </c>
      <c r="Q97" s="38" t="str">
        <f>IFERROR(A!Q97," ")</f>
        <v xml:space="preserve"> </v>
      </c>
      <c r="R97" s="145" t="str">
        <f>IFERROR(A!R97," ")</f>
        <v xml:space="preserve"> </v>
      </c>
      <c r="S97" s="142" t="str">
        <f>IFERROR(A!S97," ")</f>
        <v xml:space="preserve"> </v>
      </c>
      <c r="T97" s="38" t="str">
        <f>IFERROR(A!T97," ")</f>
        <v xml:space="preserve"> </v>
      </c>
      <c r="U97" s="38" t="str">
        <f>IFERROR(A!U97," ")</f>
        <v xml:space="preserve"> </v>
      </c>
      <c r="V97" s="39" t="str">
        <f>IFERROR(A!V97," ")</f>
        <v xml:space="preserve"> </v>
      </c>
      <c r="W97" s="131" t="str">
        <f>IFERROR(A!W97," ")</f>
        <v xml:space="preserve"> </v>
      </c>
      <c r="X97" s="38" t="str">
        <f>IFERROR(A!X97," ")</f>
        <v xml:space="preserve"> </v>
      </c>
      <c r="Y97" s="38" t="str">
        <f>IFERROR(A!Y97," ")</f>
        <v xml:space="preserve"> </v>
      </c>
      <c r="Z97" s="145" t="str">
        <f>IFERROR(A!Z97," ")</f>
        <v xml:space="preserve"> </v>
      </c>
      <c r="AA97" s="142" t="str">
        <f>IFERROR(A!AA97," ")</f>
        <v xml:space="preserve"> </v>
      </c>
      <c r="AB97" s="38" t="str">
        <f>IFERROR(A!AB97," ")</f>
        <v xml:space="preserve"> </v>
      </c>
      <c r="AC97" s="38" t="str">
        <f>IFERROR(A!AC97," ")</f>
        <v xml:space="preserve"> </v>
      </c>
      <c r="AD97" s="39" t="str">
        <f>IFERROR(A!AD97," ")</f>
        <v xml:space="preserve"> </v>
      </c>
      <c r="AE97" s="131" t="str">
        <f>IFERROR(A!AE97," ")</f>
        <v xml:space="preserve"> </v>
      </c>
      <c r="AF97" s="38" t="str">
        <f>IFERROR(A!AF97," ")</f>
        <v xml:space="preserve"> </v>
      </c>
      <c r="AG97" s="38" t="str">
        <f>IFERROR(A!AG97," ")</f>
        <v xml:space="preserve"> </v>
      </c>
      <c r="AH97" s="145" t="str">
        <f>IFERROR(A!AH97," ")</f>
        <v xml:space="preserve"> </v>
      </c>
      <c r="AI97" s="142" t="str">
        <f>IFERROR(A!AI97," ")</f>
        <v xml:space="preserve"> </v>
      </c>
      <c r="AJ97" s="38" t="str">
        <f>IFERROR(A!AJ97," ")</f>
        <v xml:space="preserve"> </v>
      </c>
      <c r="AK97" s="38" t="str">
        <f>IFERROR(A!AK97," ")</f>
        <v xml:space="preserve"> </v>
      </c>
      <c r="AL97" s="39" t="str">
        <f>IFERROR(A!AL97," ")</f>
        <v xml:space="preserve"> </v>
      </c>
      <c r="AM97" s="131" t="str">
        <f>IFERROR(A!AM97," ")</f>
        <v xml:space="preserve"> </v>
      </c>
      <c r="AN97" s="38" t="str">
        <f>IFERROR(A!AN97," ")</f>
        <v xml:space="preserve"> </v>
      </c>
      <c r="AO97" s="38" t="str">
        <f>IFERROR(A!AO97," ")</f>
        <v xml:space="preserve"> </v>
      </c>
      <c r="AP97" s="39" t="str">
        <f>IFERROR(A!AP97," ")</f>
        <v xml:space="preserve"> </v>
      </c>
      <c r="AQ97" s="188" t="e">
        <f t="shared" si="30"/>
        <v>#VALUE!</v>
      </c>
      <c r="AR97" s="189"/>
      <c r="AS97"/>
      <c r="AT97"/>
      <c r="AU97"/>
      <c r="AV97"/>
      <c r="AW97"/>
      <c r="AX97"/>
      <c r="AY97"/>
      <c r="AZ97"/>
      <c r="BA97"/>
      <c r="BB97"/>
      <c r="BC97"/>
    </row>
    <row r="98" spans="1:55" ht="15.75" hidden="1">
      <c r="A98" s="104">
        <v>27</v>
      </c>
      <c r="B98" s="164" t="str">
        <f>CУБЪЕКТЫ!B98</f>
        <v/>
      </c>
      <c r="C98" s="28" t="e">
        <f>IF(CУБЪЕКТЫ!C98=0," ",CУБЪЕКТЫ!C98)</f>
        <v>#VALUE!</v>
      </c>
      <c r="D98" s="141" t="e">
        <f>IF(CУБЪЕКТЫ!D98=0," ",CУБЪЕКТЫ!D98)</f>
        <v>#VALUE!</v>
      </c>
      <c r="E98" s="141" t="e">
        <f>IF(CУБЪЕКТЫ!E98=0," ",CУБЪЕКТЫ!E98)</f>
        <v>#VALUE!</v>
      </c>
      <c r="F98" s="167" t="e">
        <f>IF(CУБЪЕКТЫ!F98=0," ",CУБЪЕКТЫ!F98)</f>
        <v>#VALUE!</v>
      </c>
      <c r="G98" s="142" t="str">
        <f>IFERROR(A!G98," ")</f>
        <v xml:space="preserve"> </v>
      </c>
      <c r="H98" s="38" t="str">
        <f>IFERROR(A!H98," ")</f>
        <v xml:space="preserve"> </v>
      </c>
      <c r="I98" s="38" t="str">
        <f>IFERROR(A!I98," ")</f>
        <v xml:space="preserve"> </v>
      </c>
      <c r="J98" s="145" t="str">
        <f>IFERROR(A!J98," ")</f>
        <v xml:space="preserve"> </v>
      </c>
      <c r="K98" s="142" t="str">
        <f>IFERROR(A!K98," ")</f>
        <v xml:space="preserve"> </v>
      </c>
      <c r="L98" s="38" t="str">
        <f>IFERROR(A!L98," ")</f>
        <v xml:space="preserve"> </v>
      </c>
      <c r="M98" s="38" t="str">
        <f>IFERROR(A!M98," ")</f>
        <v xml:space="preserve"> </v>
      </c>
      <c r="N98" s="39" t="str">
        <f>IFERROR(A!N98," ")</f>
        <v xml:space="preserve"> </v>
      </c>
      <c r="O98" s="131" t="str">
        <f>IFERROR(A!O98," ")</f>
        <v xml:space="preserve"> </v>
      </c>
      <c r="P98" s="38" t="str">
        <f>IFERROR(A!P98," ")</f>
        <v xml:space="preserve"> </v>
      </c>
      <c r="Q98" s="38" t="str">
        <f>IFERROR(A!Q98," ")</f>
        <v xml:space="preserve"> </v>
      </c>
      <c r="R98" s="145" t="str">
        <f>IFERROR(A!R98," ")</f>
        <v xml:space="preserve"> </v>
      </c>
      <c r="S98" s="142" t="str">
        <f>IFERROR(A!S98," ")</f>
        <v xml:space="preserve"> </v>
      </c>
      <c r="T98" s="38" t="str">
        <f>IFERROR(A!T98," ")</f>
        <v xml:space="preserve"> </v>
      </c>
      <c r="U98" s="38" t="str">
        <f>IFERROR(A!U98," ")</f>
        <v xml:space="preserve"> </v>
      </c>
      <c r="V98" s="39" t="str">
        <f>IFERROR(A!V98," ")</f>
        <v xml:space="preserve"> </v>
      </c>
      <c r="W98" s="131" t="str">
        <f>IFERROR(A!W98," ")</f>
        <v xml:space="preserve"> </v>
      </c>
      <c r="X98" s="38" t="str">
        <f>IFERROR(A!X98," ")</f>
        <v xml:space="preserve"> </v>
      </c>
      <c r="Y98" s="38" t="str">
        <f>IFERROR(A!Y98," ")</f>
        <v xml:space="preserve"> </v>
      </c>
      <c r="Z98" s="145" t="str">
        <f>IFERROR(A!Z98," ")</f>
        <v xml:space="preserve"> </v>
      </c>
      <c r="AA98" s="142" t="str">
        <f>IFERROR(A!AA98," ")</f>
        <v xml:space="preserve"> </v>
      </c>
      <c r="AB98" s="38" t="str">
        <f>IFERROR(A!AB98," ")</f>
        <v xml:space="preserve"> </v>
      </c>
      <c r="AC98" s="38" t="str">
        <f>IFERROR(A!AC98," ")</f>
        <v xml:space="preserve"> </v>
      </c>
      <c r="AD98" s="39" t="str">
        <f>IFERROR(A!AD98," ")</f>
        <v xml:space="preserve"> </v>
      </c>
      <c r="AE98" s="131" t="str">
        <f>IFERROR(A!AE98," ")</f>
        <v xml:space="preserve"> </v>
      </c>
      <c r="AF98" s="38" t="str">
        <f>IFERROR(A!AF98," ")</f>
        <v xml:space="preserve"> </v>
      </c>
      <c r="AG98" s="38" t="str">
        <f>IFERROR(A!AG98," ")</f>
        <v xml:space="preserve"> </v>
      </c>
      <c r="AH98" s="145" t="str">
        <f>IFERROR(A!AH98," ")</f>
        <v xml:space="preserve"> </v>
      </c>
      <c r="AI98" s="142" t="str">
        <f>IFERROR(A!AI98," ")</f>
        <v xml:space="preserve"> </v>
      </c>
      <c r="AJ98" s="38" t="str">
        <f>IFERROR(A!AJ98," ")</f>
        <v xml:space="preserve"> </v>
      </c>
      <c r="AK98" s="38" t="str">
        <f>IFERROR(A!AK98," ")</f>
        <v xml:space="preserve"> </v>
      </c>
      <c r="AL98" s="39" t="str">
        <f>IFERROR(A!AL98," ")</f>
        <v xml:space="preserve"> </v>
      </c>
      <c r="AM98" s="131" t="str">
        <f>IFERROR(A!AM98," ")</f>
        <v xml:space="preserve"> </v>
      </c>
      <c r="AN98" s="38" t="str">
        <f>IFERROR(A!AN98," ")</f>
        <v xml:space="preserve"> </v>
      </c>
      <c r="AO98" s="38" t="str">
        <f>IFERROR(A!AO98," ")</f>
        <v xml:space="preserve"> </v>
      </c>
      <c r="AP98" s="39" t="str">
        <f>IFERROR(A!AP98," ")</f>
        <v xml:space="preserve"> </v>
      </c>
      <c r="AQ98" s="188" t="e">
        <f t="shared" si="30"/>
        <v>#VALUE!</v>
      </c>
      <c r="AR98" s="189"/>
      <c r="AS98"/>
      <c r="AT98"/>
      <c r="AU98"/>
      <c r="AV98"/>
      <c r="AW98"/>
      <c r="AX98"/>
      <c r="AY98"/>
      <c r="AZ98"/>
      <c r="BA98"/>
      <c r="BB98"/>
      <c r="BC98"/>
    </row>
    <row r="99" spans="1:55" ht="15.75" hidden="1">
      <c r="A99" s="104">
        <v>28</v>
      </c>
      <c r="B99" s="164" t="str">
        <f>CУБЪЕКТЫ!B99</f>
        <v/>
      </c>
      <c r="C99" s="28" t="e">
        <f>IF(CУБЪЕКТЫ!C99=0," ",CУБЪЕКТЫ!C99)</f>
        <v>#VALUE!</v>
      </c>
      <c r="D99" s="141" t="e">
        <f>IF(CУБЪЕКТЫ!D99=0," ",CУБЪЕКТЫ!D99)</f>
        <v>#VALUE!</v>
      </c>
      <c r="E99" s="141" t="e">
        <f>IF(CУБЪЕКТЫ!E99=0," ",CУБЪЕКТЫ!E99)</f>
        <v>#VALUE!</v>
      </c>
      <c r="F99" s="167" t="e">
        <f>IF(CУБЪЕКТЫ!F99=0," ",CУБЪЕКТЫ!F99)</f>
        <v>#VALUE!</v>
      </c>
      <c r="G99" s="142" t="str">
        <f>IFERROR(A!G99," ")</f>
        <v xml:space="preserve"> </v>
      </c>
      <c r="H99" s="38" t="str">
        <f>IFERROR(A!H99," ")</f>
        <v xml:space="preserve"> </v>
      </c>
      <c r="I99" s="38" t="str">
        <f>IFERROR(A!I99," ")</f>
        <v xml:space="preserve"> </v>
      </c>
      <c r="J99" s="145" t="str">
        <f>IFERROR(A!J99," ")</f>
        <v xml:space="preserve"> </v>
      </c>
      <c r="K99" s="142" t="str">
        <f>IFERROR(A!K99," ")</f>
        <v xml:space="preserve"> </v>
      </c>
      <c r="L99" s="38" t="str">
        <f>IFERROR(A!L99," ")</f>
        <v xml:space="preserve"> </v>
      </c>
      <c r="M99" s="38" t="str">
        <f>IFERROR(A!M99," ")</f>
        <v xml:space="preserve"> </v>
      </c>
      <c r="N99" s="39" t="str">
        <f>IFERROR(A!N99," ")</f>
        <v xml:space="preserve"> </v>
      </c>
      <c r="O99" s="131" t="str">
        <f>IFERROR(A!O99," ")</f>
        <v xml:space="preserve"> </v>
      </c>
      <c r="P99" s="38" t="str">
        <f>IFERROR(A!P99," ")</f>
        <v xml:space="preserve"> </v>
      </c>
      <c r="Q99" s="38" t="str">
        <f>IFERROR(A!Q99," ")</f>
        <v xml:space="preserve"> </v>
      </c>
      <c r="R99" s="145" t="str">
        <f>IFERROR(A!R99," ")</f>
        <v xml:space="preserve"> </v>
      </c>
      <c r="S99" s="142" t="str">
        <f>IFERROR(A!S99," ")</f>
        <v xml:space="preserve"> </v>
      </c>
      <c r="T99" s="38" t="str">
        <f>IFERROR(A!T99," ")</f>
        <v xml:space="preserve"> </v>
      </c>
      <c r="U99" s="38" t="str">
        <f>IFERROR(A!U99," ")</f>
        <v xml:space="preserve"> </v>
      </c>
      <c r="V99" s="39" t="str">
        <f>IFERROR(A!V99," ")</f>
        <v xml:space="preserve"> </v>
      </c>
      <c r="W99" s="131" t="str">
        <f>IFERROR(A!W99," ")</f>
        <v xml:space="preserve"> </v>
      </c>
      <c r="X99" s="38" t="str">
        <f>IFERROR(A!X99," ")</f>
        <v xml:space="preserve"> </v>
      </c>
      <c r="Y99" s="38" t="str">
        <f>IFERROR(A!Y99," ")</f>
        <v xml:space="preserve"> </v>
      </c>
      <c r="Z99" s="145" t="str">
        <f>IFERROR(A!Z99," ")</f>
        <v xml:space="preserve"> </v>
      </c>
      <c r="AA99" s="142" t="str">
        <f>IFERROR(A!AA99," ")</f>
        <v xml:space="preserve"> </v>
      </c>
      <c r="AB99" s="38" t="str">
        <f>IFERROR(A!AB99," ")</f>
        <v xml:space="preserve"> </v>
      </c>
      <c r="AC99" s="38" t="str">
        <f>IFERROR(A!AC99," ")</f>
        <v xml:space="preserve"> </v>
      </c>
      <c r="AD99" s="39" t="str">
        <f>IFERROR(A!AD99," ")</f>
        <v xml:space="preserve"> </v>
      </c>
      <c r="AE99" s="131" t="str">
        <f>IFERROR(A!AE99," ")</f>
        <v xml:space="preserve"> </v>
      </c>
      <c r="AF99" s="38" t="str">
        <f>IFERROR(A!AF99," ")</f>
        <v xml:space="preserve"> </v>
      </c>
      <c r="AG99" s="38" t="str">
        <f>IFERROR(A!AG99," ")</f>
        <v xml:space="preserve"> </v>
      </c>
      <c r="AH99" s="145" t="str">
        <f>IFERROR(A!AH99," ")</f>
        <v xml:space="preserve"> </v>
      </c>
      <c r="AI99" s="142" t="str">
        <f>IFERROR(A!AI99," ")</f>
        <v xml:space="preserve"> </v>
      </c>
      <c r="AJ99" s="38" t="str">
        <f>IFERROR(A!AJ99," ")</f>
        <v xml:space="preserve"> </v>
      </c>
      <c r="AK99" s="38" t="str">
        <f>IFERROR(A!AK99," ")</f>
        <v xml:space="preserve"> </v>
      </c>
      <c r="AL99" s="39" t="str">
        <f>IFERROR(A!AL99," ")</f>
        <v xml:space="preserve"> </v>
      </c>
      <c r="AM99" s="131" t="str">
        <f>IFERROR(A!AM99," ")</f>
        <v xml:space="preserve"> </v>
      </c>
      <c r="AN99" s="38" t="str">
        <f>IFERROR(A!AN99," ")</f>
        <v xml:space="preserve"> </v>
      </c>
      <c r="AO99" s="38" t="str">
        <f>IFERROR(A!AO99," ")</f>
        <v xml:space="preserve"> </v>
      </c>
      <c r="AP99" s="39" t="str">
        <f>IFERROR(A!AP99," ")</f>
        <v xml:space="preserve"> </v>
      </c>
      <c r="AQ99" s="188" t="e">
        <f t="shared" si="30"/>
        <v>#VALUE!</v>
      </c>
      <c r="AR99" s="189"/>
      <c r="AS99"/>
      <c r="AT99"/>
      <c r="AU99"/>
      <c r="AV99"/>
      <c r="AW99"/>
      <c r="AX99"/>
      <c r="AY99"/>
      <c r="AZ99"/>
      <c r="BA99"/>
      <c r="BB99"/>
      <c r="BC99"/>
    </row>
    <row r="100" spans="1:55" ht="15.75" hidden="1">
      <c r="A100" s="104">
        <v>29</v>
      </c>
      <c r="B100" s="164" t="str">
        <f>CУБЪЕКТЫ!B100</f>
        <v/>
      </c>
      <c r="C100" s="28" t="e">
        <f>IF(CУБЪЕКТЫ!C100=0," ",CУБЪЕКТЫ!C100)</f>
        <v>#VALUE!</v>
      </c>
      <c r="D100" s="141" t="e">
        <f>IF(CУБЪЕКТЫ!D100=0," ",CУБЪЕКТЫ!D100)</f>
        <v>#VALUE!</v>
      </c>
      <c r="E100" s="141" t="e">
        <f>IF(CУБЪЕКТЫ!E100=0," ",CУБЪЕКТЫ!E100)</f>
        <v>#VALUE!</v>
      </c>
      <c r="F100" s="167" t="e">
        <f>IF(CУБЪЕКТЫ!F100=0," ",CУБЪЕКТЫ!F100)</f>
        <v>#VALUE!</v>
      </c>
      <c r="G100" s="142" t="str">
        <f>IFERROR(A!G100," ")</f>
        <v xml:space="preserve"> </v>
      </c>
      <c r="H100" s="38" t="str">
        <f>IFERROR(A!H100," ")</f>
        <v xml:space="preserve"> </v>
      </c>
      <c r="I100" s="38" t="str">
        <f>IFERROR(A!I100," ")</f>
        <v xml:space="preserve"> </v>
      </c>
      <c r="J100" s="145" t="str">
        <f>IFERROR(A!J100," ")</f>
        <v xml:space="preserve"> </v>
      </c>
      <c r="K100" s="142" t="str">
        <f>IFERROR(A!K100," ")</f>
        <v xml:space="preserve"> </v>
      </c>
      <c r="L100" s="38" t="str">
        <f>IFERROR(A!L100," ")</f>
        <v xml:space="preserve"> </v>
      </c>
      <c r="M100" s="38" t="str">
        <f>IFERROR(A!M100," ")</f>
        <v xml:space="preserve"> </v>
      </c>
      <c r="N100" s="39" t="str">
        <f>IFERROR(A!N100," ")</f>
        <v xml:space="preserve"> </v>
      </c>
      <c r="O100" s="131" t="str">
        <f>IFERROR(A!O100," ")</f>
        <v xml:space="preserve"> </v>
      </c>
      <c r="P100" s="38" t="str">
        <f>IFERROR(A!P100," ")</f>
        <v xml:space="preserve"> </v>
      </c>
      <c r="Q100" s="38" t="str">
        <f>IFERROR(A!Q100," ")</f>
        <v xml:space="preserve"> </v>
      </c>
      <c r="R100" s="145" t="str">
        <f>IFERROR(A!R100," ")</f>
        <v xml:space="preserve"> </v>
      </c>
      <c r="S100" s="142" t="str">
        <f>IFERROR(A!S100," ")</f>
        <v xml:space="preserve"> </v>
      </c>
      <c r="T100" s="38" t="str">
        <f>IFERROR(A!T100," ")</f>
        <v xml:space="preserve"> </v>
      </c>
      <c r="U100" s="38" t="str">
        <f>IFERROR(A!U100," ")</f>
        <v xml:space="preserve"> </v>
      </c>
      <c r="V100" s="39" t="str">
        <f>IFERROR(A!V100," ")</f>
        <v xml:space="preserve"> </v>
      </c>
      <c r="W100" s="131" t="str">
        <f>IFERROR(A!W100," ")</f>
        <v xml:space="preserve"> </v>
      </c>
      <c r="X100" s="38" t="str">
        <f>IFERROR(A!X100," ")</f>
        <v xml:space="preserve"> </v>
      </c>
      <c r="Y100" s="38" t="str">
        <f>IFERROR(A!Y100," ")</f>
        <v xml:space="preserve"> </v>
      </c>
      <c r="Z100" s="145" t="str">
        <f>IFERROR(A!Z100," ")</f>
        <v xml:space="preserve"> </v>
      </c>
      <c r="AA100" s="142" t="str">
        <f>IFERROR(A!AA100," ")</f>
        <v xml:space="preserve"> </v>
      </c>
      <c r="AB100" s="38" t="str">
        <f>IFERROR(A!AB100," ")</f>
        <v xml:space="preserve"> </v>
      </c>
      <c r="AC100" s="38" t="str">
        <f>IFERROR(A!AC100," ")</f>
        <v xml:space="preserve"> </v>
      </c>
      <c r="AD100" s="39" t="str">
        <f>IFERROR(A!AD100," ")</f>
        <v xml:space="preserve"> </v>
      </c>
      <c r="AE100" s="131" t="str">
        <f>IFERROR(A!AE100," ")</f>
        <v xml:space="preserve"> </v>
      </c>
      <c r="AF100" s="38" t="str">
        <f>IFERROR(A!AF100," ")</f>
        <v xml:space="preserve"> </v>
      </c>
      <c r="AG100" s="38" t="str">
        <f>IFERROR(A!AG100," ")</f>
        <v xml:space="preserve"> </v>
      </c>
      <c r="AH100" s="145" t="str">
        <f>IFERROR(A!AH100," ")</f>
        <v xml:space="preserve"> </v>
      </c>
      <c r="AI100" s="142" t="str">
        <f>IFERROR(A!AI100," ")</f>
        <v xml:space="preserve"> </v>
      </c>
      <c r="AJ100" s="38" t="str">
        <f>IFERROR(A!AJ100," ")</f>
        <v xml:space="preserve"> </v>
      </c>
      <c r="AK100" s="38" t="str">
        <f>IFERROR(A!AK100," ")</f>
        <v xml:space="preserve"> </v>
      </c>
      <c r="AL100" s="39" t="str">
        <f>IFERROR(A!AL100," ")</f>
        <v xml:space="preserve"> </v>
      </c>
      <c r="AM100" s="131" t="str">
        <f>IFERROR(A!AM100," ")</f>
        <v xml:space="preserve"> </v>
      </c>
      <c r="AN100" s="38" t="str">
        <f>IFERROR(A!AN100," ")</f>
        <v xml:space="preserve"> </v>
      </c>
      <c r="AO100" s="38" t="str">
        <f>IFERROR(A!AO100," ")</f>
        <v xml:space="preserve"> </v>
      </c>
      <c r="AP100" s="39" t="str">
        <f>IFERROR(A!AP100," ")</f>
        <v xml:space="preserve"> </v>
      </c>
      <c r="AQ100" s="188" t="e">
        <f t="shared" si="30"/>
        <v>#VALUE!</v>
      </c>
      <c r="AR100" s="189"/>
      <c r="AS100" s="197"/>
      <c r="AT100" s="197"/>
      <c r="AU100" s="197"/>
      <c r="AV100" s="197"/>
    </row>
    <row r="101" spans="1:55" ht="15.75" hidden="1">
      <c r="A101" s="104">
        <v>30</v>
      </c>
      <c r="B101" s="164" t="str">
        <f>CУБЪЕКТЫ!B101</f>
        <v/>
      </c>
      <c r="C101" s="28" t="e">
        <f>IF(CУБЪЕКТЫ!C101=0," ",CУБЪЕКТЫ!C101)</f>
        <v>#VALUE!</v>
      </c>
      <c r="D101" s="141" t="e">
        <f>IF(CУБЪЕКТЫ!D101=0," ",CУБЪЕКТЫ!D101)</f>
        <v>#VALUE!</v>
      </c>
      <c r="E101" s="141" t="e">
        <f>IF(CУБЪЕКТЫ!E101=0," ",CУБЪЕКТЫ!E101)</f>
        <v>#VALUE!</v>
      </c>
      <c r="F101" s="167" t="e">
        <f>IF(CУБЪЕКТЫ!F101=0," ",CУБЪЕКТЫ!F101)</f>
        <v>#VALUE!</v>
      </c>
      <c r="G101" s="142" t="str">
        <f>IFERROR(A!G101," ")</f>
        <v xml:space="preserve"> </v>
      </c>
      <c r="H101" s="38" t="str">
        <f>IFERROR(A!H101," ")</f>
        <v xml:space="preserve"> </v>
      </c>
      <c r="I101" s="38" t="str">
        <f>IFERROR(A!I101," ")</f>
        <v xml:space="preserve"> </v>
      </c>
      <c r="J101" s="145" t="str">
        <f>IFERROR(A!J101," ")</f>
        <v xml:space="preserve"> </v>
      </c>
      <c r="K101" s="142" t="str">
        <f>IFERROR(A!K101," ")</f>
        <v xml:space="preserve"> </v>
      </c>
      <c r="L101" s="38" t="str">
        <f>IFERROR(A!L101," ")</f>
        <v xml:space="preserve"> </v>
      </c>
      <c r="M101" s="38" t="str">
        <f>IFERROR(A!M101," ")</f>
        <v xml:space="preserve"> </v>
      </c>
      <c r="N101" s="39" t="str">
        <f>IFERROR(A!N101," ")</f>
        <v xml:space="preserve"> </v>
      </c>
      <c r="O101" s="131" t="str">
        <f>IFERROR(A!O101," ")</f>
        <v xml:space="preserve"> </v>
      </c>
      <c r="P101" s="38" t="str">
        <f>IFERROR(A!P101," ")</f>
        <v xml:space="preserve"> </v>
      </c>
      <c r="Q101" s="38" t="str">
        <f>IFERROR(A!Q101," ")</f>
        <v xml:space="preserve"> </v>
      </c>
      <c r="R101" s="145" t="str">
        <f>IFERROR(A!R101," ")</f>
        <v xml:space="preserve"> </v>
      </c>
      <c r="S101" s="142" t="str">
        <f>IFERROR(A!S101," ")</f>
        <v xml:space="preserve"> </v>
      </c>
      <c r="T101" s="38" t="str">
        <f>IFERROR(A!T101," ")</f>
        <v xml:space="preserve"> </v>
      </c>
      <c r="U101" s="38" t="str">
        <f>IFERROR(A!U101," ")</f>
        <v xml:space="preserve"> </v>
      </c>
      <c r="V101" s="39" t="str">
        <f>IFERROR(A!V101," ")</f>
        <v xml:space="preserve"> </v>
      </c>
      <c r="W101" s="131" t="str">
        <f>IFERROR(A!W101," ")</f>
        <v xml:space="preserve"> </v>
      </c>
      <c r="X101" s="38" t="str">
        <f>IFERROR(A!X101," ")</f>
        <v xml:space="preserve"> </v>
      </c>
      <c r="Y101" s="38" t="str">
        <f>IFERROR(A!Y101," ")</f>
        <v xml:space="preserve"> </v>
      </c>
      <c r="Z101" s="145" t="str">
        <f>IFERROR(A!Z101," ")</f>
        <v xml:space="preserve"> </v>
      </c>
      <c r="AA101" s="142" t="str">
        <f>IFERROR(A!AA101," ")</f>
        <v xml:space="preserve"> </v>
      </c>
      <c r="AB101" s="38" t="str">
        <f>IFERROR(A!AB101," ")</f>
        <v xml:space="preserve"> </v>
      </c>
      <c r="AC101" s="38" t="str">
        <f>IFERROR(A!AC101," ")</f>
        <v xml:space="preserve"> </v>
      </c>
      <c r="AD101" s="39" t="str">
        <f>IFERROR(A!AD101," ")</f>
        <v xml:space="preserve"> </v>
      </c>
      <c r="AE101" s="131" t="str">
        <f>IFERROR(A!AE101," ")</f>
        <v xml:space="preserve"> </v>
      </c>
      <c r="AF101" s="38" t="str">
        <f>IFERROR(A!AF101," ")</f>
        <v xml:space="preserve"> </v>
      </c>
      <c r="AG101" s="38" t="str">
        <f>IFERROR(A!AG101," ")</f>
        <v xml:space="preserve"> </v>
      </c>
      <c r="AH101" s="145" t="str">
        <f>IFERROR(A!AH101," ")</f>
        <v xml:space="preserve"> </v>
      </c>
      <c r="AI101" s="142" t="str">
        <f>IFERROR(A!AI101," ")</f>
        <v xml:space="preserve"> </v>
      </c>
      <c r="AJ101" s="38" t="str">
        <f>IFERROR(A!AJ101," ")</f>
        <v xml:space="preserve"> </v>
      </c>
      <c r="AK101" s="38" t="str">
        <f>IFERROR(A!AK101," ")</f>
        <v xml:space="preserve"> </v>
      </c>
      <c r="AL101" s="39" t="str">
        <f>IFERROR(A!AL101," ")</f>
        <v xml:space="preserve"> </v>
      </c>
      <c r="AM101" s="131" t="str">
        <f>IFERROR(A!AM101," ")</f>
        <v xml:space="preserve"> </v>
      </c>
      <c r="AN101" s="38" t="str">
        <f>IFERROR(A!AN101," ")</f>
        <v xml:space="preserve"> </v>
      </c>
      <c r="AO101" s="38" t="str">
        <f>IFERROR(A!AO101," ")</f>
        <v xml:space="preserve"> </v>
      </c>
      <c r="AP101" s="39" t="str">
        <f>IFERROR(A!AP101," ")</f>
        <v xml:space="preserve"> </v>
      </c>
      <c r="AQ101" s="188" t="e">
        <f t="shared" si="30"/>
        <v>#VALUE!</v>
      </c>
      <c r="AR101" s="189"/>
    </row>
    <row r="102" spans="1:55" ht="15.75" hidden="1">
      <c r="A102" s="104">
        <v>31</v>
      </c>
      <c r="B102" s="164" t="str">
        <f>CУБЪЕКТЫ!B102</f>
        <v/>
      </c>
      <c r="C102" s="28" t="e">
        <f>IF(CУБЪЕКТЫ!C102=0," ",CУБЪЕКТЫ!C102)</f>
        <v>#VALUE!</v>
      </c>
      <c r="D102" s="141" t="e">
        <f>IF(CУБЪЕКТЫ!D102=0," ",CУБЪЕКТЫ!D102)</f>
        <v>#VALUE!</v>
      </c>
      <c r="E102" s="141" t="e">
        <f>IF(CУБЪЕКТЫ!E102=0," ",CУБЪЕКТЫ!E102)</f>
        <v>#VALUE!</v>
      </c>
      <c r="F102" s="167" t="e">
        <f>IF(CУБЪЕКТЫ!F102=0," ",CУБЪЕКТЫ!F102)</f>
        <v>#VALUE!</v>
      </c>
      <c r="G102" s="142" t="str">
        <f>IFERROR(A!G102," ")</f>
        <v xml:space="preserve"> </v>
      </c>
      <c r="H102" s="38" t="str">
        <f>IFERROR(A!H102," ")</f>
        <v xml:space="preserve"> </v>
      </c>
      <c r="I102" s="38" t="str">
        <f>IFERROR(A!I102," ")</f>
        <v xml:space="preserve"> </v>
      </c>
      <c r="J102" s="145" t="str">
        <f>IFERROR(A!J102," ")</f>
        <v xml:space="preserve"> </v>
      </c>
      <c r="K102" s="142" t="str">
        <f>IFERROR(A!K102," ")</f>
        <v xml:space="preserve"> </v>
      </c>
      <c r="L102" s="38" t="str">
        <f>IFERROR(A!L102," ")</f>
        <v xml:space="preserve"> </v>
      </c>
      <c r="M102" s="38" t="str">
        <f>IFERROR(A!M102," ")</f>
        <v xml:space="preserve"> </v>
      </c>
      <c r="N102" s="39" t="str">
        <f>IFERROR(A!N102," ")</f>
        <v xml:space="preserve"> </v>
      </c>
      <c r="O102" s="131" t="str">
        <f>IFERROR(A!O102," ")</f>
        <v xml:space="preserve"> </v>
      </c>
      <c r="P102" s="38" t="str">
        <f>IFERROR(A!P102," ")</f>
        <v xml:space="preserve"> </v>
      </c>
      <c r="Q102" s="38" t="str">
        <f>IFERROR(A!Q102," ")</f>
        <v xml:space="preserve"> </v>
      </c>
      <c r="R102" s="145" t="str">
        <f>IFERROR(A!R102," ")</f>
        <v xml:space="preserve"> </v>
      </c>
      <c r="S102" s="142" t="str">
        <f>IFERROR(A!S102," ")</f>
        <v xml:space="preserve"> </v>
      </c>
      <c r="T102" s="38" t="str">
        <f>IFERROR(A!T102," ")</f>
        <v xml:space="preserve"> </v>
      </c>
      <c r="U102" s="38" t="str">
        <f>IFERROR(A!U102," ")</f>
        <v xml:space="preserve"> </v>
      </c>
      <c r="V102" s="39" t="str">
        <f>IFERROR(A!V102," ")</f>
        <v xml:space="preserve"> </v>
      </c>
      <c r="W102" s="131" t="str">
        <f>IFERROR(A!W102," ")</f>
        <v xml:space="preserve"> </v>
      </c>
      <c r="X102" s="38" t="str">
        <f>IFERROR(A!X102," ")</f>
        <v xml:space="preserve"> </v>
      </c>
      <c r="Y102" s="38" t="str">
        <f>IFERROR(A!Y102," ")</f>
        <v xml:space="preserve"> </v>
      </c>
      <c r="Z102" s="145" t="str">
        <f>IFERROR(A!Z102," ")</f>
        <v xml:space="preserve"> </v>
      </c>
      <c r="AA102" s="142" t="str">
        <f>IFERROR(A!AA102," ")</f>
        <v xml:space="preserve"> </v>
      </c>
      <c r="AB102" s="38" t="str">
        <f>IFERROR(A!AB102," ")</f>
        <v xml:space="preserve"> </v>
      </c>
      <c r="AC102" s="38" t="str">
        <f>IFERROR(A!AC102," ")</f>
        <v xml:space="preserve"> </v>
      </c>
      <c r="AD102" s="39" t="str">
        <f>IFERROR(A!AD102," ")</f>
        <v xml:space="preserve"> </v>
      </c>
      <c r="AE102" s="131" t="str">
        <f>IFERROR(A!AE102," ")</f>
        <v xml:space="preserve"> </v>
      </c>
      <c r="AF102" s="38" t="str">
        <f>IFERROR(A!AF102," ")</f>
        <v xml:space="preserve"> </v>
      </c>
      <c r="AG102" s="38" t="str">
        <f>IFERROR(A!AG102," ")</f>
        <v xml:space="preserve"> </v>
      </c>
      <c r="AH102" s="145" t="str">
        <f>IFERROR(A!AH102," ")</f>
        <v xml:space="preserve"> </v>
      </c>
      <c r="AI102" s="142" t="str">
        <f>IFERROR(A!AI102," ")</f>
        <v xml:space="preserve"> </v>
      </c>
      <c r="AJ102" s="38" t="str">
        <f>IFERROR(A!AJ102," ")</f>
        <v xml:space="preserve"> </v>
      </c>
      <c r="AK102" s="38" t="str">
        <f>IFERROR(A!AK102," ")</f>
        <v xml:space="preserve"> </v>
      </c>
      <c r="AL102" s="39" t="str">
        <f>IFERROR(A!AL102," ")</f>
        <v xml:space="preserve"> </v>
      </c>
      <c r="AM102" s="131" t="str">
        <f>IFERROR(A!AM102," ")</f>
        <v xml:space="preserve"> </v>
      </c>
      <c r="AN102" s="38" t="str">
        <f>IFERROR(A!AN102," ")</f>
        <v xml:space="preserve"> </v>
      </c>
      <c r="AO102" s="38" t="str">
        <f>IFERROR(A!AO102," ")</f>
        <v xml:space="preserve"> </v>
      </c>
      <c r="AP102" s="39" t="str">
        <f>IFERROR(A!AP102," ")</f>
        <v xml:space="preserve"> </v>
      </c>
      <c r="AQ102" s="188" t="e">
        <f t="shared" si="30"/>
        <v>#VALUE!</v>
      </c>
      <c r="AR102" s="189"/>
      <c r="AS102" s="202"/>
      <c r="AT102" s="202"/>
      <c r="AU102" s="202"/>
      <c r="AV102" s="202"/>
    </row>
    <row r="103" spans="1:55" ht="15.75" hidden="1">
      <c r="A103" s="104">
        <v>32</v>
      </c>
      <c r="B103" s="164" t="str">
        <f>CУБЪЕКТЫ!B103</f>
        <v/>
      </c>
      <c r="C103" s="28" t="e">
        <f>IF(CУБЪЕКТЫ!C103=0," ",CУБЪЕКТЫ!C103)</f>
        <v>#VALUE!</v>
      </c>
      <c r="D103" s="141" t="e">
        <f>IF(CУБЪЕКТЫ!D103=0," ",CУБЪЕКТЫ!D103)</f>
        <v>#VALUE!</v>
      </c>
      <c r="E103" s="141" t="e">
        <f>IF(CУБЪЕКТЫ!E103=0," ",CУБЪЕКТЫ!E103)</f>
        <v>#VALUE!</v>
      </c>
      <c r="F103" s="167" t="e">
        <f>IF(CУБЪЕКТЫ!F103=0," ",CУБЪЕКТЫ!F103)</f>
        <v>#VALUE!</v>
      </c>
      <c r="G103" s="142" t="str">
        <f>IFERROR(A!G103," ")</f>
        <v xml:space="preserve"> </v>
      </c>
      <c r="H103" s="38" t="str">
        <f>IFERROR(A!H103," ")</f>
        <v xml:space="preserve"> </v>
      </c>
      <c r="I103" s="38" t="str">
        <f>IFERROR(A!I103," ")</f>
        <v xml:space="preserve"> </v>
      </c>
      <c r="J103" s="145" t="str">
        <f>IFERROR(A!J103," ")</f>
        <v xml:space="preserve"> </v>
      </c>
      <c r="K103" s="142" t="str">
        <f>IFERROR(A!K103," ")</f>
        <v xml:space="preserve"> </v>
      </c>
      <c r="L103" s="38" t="str">
        <f>IFERROR(A!L103," ")</f>
        <v xml:space="preserve"> </v>
      </c>
      <c r="M103" s="38" t="str">
        <f>IFERROR(A!M103," ")</f>
        <v xml:space="preserve"> </v>
      </c>
      <c r="N103" s="39" t="str">
        <f>IFERROR(A!N103," ")</f>
        <v xml:space="preserve"> </v>
      </c>
      <c r="O103" s="131" t="str">
        <f>IFERROR(A!O103," ")</f>
        <v xml:space="preserve"> </v>
      </c>
      <c r="P103" s="38" t="str">
        <f>IFERROR(A!P103," ")</f>
        <v xml:space="preserve"> </v>
      </c>
      <c r="Q103" s="38" t="str">
        <f>IFERROR(A!Q103," ")</f>
        <v xml:space="preserve"> </v>
      </c>
      <c r="R103" s="145" t="str">
        <f>IFERROR(A!R103," ")</f>
        <v xml:space="preserve"> </v>
      </c>
      <c r="S103" s="142" t="str">
        <f>IFERROR(A!S103," ")</f>
        <v xml:space="preserve"> </v>
      </c>
      <c r="T103" s="38" t="str">
        <f>IFERROR(A!T103," ")</f>
        <v xml:space="preserve"> </v>
      </c>
      <c r="U103" s="38" t="str">
        <f>IFERROR(A!U103," ")</f>
        <v xml:space="preserve"> </v>
      </c>
      <c r="V103" s="39" t="str">
        <f>IFERROR(A!V103," ")</f>
        <v xml:space="preserve"> </v>
      </c>
      <c r="W103" s="131" t="str">
        <f>IFERROR(A!W103," ")</f>
        <v xml:space="preserve"> </v>
      </c>
      <c r="X103" s="38" t="str">
        <f>IFERROR(A!X103," ")</f>
        <v xml:space="preserve"> </v>
      </c>
      <c r="Y103" s="38" t="str">
        <f>IFERROR(A!Y103," ")</f>
        <v xml:space="preserve"> </v>
      </c>
      <c r="Z103" s="145" t="str">
        <f>IFERROR(A!Z103," ")</f>
        <v xml:space="preserve"> </v>
      </c>
      <c r="AA103" s="142" t="str">
        <f>IFERROR(A!AA103," ")</f>
        <v xml:space="preserve"> </v>
      </c>
      <c r="AB103" s="38" t="str">
        <f>IFERROR(A!AB103," ")</f>
        <v xml:space="preserve"> </v>
      </c>
      <c r="AC103" s="38" t="str">
        <f>IFERROR(A!AC103," ")</f>
        <v xml:space="preserve"> </v>
      </c>
      <c r="AD103" s="39" t="str">
        <f>IFERROR(A!AD103," ")</f>
        <v xml:space="preserve"> </v>
      </c>
      <c r="AE103" s="131" t="str">
        <f>IFERROR(A!AE103," ")</f>
        <v xml:space="preserve"> </v>
      </c>
      <c r="AF103" s="38" t="str">
        <f>IFERROR(A!AF103," ")</f>
        <v xml:space="preserve"> </v>
      </c>
      <c r="AG103" s="38" t="str">
        <f>IFERROR(A!AG103," ")</f>
        <v xml:space="preserve"> </v>
      </c>
      <c r="AH103" s="145" t="str">
        <f>IFERROR(A!AH103," ")</f>
        <v xml:space="preserve"> </v>
      </c>
      <c r="AI103" s="142" t="str">
        <f>IFERROR(A!AI103," ")</f>
        <v xml:space="preserve"> </v>
      </c>
      <c r="AJ103" s="38" t="str">
        <f>IFERROR(A!AJ103," ")</f>
        <v xml:space="preserve"> </v>
      </c>
      <c r="AK103" s="38" t="str">
        <f>IFERROR(A!AK103," ")</f>
        <v xml:space="preserve"> </v>
      </c>
      <c r="AL103" s="39" t="str">
        <f>IFERROR(A!AL103," ")</f>
        <v xml:space="preserve"> </v>
      </c>
      <c r="AM103" s="131" t="str">
        <f>IFERROR(A!AM103," ")</f>
        <v xml:space="preserve"> </v>
      </c>
      <c r="AN103" s="38" t="str">
        <f>IFERROR(A!AN103," ")</f>
        <v xml:space="preserve"> </v>
      </c>
      <c r="AO103" s="38" t="str">
        <f>IFERROR(A!AO103," ")</f>
        <v xml:space="preserve"> </v>
      </c>
      <c r="AP103" s="39" t="str">
        <f>IFERROR(A!AP103," ")</f>
        <v xml:space="preserve"> </v>
      </c>
      <c r="AQ103" s="188" t="e">
        <f t="shared" si="30"/>
        <v>#VALUE!</v>
      </c>
      <c r="AR103" s="189"/>
    </row>
    <row r="104" spans="1:55" ht="15.75" hidden="1">
      <c r="A104" s="104">
        <v>33</v>
      </c>
      <c r="B104" s="164" t="str">
        <f>CУБЪЕКТЫ!B104</f>
        <v/>
      </c>
      <c r="C104" s="28" t="e">
        <f>IF(CУБЪЕКТЫ!C104=0," ",CУБЪЕКТЫ!C104)</f>
        <v>#VALUE!</v>
      </c>
      <c r="D104" s="141" t="e">
        <f>IF(CУБЪЕКТЫ!D104=0," ",CУБЪЕКТЫ!D104)</f>
        <v>#VALUE!</v>
      </c>
      <c r="E104" s="141" t="e">
        <f>IF(CУБЪЕКТЫ!E104=0," ",CУБЪЕКТЫ!E104)</f>
        <v>#VALUE!</v>
      </c>
      <c r="F104" s="167" t="e">
        <f>IF(CУБЪЕКТЫ!F104=0," ",CУБЪЕКТЫ!F104)</f>
        <v>#VALUE!</v>
      </c>
      <c r="G104" s="142" t="str">
        <f>IFERROR(A!G104," ")</f>
        <v xml:space="preserve"> </v>
      </c>
      <c r="H104" s="38" t="str">
        <f>IFERROR(A!H104," ")</f>
        <v xml:space="preserve"> </v>
      </c>
      <c r="I104" s="38" t="str">
        <f>IFERROR(A!I104," ")</f>
        <v xml:space="preserve"> </v>
      </c>
      <c r="J104" s="145" t="str">
        <f>IFERROR(A!J104," ")</f>
        <v xml:space="preserve"> </v>
      </c>
      <c r="K104" s="142" t="str">
        <f>IFERROR(A!K104," ")</f>
        <v xml:space="preserve"> </v>
      </c>
      <c r="L104" s="38" t="str">
        <f>IFERROR(A!L104," ")</f>
        <v xml:space="preserve"> </v>
      </c>
      <c r="M104" s="38" t="str">
        <f>IFERROR(A!M104," ")</f>
        <v xml:space="preserve"> </v>
      </c>
      <c r="N104" s="39" t="str">
        <f>IFERROR(A!N104," ")</f>
        <v xml:space="preserve"> </v>
      </c>
      <c r="O104" s="131" t="str">
        <f>IFERROR(A!O104," ")</f>
        <v xml:space="preserve"> </v>
      </c>
      <c r="P104" s="38" t="str">
        <f>IFERROR(A!P104," ")</f>
        <v xml:space="preserve"> </v>
      </c>
      <c r="Q104" s="38" t="str">
        <f>IFERROR(A!Q104," ")</f>
        <v xml:space="preserve"> </v>
      </c>
      <c r="R104" s="145" t="str">
        <f>IFERROR(A!R104," ")</f>
        <v xml:space="preserve"> </v>
      </c>
      <c r="S104" s="142" t="str">
        <f>IFERROR(A!S104," ")</f>
        <v xml:space="preserve"> </v>
      </c>
      <c r="T104" s="38" t="str">
        <f>IFERROR(A!T104," ")</f>
        <v xml:space="preserve"> </v>
      </c>
      <c r="U104" s="38" t="str">
        <f>IFERROR(A!U104," ")</f>
        <v xml:space="preserve"> </v>
      </c>
      <c r="V104" s="39" t="str">
        <f>IFERROR(A!V104," ")</f>
        <v xml:space="preserve"> </v>
      </c>
      <c r="W104" s="131" t="str">
        <f>IFERROR(A!W104," ")</f>
        <v xml:space="preserve"> </v>
      </c>
      <c r="X104" s="38" t="str">
        <f>IFERROR(A!X104," ")</f>
        <v xml:space="preserve"> </v>
      </c>
      <c r="Y104" s="38" t="str">
        <f>IFERROR(A!Y104," ")</f>
        <v xml:space="preserve"> </v>
      </c>
      <c r="Z104" s="145" t="str">
        <f>IFERROR(A!Z104," ")</f>
        <v xml:space="preserve"> </v>
      </c>
      <c r="AA104" s="142" t="str">
        <f>IFERROR(A!AA104," ")</f>
        <v xml:space="preserve"> </v>
      </c>
      <c r="AB104" s="38" t="str">
        <f>IFERROR(A!AB104," ")</f>
        <v xml:space="preserve"> </v>
      </c>
      <c r="AC104" s="38" t="str">
        <f>IFERROR(A!AC104," ")</f>
        <v xml:space="preserve"> </v>
      </c>
      <c r="AD104" s="39" t="str">
        <f>IFERROR(A!AD104," ")</f>
        <v xml:space="preserve"> </v>
      </c>
      <c r="AE104" s="131" t="str">
        <f>IFERROR(A!AE104," ")</f>
        <v xml:space="preserve"> </v>
      </c>
      <c r="AF104" s="38" t="str">
        <f>IFERROR(A!AF104," ")</f>
        <v xml:space="preserve"> </v>
      </c>
      <c r="AG104" s="38" t="str">
        <f>IFERROR(A!AG104," ")</f>
        <v xml:space="preserve"> </v>
      </c>
      <c r="AH104" s="145" t="str">
        <f>IFERROR(A!AH104," ")</f>
        <v xml:space="preserve"> </v>
      </c>
      <c r="AI104" s="142" t="str">
        <f>IFERROR(A!AI104," ")</f>
        <v xml:space="preserve"> </v>
      </c>
      <c r="AJ104" s="38" t="str">
        <f>IFERROR(A!AJ104," ")</f>
        <v xml:space="preserve"> </v>
      </c>
      <c r="AK104" s="38" t="str">
        <f>IFERROR(A!AK104," ")</f>
        <v xml:space="preserve"> </v>
      </c>
      <c r="AL104" s="39" t="str">
        <f>IFERROR(A!AL104," ")</f>
        <v xml:space="preserve"> </v>
      </c>
      <c r="AM104" s="131" t="str">
        <f>IFERROR(A!AM104," ")</f>
        <v xml:space="preserve"> </v>
      </c>
      <c r="AN104" s="38" t="str">
        <f>IFERROR(A!AN104," ")</f>
        <v xml:space="preserve"> </v>
      </c>
      <c r="AO104" s="38" t="str">
        <f>IFERROR(A!AO104," ")</f>
        <v xml:space="preserve"> </v>
      </c>
      <c r="AP104" s="39" t="str">
        <f>IFERROR(A!AP104," ")</f>
        <v xml:space="preserve"> </v>
      </c>
      <c r="AQ104" s="188" t="e">
        <f t="shared" si="30"/>
        <v>#VALUE!</v>
      </c>
      <c r="AR104" s="189"/>
    </row>
    <row r="105" spans="1:55" ht="15.75" hidden="1">
      <c r="A105" s="104">
        <v>34</v>
      </c>
      <c r="B105" s="164" t="str">
        <f>CУБЪЕКТЫ!B105</f>
        <v/>
      </c>
      <c r="C105" s="28" t="e">
        <f>IF(CУБЪЕКТЫ!C105=0," ",CУБЪЕКТЫ!C105)</f>
        <v>#VALUE!</v>
      </c>
      <c r="D105" s="141" t="e">
        <f>IF(CУБЪЕКТЫ!D105=0," ",CУБЪЕКТЫ!D105)</f>
        <v>#VALUE!</v>
      </c>
      <c r="E105" s="141" t="e">
        <f>IF(CУБЪЕКТЫ!E105=0," ",CУБЪЕКТЫ!E105)</f>
        <v>#VALUE!</v>
      </c>
      <c r="F105" s="167" t="e">
        <f>IF(CУБЪЕКТЫ!F105=0," ",CУБЪЕКТЫ!F105)</f>
        <v>#VALUE!</v>
      </c>
      <c r="G105" s="142" t="str">
        <f>IFERROR(A!G105," ")</f>
        <v xml:space="preserve"> </v>
      </c>
      <c r="H105" s="38" t="str">
        <f>IFERROR(A!H105," ")</f>
        <v xml:space="preserve"> </v>
      </c>
      <c r="I105" s="38" t="str">
        <f>IFERROR(A!I105," ")</f>
        <v xml:space="preserve"> </v>
      </c>
      <c r="J105" s="145" t="str">
        <f>IFERROR(A!J105," ")</f>
        <v xml:space="preserve"> </v>
      </c>
      <c r="K105" s="142" t="str">
        <f>IFERROR(A!K105," ")</f>
        <v xml:space="preserve"> </v>
      </c>
      <c r="L105" s="38" t="str">
        <f>IFERROR(A!L105," ")</f>
        <v xml:space="preserve"> </v>
      </c>
      <c r="M105" s="38" t="str">
        <f>IFERROR(A!M105," ")</f>
        <v xml:space="preserve"> </v>
      </c>
      <c r="N105" s="39" t="str">
        <f>IFERROR(A!N105," ")</f>
        <v xml:space="preserve"> </v>
      </c>
      <c r="O105" s="131" t="str">
        <f>IFERROR(A!O105," ")</f>
        <v xml:space="preserve"> </v>
      </c>
      <c r="P105" s="38" t="str">
        <f>IFERROR(A!P105," ")</f>
        <v xml:space="preserve"> </v>
      </c>
      <c r="Q105" s="38" t="str">
        <f>IFERROR(A!Q105," ")</f>
        <v xml:space="preserve"> </v>
      </c>
      <c r="R105" s="145" t="str">
        <f>IFERROR(A!R105," ")</f>
        <v xml:space="preserve"> </v>
      </c>
      <c r="S105" s="142" t="str">
        <f>IFERROR(A!S105," ")</f>
        <v xml:space="preserve"> </v>
      </c>
      <c r="T105" s="38" t="str">
        <f>IFERROR(A!T105," ")</f>
        <v xml:space="preserve"> </v>
      </c>
      <c r="U105" s="38" t="str">
        <f>IFERROR(A!U105," ")</f>
        <v xml:space="preserve"> </v>
      </c>
      <c r="V105" s="39" t="str">
        <f>IFERROR(A!V105," ")</f>
        <v xml:space="preserve"> </v>
      </c>
      <c r="W105" s="131" t="str">
        <f>IFERROR(A!W105," ")</f>
        <v xml:space="preserve"> </v>
      </c>
      <c r="X105" s="38" t="str">
        <f>IFERROR(A!X105," ")</f>
        <v xml:space="preserve"> </v>
      </c>
      <c r="Y105" s="38" t="str">
        <f>IFERROR(A!Y105," ")</f>
        <v xml:space="preserve"> </v>
      </c>
      <c r="Z105" s="145" t="str">
        <f>IFERROR(A!Z105," ")</f>
        <v xml:space="preserve"> </v>
      </c>
      <c r="AA105" s="142" t="str">
        <f>IFERROR(A!AA105," ")</f>
        <v xml:space="preserve"> </v>
      </c>
      <c r="AB105" s="38" t="str">
        <f>IFERROR(A!AB105," ")</f>
        <v xml:space="preserve"> </v>
      </c>
      <c r="AC105" s="38" t="str">
        <f>IFERROR(A!AC105," ")</f>
        <v xml:space="preserve"> </v>
      </c>
      <c r="AD105" s="39" t="str">
        <f>IFERROR(A!AD105," ")</f>
        <v xml:space="preserve"> </v>
      </c>
      <c r="AE105" s="131" t="str">
        <f>IFERROR(A!AE105," ")</f>
        <v xml:space="preserve"> </v>
      </c>
      <c r="AF105" s="38" t="str">
        <f>IFERROR(A!AF105," ")</f>
        <v xml:space="preserve"> </v>
      </c>
      <c r="AG105" s="38" t="str">
        <f>IFERROR(A!AG105," ")</f>
        <v xml:space="preserve"> </v>
      </c>
      <c r="AH105" s="145" t="str">
        <f>IFERROR(A!AH105," ")</f>
        <v xml:space="preserve"> </v>
      </c>
      <c r="AI105" s="142" t="str">
        <f>IFERROR(A!AI105," ")</f>
        <v xml:space="preserve"> </v>
      </c>
      <c r="AJ105" s="38" t="str">
        <f>IFERROR(A!AJ105," ")</f>
        <v xml:space="preserve"> </v>
      </c>
      <c r="AK105" s="38" t="str">
        <f>IFERROR(A!AK105," ")</f>
        <v xml:space="preserve"> </v>
      </c>
      <c r="AL105" s="39" t="str">
        <f>IFERROR(A!AL105," ")</f>
        <v xml:space="preserve"> </v>
      </c>
      <c r="AM105" s="131" t="str">
        <f>IFERROR(A!AM105," ")</f>
        <v xml:space="preserve"> </v>
      </c>
      <c r="AN105" s="38" t="str">
        <f>IFERROR(A!AN105," ")</f>
        <v xml:space="preserve"> </v>
      </c>
      <c r="AO105" s="38" t="str">
        <f>IFERROR(A!AO105," ")</f>
        <v xml:space="preserve"> </v>
      </c>
      <c r="AP105" s="39" t="str">
        <f>IFERROR(A!AP105," ")</f>
        <v xml:space="preserve"> </v>
      </c>
      <c r="AQ105" s="188" t="e">
        <f t="shared" si="30"/>
        <v>#VALUE!</v>
      </c>
      <c r="AR105" s="189"/>
    </row>
    <row r="106" spans="1:55" ht="15.75" hidden="1">
      <c r="A106" s="104">
        <v>35</v>
      </c>
      <c r="B106" s="164" t="str">
        <f>CУБЪЕКТЫ!B106</f>
        <v/>
      </c>
      <c r="C106" s="28" t="e">
        <f>IF(CУБЪЕКТЫ!C106=0," ",CУБЪЕКТЫ!C106)</f>
        <v>#VALUE!</v>
      </c>
      <c r="D106" s="141" t="e">
        <f>IF(CУБЪЕКТЫ!D106=0," ",CУБЪЕКТЫ!D106)</f>
        <v>#VALUE!</v>
      </c>
      <c r="E106" s="141" t="e">
        <f>IF(CУБЪЕКТЫ!E106=0," ",CУБЪЕКТЫ!E106)</f>
        <v>#VALUE!</v>
      </c>
      <c r="F106" s="167" t="e">
        <f>IF(CУБЪЕКТЫ!F106=0," ",CУБЪЕКТЫ!F106)</f>
        <v>#VALUE!</v>
      </c>
      <c r="G106" s="142" t="str">
        <f>IFERROR(A!G106," ")</f>
        <v xml:space="preserve"> </v>
      </c>
      <c r="H106" s="38" t="str">
        <f>IFERROR(A!H106," ")</f>
        <v xml:space="preserve"> </v>
      </c>
      <c r="I106" s="38" t="str">
        <f>IFERROR(A!I106," ")</f>
        <v xml:space="preserve"> </v>
      </c>
      <c r="J106" s="145" t="str">
        <f>IFERROR(A!J106," ")</f>
        <v xml:space="preserve"> </v>
      </c>
      <c r="K106" s="142" t="str">
        <f>IFERROR(A!K106," ")</f>
        <v xml:space="preserve"> </v>
      </c>
      <c r="L106" s="38" t="str">
        <f>IFERROR(A!L106," ")</f>
        <v xml:space="preserve"> </v>
      </c>
      <c r="M106" s="38" t="str">
        <f>IFERROR(A!M106," ")</f>
        <v xml:space="preserve"> </v>
      </c>
      <c r="N106" s="39" t="str">
        <f>IFERROR(A!N106," ")</f>
        <v xml:space="preserve"> </v>
      </c>
      <c r="O106" s="131" t="str">
        <f>IFERROR(A!O106," ")</f>
        <v xml:space="preserve"> </v>
      </c>
      <c r="P106" s="38" t="str">
        <f>IFERROR(A!P106," ")</f>
        <v xml:space="preserve"> </v>
      </c>
      <c r="Q106" s="38" t="str">
        <f>IFERROR(A!Q106," ")</f>
        <v xml:space="preserve"> </v>
      </c>
      <c r="R106" s="145" t="str">
        <f>IFERROR(A!R106," ")</f>
        <v xml:space="preserve"> </v>
      </c>
      <c r="S106" s="142" t="str">
        <f>IFERROR(A!S106," ")</f>
        <v xml:space="preserve"> </v>
      </c>
      <c r="T106" s="38" t="str">
        <f>IFERROR(A!T106," ")</f>
        <v xml:space="preserve"> </v>
      </c>
      <c r="U106" s="38" t="str">
        <f>IFERROR(A!U106," ")</f>
        <v xml:space="preserve"> </v>
      </c>
      <c r="V106" s="39" t="str">
        <f>IFERROR(A!V106," ")</f>
        <v xml:space="preserve"> </v>
      </c>
      <c r="W106" s="131" t="str">
        <f>IFERROR(A!W106," ")</f>
        <v xml:space="preserve"> </v>
      </c>
      <c r="X106" s="38" t="str">
        <f>IFERROR(A!X106," ")</f>
        <v xml:space="preserve"> </v>
      </c>
      <c r="Y106" s="38" t="str">
        <f>IFERROR(A!Y106," ")</f>
        <v xml:space="preserve"> </v>
      </c>
      <c r="Z106" s="145" t="str">
        <f>IFERROR(A!Z106," ")</f>
        <v xml:space="preserve"> </v>
      </c>
      <c r="AA106" s="142" t="str">
        <f>IFERROR(A!AA106," ")</f>
        <v xml:space="preserve"> </v>
      </c>
      <c r="AB106" s="38" t="str">
        <f>IFERROR(A!AB106," ")</f>
        <v xml:space="preserve"> </v>
      </c>
      <c r="AC106" s="38" t="str">
        <f>IFERROR(A!AC106," ")</f>
        <v xml:space="preserve"> </v>
      </c>
      <c r="AD106" s="39" t="str">
        <f>IFERROR(A!AD106," ")</f>
        <v xml:space="preserve"> </v>
      </c>
      <c r="AE106" s="131" t="str">
        <f>IFERROR(A!AE106," ")</f>
        <v xml:space="preserve"> </v>
      </c>
      <c r="AF106" s="38" t="str">
        <f>IFERROR(A!AF106," ")</f>
        <v xml:space="preserve"> </v>
      </c>
      <c r="AG106" s="38" t="str">
        <f>IFERROR(A!AG106," ")</f>
        <v xml:space="preserve"> </v>
      </c>
      <c r="AH106" s="145" t="str">
        <f>IFERROR(A!AH106," ")</f>
        <v xml:space="preserve"> </v>
      </c>
      <c r="AI106" s="142" t="str">
        <f>IFERROR(A!AI106," ")</f>
        <v xml:space="preserve"> </v>
      </c>
      <c r="AJ106" s="38" t="str">
        <f>IFERROR(A!AJ106," ")</f>
        <v xml:space="preserve"> </v>
      </c>
      <c r="AK106" s="38" t="str">
        <f>IFERROR(A!AK106," ")</f>
        <v xml:space="preserve"> </v>
      </c>
      <c r="AL106" s="39" t="str">
        <f>IFERROR(A!AL106," ")</f>
        <v xml:space="preserve"> </v>
      </c>
      <c r="AM106" s="131" t="str">
        <f>IFERROR(A!AM106," ")</f>
        <v xml:space="preserve"> </v>
      </c>
      <c r="AN106" s="38" t="str">
        <f>IFERROR(A!AN106," ")</f>
        <v xml:space="preserve"> </v>
      </c>
      <c r="AO106" s="38" t="str">
        <f>IFERROR(A!AO106," ")</f>
        <v xml:space="preserve"> </v>
      </c>
      <c r="AP106" s="39" t="str">
        <f>IFERROR(A!AP106," ")</f>
        <v xml:space="preserve"> </v>
      </c>
      <c r="AQ106" s="188" t="e">
        <f t="shared" si="30"/>
        <v>#VALUE!</v>
      </c>
      <c r="AR106" s="189"/>
    </row>
    <row r="107" spans="1:55" ht="15.75" hidden="1">
      <c r="A107" s="104">
        <v>36</v>
      </c>
      <c r="B107" s="164" t="str">
        <f>CУБЪЕКТЫ!B107</f>
        <v/>
      </c>
      <c r="C107" s="28" t="e">
        <f>IF(CУБЪЕКТЫ!C107=0," ",CУБЪЕКТЫ!C107)</f>
        <v>#VALUE!</v>
      </c>
      <c r="D107" s="141" t="e">
        <f>IF(CУБЪЕКТЫ!D107=0," ",CУБЪЕКТЫ!D107)</f>
        <v>#VALUE!</v>
      </c>
      <c r="E107" s="141" t="e">
        <f>IF(CУБЪЕКТЫ!E107=0," ",CУБЪЕКТЫ!E107)</f>
        <v>#VALUE!</v>
      </c>
      <c r="F107" s="167" t="e">
        <f>IF(CУБЪЕКТЫ!F107=0," ",CУБЪЕКТЫ!F107)</f>
        <v>#VALUE!</v>
      </c>
      <c r="G107" s="142" t="str">
        <f>IFERROR(A!G107," ")</f>
        <v xml:space="preserve"> </v>
      </c>
      <c r="H107" s="38" t="str">
        <f>IFERROR(A!H107," ")</f>
        <v xml:space="preserve"> </v>
      </c>
      <c r="I107" s="38" t="str">
        <f>IFERROR(A!I107," ")</f>
        <v xml:space="preserve"> </v>
      </c>
      <c r="J107" s="145" t="str">
        <f>IFERROR(A!J107," ")</f>
        <v xml:space="preserve"> </v>
      </c>
      <c r="K107" s="142" t="str">
        <f>IFERROR(A!K107," ")</f>
        <v xml:space="preserve"> </v>
      </c>
      <c r="L107" s="38" t="str">
        <f>IFERROR(A!L107," ")</f>
        <v xml:space="preserve"> </v>
      </c>
      <c r="M107" s="38" t="str">
        <f>IFERROR(A!M107," ")</f>
        <v xml:space="preserve"> </v>
      </c>
      <c r="N107" s="39" t="str">
        <f>IFERROR(A!N107," ")</f>
        <v xml:space="preserve"> </v>
      </c>
      <c r="O107" s="131" t="str">
        <f>IFERROR(A!O107," ")</f>
        <v xml:space="preserve"> </v>
      </c>
      <c r="P107" s="38" t="str">
        <f>IFERROR(A!P107," ")</f>
        <v xml:space="preserve"> </v>
      </c>
      <c r="Q107" s="38" t="str">
        <f>IFERROR(A!Q107," ")</f>
        <v xml:space="preserve"> </v>
      </c>
      <c r="R107" s="145" t="str">
        <f>IFERROR(A!R107," ")</f>
        <v xml:space="preserve"> </v>
      </c>
      <c r="S107" s="142" t="str">
        <f>IFERROR(A!S107," ")</f>
        <v xml:space="preserve"> </v>
      </c>
      <c r="T107" s="38" t="str">
        <f>IFERROR(A!T107," ")</f>
        <v xml:space="preserve"> </v>
      </c>
      <c r="U107" s="38" t="str">
        <f>IFERROR(A!U107," ")</f>
        <v xml:space="preserve"> </v>
      </c>
      <c r="V107" s="39" t="str">
        <f>IFERROR(A!V107," ")</f>
        <v xml:space="preserve"> </v>
      </c>
      <c r="W107" s="131" t="str">
        <f>IFERROR(A!W107," ")</f>
        <v xml:space="preserve"> </v>
      </c>
      <c r="X107" s="38" t="str">
        <f>IFERROR(A!X107," ")</f>
        <v xml:space="preserve"> </v>
      </c>
      <c r="Y107" s="38" t="str">
        <f>IFERROR(A!Y107," ")</f>
        <v xml:space="preserve"> </v>
      </c>
      <c r="Z107" s="145" t="str">
        <f>IFERROR(A!Z107," ")</f>
        <v xml:space="preserve"> </v>
      </c>
      <c r="AA107" s="142" t="str">
        <f>IFERROR(A!AA107," ")</f>
        <v xml:space="preserve"> </v>
      </c>
      <c r="AB107" s="38" t="str">
        <f>IFERROR(A!AB107," ")</f>
        <v xml:space="preserve"> </v>
      </c>
      <c r="AC107" s="38" t="str">
        <f>IFERROR(A!AC107," ")</f>
        <v xml:space="preserve"> </v>
      </c>
      <c r="AD107" s="39" t="str">
        <f>IFERROR(A!AD107," ")</f>
        <v xml:space="preserve"> </v>
      </c>
      <c r="AE107" s="131" t="str">
        <f>IFERROR(A!AE107," ")</f>
        <v xml:space="preserve"> </v>
      </c>
      <c r="AF107" s="38" t="str">
        <f>IFERROR(A!AF107," ")</f>
        <v xml:space="preserve"> </v>
      </c>
      <c r="AG107" s="38" t="str">
        <f>IFERROR(A!AG107," ")</f>
        <v xml:space="preserve"> </v>
      </c>
      <c r="AH107" s="145" t="str">
        <f>IFERROR(A!AH107," ")</f>
        <v xml:space="preserve"> </v>
      </c>
      <c r="AI107" s="142" t="str">
        <f>IFERROR(A!AI107," ")</f>
        <v xml:space="preserve"> </v>
      </c>
      <c r="AJ107" s="38" t="str">
        <f>IFERROR(A!AJ107," ")</f>
        <v xml:space="preserve"> </v>
      </c>
      <c r="AK107" s="38" t="str">
        <f>IFERROR(A!AK107," ")</f>
        <v xml:space="preserve"> </v>
      </c>
      <c r="AL107" s="39" t="str">
        <f>IFERROR(A!AL107," ")</f>
        <v xml:space="preserve"> </v>
      </c>
      <c r="AM107" s="131" t="str">
        <f>IFERROR(A!AM107," ")</f>
        <v xml:space="preserve"> </v>
      </c>
      <c r="AN107" s="38" t="str">
        <f>IFERROR(A!AN107," ")</f>
        <v xml:space="preserve"> </v>
      </c>
      <c r="AO107" s="38" t="str">
        <f>IFERROR(A!AO107," ")</f>
        <v xml:space="preserve"> </v>
      </c>
      <c r="AP107" s="39" t="str">
        <f>IFERROR(A!AP107," ")</f>
        <v xml:space="preserve"> </v>
      </c>
      <c r="AQ107" s="188" t="e">
        <f t="shared" si="30"/>
        <v>#VALUE!</v>
      </c>
      <c r="AR107" s="189"/>
    </row>
    <row r="108" spans="1:55" ht="15.75" hidden="1">
      <c r="A108" s="104">
        <v>37</v>
      </c>
      <c r="B108" s="164" t="str">
        <f>CУБЪЕКТЫ!B108</f>
        <v/>
      </c>
      <c r="C108" s="28" t="e">
        <f>IF(CУБЪЕКТЫ!C108=0," ",CУБЪЕКТЫ!C108)</f>
        <v>#VALUE!</v>
      </c>
      <c r="D108" s="141" t="e">
        <f>IF(CУБЪЕКТЫ!D108=0," ",CУБЪЕКТЫ!D108)</f>
        <v>#VALUE!</v>
      </c>
      <c r="E108" s="141" t="e">
        <f>IF(CУБЪЕКТЫ!E108=0," ",CУБЪЕКТЫ!E108)</f>
        <v>#VALUE!</v>
      </c>
      <c r="F108" s="167" t="e">
        <f>IF(CУБЪЕКТЫ!F108=0," ",CУБЪЕКТЫ!F108)</f>
        <v>#VALUE!</v>
      </c>
      <c r="G108" s="142" t="str">
        <f>IFERROR(A!G108," ")</f>
        <v xml:space="preserve"> </v>
      </c>
      <c r="H108" s="38" t="str">
        <f>IFERROR(A!H108," ")</f>
        <v xml:space="preserve"> </v>
      </c>
      <c r="I108" s="38" t="str">
        <f>IFERROR(A!I108," ")</f>
        <v xml:space="preserve"> </v>
      </c>
      <c r="J108" s="145" t="str">
        <f>IFERROR(A!J108," ")</f>
        <v xml:space="preserve"> </v>
      </c>
      <c r="K108" s="142" t="str">
        <f>IFERROR(A!K108," ")</f>
        <v xml:space="preserve"> </v>
      </c>
      <c r="L108" s="38" t="str">
        <f>IFERROR(A!L108," ")</f>
        <v xml:space="preserve"> </v>
      </c>
      <c r="M108" s="38" t="str">
        <f>IFERROR(A!M108," ")</f>
        <v xml:space="preserve"> </v>
      </c>
      <c r="N108" s="39" t="str">
        <f>IFERROR(A!N108," ")</f>
        <v xml:space="preserve"> </v>
      </c>
      <c r="O108" s="131" t="str">
        <f>IFERROR(A!O108," ")</f>
        <v xml:space="preserve"> </v>
      </c>
      <c r="P108" s="38" t="str">
        <f>IFERROR(A!P108," ")</f>
        <v xml:space="preserve"> </v>
      </c>
      <c r="Q108" s="38" t="str">
        <f>IFERROR(A!Q108," ")</f>
        <v xml:space="preserve"> </v>
      </c>
      <c r="R108" s="145" t="str">
        <f>IFERROR(A!R108," ")</f>
        <v xml:space="preserve"> </v>
      </c>
      <c r="S108" s="142" t="str">
        <f>IFERROR(A!S108," ")</f>
        <v xml:space="preserve"> </v>
      </c>
      <c r="T108" s="38" t="str">
        <f>IFERROR(A!T108," ")</f>
        <v xml:space="preserve"> </v>
      </c>
      <c r="U108" s="38" t="str">
        <f>IFERROR(A!U108," ")</f>
        <v xml:space="preserve"> </v>
      </c>
      <c r="V108" s="39" t="str">
        <f>IFERROR(A!V108," ")</f>
        <v xml:space="preserve"> </v>
      </c>
      <c r="W108" s="131" t="str">
        <f>IFERROR(A!W108," ")</f>
        <v xml:space="preserve"> </v>
      </c>
      <c r="X108" s="38" t="str">
        <f>IFERROR(A!X108," ")</f>
        <v xml:space="preserve"> </v>
      </c>
      <c r="Y108" s="38" t="str">
        <f>IFERROR(A!Y108," ")</f>
        <v xml:space="preserve"> </v>
      </c>
      <c r="Z108" s="145" t="str">
        <f>IFERROR(A!Z108," ")</f>
        <v xml:space="preserve"> </v>
      </c>
      <c r="AA108" s="142" t="str">
        <f>IFERROR(A!AA108," ")</f>
        <v xml:space="preserve"> </v>
      </c>
      <c r="AB108" s="38" t="str">
        <f>IFERROR(A!AB108," ")</f>
        <v xml:space="preserve"> </v>
      </c>
      <c r="AC108" s="38" t="str">
        <f>IFERROR(A!AC108," ")</f>
        <v xml:space="preserve"> </v>
      </c>
      <c r="AD108" s="39" t="str">
        <f>IFERROR(A!AD108," ")</f>
        <v xml:space="preserve"> </v>
      </c>
      <c r="AE108" s="131" t="str">
        <f>IFERROR(A!AE108," ")</f>
        <v xml:space="preserve"> </v>
      </c>
      <c r="AF108" s="38" t="str">
        <f>IFERROR(A!AF108," ")</f>
        <v xml:space="preserve"> </v>
      </c>
      <c r="AG108" s="38" t="str">
        <f>IFERROR(A!AG108," ")</f>
        <v xml:space="preserve"> </v>
      </c>
      <c r="AH108" s="145" t="str">
        <f>IFERROR(A!AH108," ")</f>
        <v xml:space="preserve"> </v>
      </c>
      <c r="AI108" s="142" t="str">
        <f>IFERROR(A!AI108," ")</f>
        <v xml:space="preserve"> </v>
      </c>
      <c r="AJ108" s="38" t="str">
        <f>IFERROR(A!AJ108," ")</f>
        <v xml:space="preserve"> </v>
      </c>
      <c r="AK108" s="38" t="str">
        <f>IFERROR(A!AK108," ")</f>
        <v xml:space="preserve"> </v>
      </c>
      <c r="AL108" s="39" t="str">
        <f>IFERROR(A!AL108," ")</f>
        <v xml:space="preserve"> </v>
      </c>
      <c r="AM108" s="131" t="str">
        <f>IFERROR(A!AM108," ")</f>
        <v xml:space="preserve"> </v>
      </c>
      <c r="AN108" s="38" t="str">
        <f>IFERROR(A!AN108," ")</f>
        <v xml:space="preserve"> </v>
      </c>
      <c r="AO108" s="38" t="str">
        <f>IFERROR(A!AO108," ")</f>
        <v xml:space="preserve"> </v>
      </c>
      <c r="AP108" s="39" t="str">
        <f>IFERROR(A!AP108," ")</f>
        <v xml:space="preserve"> </v>
      </c>
      <c r="AQ108" s="188" t="e">
        <f t="shared" si="30"/>
        <v>#VALUE!</v>
      </c>
      <c r="AR108" s="189"/>
    </row>
    <row r="109" spans="1:55" ht="15.75" hidden="1">
      <c r="A109" s="104">
        <v>38</v>
      </c>
      <c r="B109" s="166" t="str">
        <f>CУБЪЕКТЫ!B109</f>
        <v/>
      </c>
      <c r="C109" s="28" t="e">
        <f>IF(CУБЪЕКТЫ!C109=0," ",CУБЪЕКТЫ!C109)</f>
        <v>#VALUE!</v>
      </c>
      <c r="D109" s="141" t="e">
        <f>IF(CУБЪЕКТЫ!D109=0," ",CУБЪЕКТЫ!D109)</f>
        <v>#VALUE!</v>
      </c>
      <c r="E109" s="141" t="e">
        <f>IF(CУБЪЕКТЫ!E109=0," ",CУБЪЕКТЫ!E109)</f>
        <v>#VALUE!</v>
      </c>
      <c r="F109" s="167" t="e">
        <f>IF(CУБЪЕКТЫ!F109=0," ",CУБЪЕКТЫ!F109)</f>
        <v>#VALUE!</v>
      </c>
      <c r="G109" s="142" t="str">
        <f>IFERROR(A!G109," ")</f>
        <v xml:space="preserve"> </v>
      </c>
      <c r="H109" s="38" t="str">
        <f>IFERROR(A!H109," ")</f>
        <v xml:space="preserve"> </v>
      </c>
      <c r="I109" s="38" t="str">
        <f>IFERROR(A!I109," ")</f>
        <v xml:space="preserve"> </v>
      </c>
      <c r="J109" s="145" t="str">
        <f>IFERROR(A!J109," ")</f>
        <v xml:space="preserve"> </v>
      </c>
      <c r="K109" s="142" t="str">
        <f>IFERROR(A!K109," ")</f>
        <v xml:space="preserve"> </v>
      </c>
      <c r="L109" s="38" t="str">
        <f>IFERROR(A!L109," ")</f>
        <v xml:space="preserve"> </v>
      </c>
      <c r="M109" s="38" t="str">
        <f>IFERROR(A!M109," ")</f>
        <v xml:space="preserve"> </v>
      </c>
      <c r="N109" s="39" t="str">
        <f>IFERROR(A!N109," ")</f>
        <v xml:space="preserve"> </v>
      </c>
      <c r="O109" s="131" t="str">
        <f>IFERROR(A!O109," ")</f>
        <v xml:space="preserve"> </v>
      </c>
      <c r="P109" s="38" t="str">
        <f>IFERROR(A!P109," ")</f>
        <v xml:space="preserve"> </v>
      </c>
      <c r="Q109" s="38" t="str">
        <f>IFERROR(A!Q109," ")</f>
        <v xml:space="preserve"> </v>
      </c>
      <c r="R109" s="145" t="str">
        <f>IFERROR(A!R109," ")</f>
        <v xml:space="preserve"> </v>
      </c>
      <c r="S109" s="142" t="str">
        <f>IFERROR(A!S109," ")</f>
        <v xml:space="preserve"> </v>
      </c>
      <c r="T109" s="38" t="str">
        <f>IFERROR(A!T109," ")</f>
        <v xml:space="preserve"> </v>
      </c>
      <c r="U109" s="38" t="str">
        <f>IFERROR(A!U109," ")</f>
        <v xml:space="preserve"> </v>
      </c>
      <c r="V109" s="39" t="str">
        <f>IFERROR(A!V109," ")</f>
        <v xml:space="preserve"> </v>
      </c>
      <c r="W109" s="131" t="str">
        <f>IFERROR(A!W109," ")</f>
        <v xml:space="preserve"> </v>
      </c>
      <c r="X109" s="38" t="str">
        <f>IFERROR(A!X109," ")</f>
        <v xml:space="preserve"> </v>
      </c>
      <c r="Y109" s="38" t="str">
        <f>IFERROR(A!Y109," ")</f>
        <v xml:space="preserve"> </v>
      </c>
      <c r="Z109" s="145" t="str">
        <f>IFERROR(A!Z109," ")</f>
        <v xml:space="preserve"> </v>
      </c>
      <c r="AA109" s="142" t="str">
        <f>IFERROR(A!AA109," ")</f>
        <v xml:space="preserve"> </v>
      </c>
      <c r="AB109" s="38" t="str">
        <f>IFERROR(A!AB109," ")</f>
        <v xml:space="preserve"> </v>
      </c>
      <c r="AC109" s="38" t="str">
        <f>IFERROR(A!AC109," ")</f>
        <v xml:space="preserve"> </v>
      </c>
      <c r="AD109" s="39" t="str">
        <f>IFERROR(A!AD109," ")</f>
        <v xml:space="preserve"> </v>
      </c>
      <c r="AE109" s="131" t="str">
        <f>IFERROR(A!AE109," ")</f>
        <v xml:space="preserve"> </v>
      </c>
      <c r="AF109" s="38" t="str">
        <f>IFERROR(A!AF109," ")</f>
        <v xml:space="preserve"> </v>
      </c>
      <c r="AG109" s="38" t="str">
        <f>IFERROR(A!AG109," ")</f>
        <v xml:space="preserve"> </v>
      </c>
      <c r="AH109" s="145" t="str">
        <f>IFERROR(A!AH109," ")</f>
        <v xml:space="preserve"> </v>
      </c>
      <c r="AI109" s="142" t="str">
        <f>IFERROR(A!AI109," ")</f>
        <v xml:space="preserve"> </v>
      </c>
      <c r="AJ109" s="38" t="str">
        <f>IFERROR(A!AJ109," ")</f>
        <v xml:space="preserve"> </v>
      </c>
      <c r="AK109" s="38" t="str">
        <f>IFERROR(A!AK109," ")</f>
        <v xml:space="preserve"> </v>
      </c>
      <c r="AL109" s="39" t="str">
        <f>IFERROR(A!AL109," ")</f>
        <v xml:space="preserve"> </v>
      </c>
      <c r="AM109" s="131" t="str">
        <f>IFERROR(A!AM109," ")</f>
        <v xml:space="preserve"> </v>
      </c>
      <c r="AN109" s="38" t="str">
        <f>IFERROR(A!AN109," ")</f>
        <v xml:space="preserve"> </v>
      </c>
      <c r="AO109" s="38" t="str">
        <f>IFERROR(A!AO109," ")</f>
        <v xml:space="preserve"> </v>
      </c>
      <c r="AP109" s="39" t="str">
        <f>IFERROR(A!AP109," ")</f>
        <v xml:space="preserve"> </v>
      </c>
      <c r="AQ109" s="188" t="e">
        <f t="shared" si="30"/>
        <v>#VALUE!</v>
      </c>
      <c r="AR109" s="189"/>
    </row>
    <row r="110" spans="1:55" ht="15.75" hidden="1">
      <c r="A110" s="104">
        <v>39</v>
      </c>
      <c r="B110" s="164" t="str">
        <f>CУБЪЕКТЫ!B110</f>
        <v/>
      </c>
      <c r="C110" s="28" t="e">
        <f>IF(CУБЪЕКТЫ!C110=0," ",CУБЪЕКТЫ!C110)</f>
        <v>#VALUE!</v>
      </c>
      <c r="D110" s="141" t="e">
        <f>IF(CУБЪЕКТЫ!D110=0," ",CУБЪЕКТЫ!D110)</f>
        <v>#VALUE!</v>
      </c>
      <c r="E110" s="141" t="e">
        <f>IF(CУБЪЕКТЫ!E110=0," ",CУБЪЕКТЫ!E110)</f>
        <v>#VALUE!</v>
      </c>
      <c r="F110" s="167" t="e">
        <f>IF(CУБЪЕКТЫ!F110=0," ",CУБЪЕКТЫ!F110)</f>
        <v>#VALUE!</v>
      </c>
      <c r="G110" s="142" t="str">
        <f>IFERROR(A!G110," ")</f>
        <v xml:space="preserve"> </v>
      </c>
      <c r="H110" s="38" t="str">
        <f>IFERROR(A!H110," ")</f>
        <v xml:space="preserve"> </v>
      </c>
      <c r="I110" s="38" t="str">
        <f>IFERROR(A!I110," ")</f>
        <v xml:space="preserve"> </v>
      </c>
      <c r="J110" s="145" t="str">
        <f>IFERROR(A!J110," ")</f>
        <v xml:space="preserve"> </v>
      </c>
      <c r="K110" s="142" t="str">
        <f>IFERROR(A!K110," ")</f>
        <v xml:space="preserve"> </v>
      </c>
      <c r="L110" s="38" t="str">
        <f>IFERROR(A!L110," ")</f>
        <v xml:space="preserve"> </v>
      </c>
      <c r="M110" s="38" t="str">
        <f>IFERROR(A!M110," ")</f>
        <v xml:space="preserve"> </v>
      </c>
      <c r="N110" s="39" t="str">
        <f>IFERROR(A!N110," ")</f>
        <v xml:space="preserve"> </v>
      </c>
      <c r="O110" s="131" t="str">
        <f>IFERROR(A!O110," ")</f>
        <v xml:space="preserve"> </v>
      </c>
      <c r="P110" s="38" t="str">
        <f>IFERROR(A!P110," ")</f>
        <v xml:space="preserve"> </v>
      </c>
      <c r="Q110" s="38" t="str">
        <f>IFERROR(A!Q110," ")</f>
        <v xml:space="preserve"> </v>
      </c>
      <c r="R110" s="145" t="str">
        <f>IFERROR(A!R110," ")</f>
        <v xml:space="preserve"> </v>
      </c>
      <c r="S110" s="142" t="str">
        <f>IFERROR(A!S110," ")</f>
        <v xml:space="preserve"> </v>
      </c>
      <c r="T110" s="38" t="str">
        <f>IFERROR(A!T110," ")</f>
        <v xml:space="preserve"> </v>
      </c>
      <c r="U110" s="38" t="str">
        <f>IFERROR(A!U110," ")</f>
        <v xml:space="preserve"> </v>
      </c>
      <c r="V110" s="39" t="str">
        <f>IFERROR(A!V110," ")</f>
        <v xml:space="preserve"> </v>
      </c>
      <c r="W110" s="131" t="str">
        <f>IFERROR(A!W110," ")</f>
        <v xml:space="preserve"> </v>
      </c>
      <c r="X110" s="38" t="str">
        <f>IFERROR(A!X110," ")</f>
        <v xml:space="preserve"> </v>
      </c>
      <c r="Y110" s="38" t="str">
        <f>IFERROR(A!Y110," ")</f>
        <v xml:space="preserve"> </v>
      </c>
      <c r="Z110" s="145" t="str">
        <f>IFERROR(A!Z110," ")</f>
        <v xml:space="preserve"> </v>
      </c>
      <c r="AA110" s="142" t="str">
        <f>IFERROR(A!AA110," ")</f>
        <v xml:space="preserve"> </v>
      </c>
      <c r="AB110" s="38" t="str">
        <f>IFERROR(A!AB110," ")</f>
        <v xml:space="preserve"> </v>
      </c>
      <c r="AC110" s="38" t="str">
        <f>IFERROR(A!AC110," ")</f>
        <v xml:space="preserve"> </v>
      </c>
      <c r="AD110" s="39" t="str">
        <f>IFERROR(A!AD110," ")</f>
        <v xml:space="preserve"> </v>
      </c>
      <c r="AE110" s="131" t="str">
        <f>IFERROR(A!AE110," ")</f>
        <v xml:space="preserve"> </v>
      </c>
      <c r="AF110" s="38" t="str">
        <f>IFERROR(A!AF110," ")</f>
        <v xml:space="preserve"> </v>
      </c>
      <c r="AG110" s="38" t="str">
        <f>IFERROR(A!AG110," ")</f>
        <v xml:space="preserve"> </v>
      </c>
      <c r="AH110" s="145" t="str">
        <f>IFERROR(A!AH110," ")</f>
        <v xml:space="preserve"> </v>
      </c>
      <c r="AI110" s="142" t="str">
        <f>IFERROR(A!AI110," ")</f>
        <v xml:space="preserve"> </v>
      </c>
      <c r="AJ110" s="38" t="str">
        <f>IFERROR(A!AJ110," ")</f>
        <v xml:space="preserve"> </v>
      </c>
      <c r="AK110" s="38" t="str">
        <f>IFERROR(A!AK110," ")</f>
        <v xml:space="preserve"> </v>
      </c>
      <c r="AL110" s="39" t="str">
        <f>IFERROR(A!AL110," ")</f>
        <v xml:space="preserve"> </v>
      </c>
      <c r="AM110" s="131" t="str">
        <f>IFERROR(A!AM110," ")</f>
        <v xml:space="preserve"> </v>
      </c>
      <c r="AN110" s="38" t="str">
        <f>IFERROR(A!AN110," ")</f>
        <v xml:space="preserve"> </v>
      </c>
      <c r="AO110" s="38" t="str">
        <f>IFERROR(A!AO110," ")</f>
        <v xml:space="preserve"> </v>
      </c>
      <c r="AP110" s="39" t="str">
        <f>IFERROR(A!AP110," ")</f>
        <v xml:space="preserve"> </v>
      </c>
      <c r="AQ110" s="188" t="e">
        <f t="shared" si="30"/>
        <v>#VALUE!</v>
      </c>
      <c r="AR110" s="189"/>
    </row>
    <row r="111" spans="1:55" ht="16.5" hidden="1" thickBot="1">
      <c r="A111" s="104">
        <v>40</v>
      </c>
      <c r="B111" s="165" t="str">
        <f>CУБЪЕКТЫ!B111</f>
        <v/>
      </c>
      <c r="C111" s="154" t="e">
        <f>IF(CУБЪЕКТЫ!C111=0," ",CУБЪЕКТЫ!C111)</f>
        <v>#VALUE!</v>
      </c>
      <c r="D111" s="155" t="e">
        <f>IF(CУБЪЕКТЫ!D111=0," ",CУБЪЕКТЫ!D111)</f>
        <v>#VALUE!</v>
      </c>
      <c r="E111" s="155" t="e">
        <f>IF(CУБЪЕКТЫ!E111=0," ",CУБЪЕКТЫ!E111)</f>
        <v>#VALUE!</v>
      </c>
      <c r="F111" s="169" t="e">
        <f>IF(CУБЪЕКТЫ!F111=0," ",CУБЪЕКТЫ!F111)</f>
        <v>#VALUE!</v>
      </c>
      <c r="G111" s="143" t="str">
        <f>IFERROR(A!G111," ")</f>
        <v xml:space="preserve"> </v>
      </c>
      <c r="H111" s="84" t="str">
        <f>IFERROR(A!H111," ")</f>
        <v xml:space="preserve"> </v>
      </c>
      <c r="I111" s="84" t="str">
        <f>IFERROR(A!I111," ")</f>
        <v xml:space="preserve"> </v>
      </c>
      <c r="J111" s="146" t="str">
        <f>IFERROR(A!J111," ")</f>
        <v xml:space="preserve"> </v>
      </c>
      <c r="K111" s="143" t="str">
        <f>IFERROR(A!K111," ")</f>
        <v xml:space="preserve"> </v>
      </c>
      <c r="L111" s="84" t="str">
        <f>IFERROR(A!L111," ")</f>
        <v xml:space="preserve"> </v>
      </c>
      <c r="M111" s="84" t="str">
        <f>IFERROR(A!M111," ")</f>
        <v xml:space="preserve"> </v>
      </c>
      <c r="N111" s="85" t="str">
        <f>IFERROR(A!N111," ")</f>
        <v xml:space="preserve"> </v>
      </c>
      <c r="O111" s="132" t="str">
        <f>IFERROR(A!O111," ")</f>
        <v xml:space="preserve"> </v>
      </c>
      <c r="P111" s="84" t="str">
        <f>IFERROR(A!P111," ")</f>
        <v xml:space="preserve"> </v>
      </c>
      <c r="Q111" s="84" t="str">
        <f>IFERROR(A!Q111," ")</f>
        <v xml:space="preserve"> </v>
      </c>
      <c r="R111" s="146" t="str">
        <f>IFERROR(A!R111," ")</f>
        <v xml:space="preserve"> </v>
      </c>
      <c r="S111" s="143" t="str">
        <f>IFERROR(A!S111," ")</f>
        <v xml:space="preserve"> </v>
      </c>
      <c r="T111" s="84" t="str">
        <f>IFERROR(A!T111," ")</f>
        <v xml:space="preserve"> </v>
      </c>
      <c r="U111" s="84" t="str">
        <f>IFERROR(A!U111," ")</f>
        <v xml:space="preserve"> </v>
      </c>
      <c r="V111" s="85" t="str">
        <f>IFERROR(A!V111," ")</f>
        <v xml:space="preserve"> </v>
      </c>
      <c r="W111" s="132" t="str">
        <f>IFERROR(A!W111," ")</f>
        <v xml:space="preserve"> </v>
      </c>
      <c r="X111" s="84" t="str">
        <f>IFERROR(A!X111," ")</f>
        <v xml:space="preserve"> </v>
      </c>
      <c r="Y111" s="84" t="str">
        <f>IFERROR(A!Y111," ")</f>
        <v xml:space="preserve"> </v>
      </c>
      <c r="Z111" s="146" t="str">
        <f>IFERROR(A!Z111," ")</f>
        <v xml:space="preserve"> </v>
      </c>
      <c r="AA111" s="143" t="str">
        <f>IFERROR(A!AA111," ")</f>
        <v xml:space="preserve"> </v>
      </c>
      <c r="AB111" s="84" t="str">
        <f>IFERROR(A!AB111," ")</f>
        <v xml:space="preserve"> </v>
      </c>
      <c r="AC111" s="84" t="str">
        <f>IFERROR(A!AC111," ")</f>
        <v xml:space="preserve"> </v>
      </c>
      <c r="AD111" s="85" t="str">
        <f>IFERROR(A!AD111," ")</f>
        <v xml:space="preserve"> </v>
      </c>
      <c r="AE111" s="132" t="str">
        <f>IFERROR(A!AE111," ")</f>
        <v xml:space="preserve"> </v>
      </c>
      <c r="AF111" s="84" t="str">
        <f>IFERROR(A!AF111," ")</f>
        <v xml:space="preserve"> </v>
      </c>
      <c r="AG111" s="84" t="str">
        <f>IFERROR(A!AG111," ")</f>
        <v xml:space="preserve"> </v>
      </c>
      <c r="AH111" s="146" t="str">
        <f>IFERROR(A!AH111," ")</f>
        <v xml:space="preserve"> </v>
      </c>
      <c r="AI111" s="143" t="str">
        <f>IFERROR(A!AI111," ")</f>
        <v xml:space="preserve"> </v>
      </c>
      <c r="AJ111" s="84" t="str">
        <f>IFERROR(A!AJ111," ")</f>
        <v xml:space="preserve"> </v>
      </c>
      <c r="AK111" s="84" t="str">
        <f>IFERROR(A!AK111," ")</f>
        <v xml:space="preserve"> </v>
      </c>
      <c r="AL111" s="85" t="str">
        <f>IFERROR(A!AL111," ")</f>
        <v xml:space="preserve"> </v>
      </c>
      <c r="AM111" s="132" t="str">
        <f>IFERROR(A!AM111," ")</f>
        <v xml:space="preserve"> </v>
      </c>
      <c r="AN111" s="84" t="str">
        <f>IFERROR(A!AN111," ")</f>
        <v xml:space="preserve"> </v>
      </c>
      <c r="AO111" s="84" t="str">
        <f>IFERROR(A!AO111," ")</f>
        <v xml:space="preserve"> </v>
      </c>
      <c r="AP111" s="85" t="str">
        <f>IFERROR(A!AP111," ")</f>
        <v xml:space="preserve"> </v>
      </c>
      <c r="AQ111" s="188" t="e">
        <f t="shared" si="30"/>
        <v>#VALUE!</v>
      </c>
      <c r="AR111" s="189"/>
    </row>
    <row r="112" spans="1:55" ht="15.75" hidden="1">
      <c r="A112" s="104">
        <v>41</v>
      </c>
      <c r="B112" s="163" t="str">
        <f>CУБЪЕКТЫ!B112</f>
        <v/>
      </c>
      <c r="C112" s="81" t="e">
        <f>IF(CУБЪЕКТЫ!C112=0," ",CУБЪЕКТЫ!C112)</f>
        <v>#VALUE!</v>
      </c>
      <c r="D112" s="130" t="e">
        <f>IF(CУБЪЕКТЫ!D112=0," ",CУБЪЕКТЫ!D112)</f>
        <v>#VALUE!</v>
      </c>
      <c r="E112" s="130" t="e">
        <f>IF(CУБЪЕКТЫ!E112=0," ",CУБЪЕКТЫ!E112)</f>
        <v>#VALUE!</v>
      </c>
      <c r="F112" s="168" t="e">
        <f>IF(CУБЪЕКТЫ!F112=0," ",CУБЪЕКТЫ!F112)</f>
        <v>#VALUE!</v>
      </c>
      <c r="G112" s="81" t="str">
        <f>IFERROR(A!G112," ")</f>
        <v xml:space="preserve"> </v>
      </c>
      <c r="H112" s="82" t="str">
        <f>IFERROR(A!H112," ")</f>
        <v xml:space="preserve"> </v>
      </c>
      <c r="I112" s="82" t="str">
        <f>IFERROR(A!I112," ")</f>
        <v xml:space="preserve"> </v>
      </c>
      <c r="J112" s="160" t="str">
        <f>IFERROR(A!J112," ")</f>
        <v xml:space="preserve"> </v>
      </c>
      <c r="K112" s="81" t="str">
        <f>IFERROR(A!K112," ")</f>
        <v xml:space="preserve"> </v>
      </c>
      <c r="L112" s="82" t="str">
        <f>IFERROR(A!L112," ")</f>
        <v xml:space="preserve"> </v>
      </c>
      <c r="M112" s="82" t="str">
        <f>IFERROR(A!M112," ")</f>
        <v xml:space="preserve"> </v>
      </c>
      <c r="N112" s="83" t="str">
        <f>IFERROR(A!N112," ")</f>
        <v xml:space="preserve"> </v>
      </c>
      <c r="O112" s="130" t="str">
        <f>IFERROR(A!O112," ")</f>
        <v xml:space="preserve"> </v>
      </c>
      <c r="P112" s="82" t="str">
        <f>IFERROR(A!P112," ")</f>
        <v xml:space="preserve"> </v>
      </c>
      <c r="Q112" s="82" t="str">
        <f>IFERROR(A!Q112," ")</f>
        <v xml:space="preserve"> </v>
      </c>
      <c r="R112" s="160" t="str">
        <f>IFERROR(A!R112," ")</f>
        <v xml:space="preserve"> </v>
      </c>
      <c r="S112" s="81" t="str">
        <f>IFERROR(A!S112," ")</f>
        <v xml:space="preserve"> </v>
      </c>
      <c r="T112" s="82" t="str">
        <f>IFERROR(A!T112," ")</f>
        <v xml:space="preserve"> </v>
      </c>
      <c r="U112" s="82" t="str">
        <f>IFERROR(A!U112," ")</f>
        <v xml:space="preserve"> </v>
      </c>
      <c r="V112" s="83" t="str">
        <f>IFERROR(A!V112," ")</f>
        <v xml:space="preserve"> </v>
      </c>
      <c r="W112" s="130" t="str">
        <f>IFERROR(A!W112," ")</f>
        <v xml:space="preserve"> </v>
      </c>
      <c r="X112" s="82" t="str">
        <f>IFERROR(A!X112," ")</f>
        <v xml:space="preserve"> </v>
      </c>
      <c r="Y112" s="82" t="str">
        <f>IFERROR(A!Y112," ")</f>
        <v xml:space="preserve"> </v>
      </c>
      <c r="Z112" s="160" t="str">
        <f>IFERROR(A!Z112," ")</f>
        <v xml:space="preserve"> </v>
      </c>
      <c r="AA112" s="81" t="str">
        <f>IFERROR(A!AA112," ")</f>
        <v xml:space="preserve"> </v>
      </c>
      <c r="AB112" s="82" t="str">
        <f>IFERROR(A!AB112," ")</f>
        <v xml:space="preserve"> </v>
      </c>
      <c r="AC112" s="82" t="str">
        <f>IFERROR(A!AC112," ")</f>
        <v xml:space="preserve"> </v>
      </c>
      <c r="AD112" s="83" t="str">
        <f>IFERROR(A!AD112," ")</f>
        <v xml:space="preserve"> </v>
      </c>
      <c r="AE112" s="130" t="str">
        <f>IFERROR(A!AE112," ")</f>
        <v xml:space="preserve"> </v>
      </c>
      <c r="AF112" s="82" t="str">
        <f>IFERROR(A!AF112," ")</f>
        <v xml:space="preserve"> </v>
      </c>
      <c r="AG112" s="82" t="str">
        <f>IFERROR(A!AG112," ")</f>
        <v xml:space="preserve"> </v>
      </c>
      <c r="AH112" s="160" t="str">
        <f>IFERROR(A!AH112," ")</f>
        <v xml:space="preserve"> </v>
      </c>
      <c r="AI112" s="81" t="str">
        <f>IFERROR(A!AI112," ")</f>
        <v xml:space="preserve"> </v>
      </c>
      <c r="AJ112" s="82" t="str">
        <f>IFERROR(A!AJ112," ")</f>
        <v xml:space="preserve"> </v>
      </c>
      <c r="AK112" s="82" t="str">
        <f>IFERROR(A!AK112," ")</f>
        <v xml:space="preserve"> </v>
      </c>
      <c r="AL112" s="83" t="str">
        <f>IFERROR(A!AL112," ")</f>
        <v xml:space="preserve"> </v>
      </c>
      <c r="AM112" s="130" t="str">
        <f>IFERROR(A!AM112," ")</f>
        <v xml:space="preserve"> </v>
      </c>
      <c r="AN112" s="82" t="str">
        <f>IFERROR(A!AN112," ")</f>
        <v xml:space="preserve"> </v>
      </c>
      <c r="AO112" s="82" t="str">
        <f>IFERROR(A!AO112," ")</f>
        <v xml:space="preserve"> </v>
      </c>
      <c r="AP112" s="83" t="str">
        <f>IFERROR(A!AP112," ")</f>
        <v xml:space="preserve"> </v>
      </c>
      <c r="AQ112" s="188" t="e">
        <f t="shared" si="30"/>
        <v>#VALUE!</v>
      </c>
      <c r="AR112" s="189"/>
    </row>
    <row r="113" spans="1:44" ht="15.75" hidden="1">
      <c r="A113" s="104">
        <v>42</v>
      </c>
      <c r="B113" s="164" t="str">
        <f>CУБЪЕКТЫ!B113</f>
        <v/>
      </c>
      <c r="C113" s="28" t="e">
        <f>IF(CУБЪЕКТЫ!C113=0," ",CУБЪЕКТЫ!C113)</f>
        <v>#VALUE!</v>
      </c>
      <c r="D113" s="141" t="e">
        <f>IF(CУБЪЕКТЫ!D113=0," ",CУБЪЕКТЫ!D113)</f>
        <v>#VALUE!</v>
      </c>
      <c r="E113" s="141" t="e">
        <f>IF(CУБЪЕКТЫ!E113=0," ",CУБЪЕКТЫ!E113)</f>
        <v>#VALUE!</v>
      </c>
      <c r="F113" s="167" t="e">
        <f>IF(CУБЪЕКТЫ!F113=0," ",CУБЪЕКТЫ!F113)</f>
        <v>#VALUE!</v>
      </c>
      <c r="G113" s="142" t="str">
        <f>IFERROR(A!G113," ")</f>
        <v xml:space="preserve"> </v>
      </c>
      <c r="H113" s="38" t="str">
        <f>IFERROR(A!H113," ")</f>
        <v xml:space="preserve"> </v>
      </c>
      <c r="I113" s="38" t="str">
        <f>IFERROR(A!I113," ")</f>
        <v xml:space="preserve"> </v>
      </c>
      <c r="J113" s="145" t="str">
        <f>IFERROR(A!J113," ")</f>
        <v xml:space="preserve"> </v>
      </c>
      <c r="K113" s="142" t="str">
        <f>IFERROR(A!K113," ")</f>
        <v xml:space="preserve"> </v>
      </c>
      <c r="L113" s="38" t="str">
        <f>IFERROR(A!L113," ")</f>
        <v xml:space="preserve"> </v>
      </c>
      <c r="M113" s="38" t="str">
        <f>IFERROR(A!M113," ")</f>
        <v xml:space="preserve"> </v>
      </c>
      <c r="N113" s="39" t="str">
        <f>IFERROR(A!N113," ")</f>
        <v xml:space="preserve"> </v>
      </c>
      <c r="O113" s="131" t="str">
        <f>IFERROR(A!O113," ")</f>
        <v xml:space="preserve"> </v>
      </c>
      <c r="P113" s="38" t="str">
        <f>IFERROR(A!P113," ")</f>
        <v xml:space="preserve"> </v>
      </c>
      <c r="Q113" s="38" t="str">
        <f>IFERROR(A!Q113," ")</f>
        <v xml:space="preserve"> </v>
      </c>
      <c r="R113" s="145" t="str">
        <f>IFERROR(A!R113," ")</f>
        <v xml:space="preserve"> </v>
      </c>
      <c r="S113" s="142" t="str">
        <f>IFERROR(A!S113," ")</f>
        <v xml:space="preserve"> </v>
      </c>
      <c r="T113" s="38" t="str">
        <f>IFERROR(A!T113," ")</f>
        <v xml:space="preserve"> </v>
      </c>
      <c r="U113" s="38" t="str">
        <f>IFERROR(A!U113," ")</f>
        <v xml:space="preserve"> </v>
      </c>
      <c r="V113" s="39" t="str">
        <f>IFERROR(A!V113," ")</f>
        <v xml:space="preserve"> </v>
      </c>
      <c r="W113" s="131" t="str">
        <f>IFERROR(A!W113," ")</f>
        <v xml:space="preserve"> </v>
      </c>
      <c r="X113" s="38" t="str">
        <f>IFERROR(A!X113," ")</f>
        <v xml:space="preserve"> </v>
      </c>
      <c r="Y113" s="38" t="str">
        <f>IFERROR(A!Y113," ")</f>
        <v xml:space="preserve"> </v>
      </c>
      <c r="Z113" s="145" t="str">
        <f>IFERROR(A!Z113," ")</f>
        <v xml:space="preserve"> </v>
      </c>
      <c r="AA113" s="142" t="str">
        <f>IFERROR(A!AA113," ")</f>
        <v xml:space="preserve"> </v>
      </c>
      <c r="AB113" s="38" t="str">
        <f>IFERROR(A!AB113," ")</f>
        <v xml:space="preserve"> </v>
      </c>
      <c r="AC113" s="38" t="str">
        <f>IFERROR(A!AC113," ")</f>
        <v xml:space="preserve"> </v>
      </c>
      <c r="AD113" s="39" t="str">
        <f>IFERROR(A!AD113," ")</f>
        <v xml:space="preserve"> </v>
      </c>
      <c r="AE113" s="131" t="str">
        <f>IFERROR(A!AE113," ")</f>
        <v xml:space="preserve"> </v>
      </c>
      <c r="AF113" s="38" t="str">
        <f>IFERROR(A!AF113," ")</f>
        <v xml:space="preserve"> </v>
      </c>
      <c r="AG113" s="38" t="str">
        <f>IFERROR(A!AG113," ")</f>
        <v xml:space="preserve"> </v>
      </c>
      <c r="AH113" s="145" t="str">
        <f>IFERROR(A!AH113," ")</f>
        <v xml:space="preserve"> </v>
      </c>
      <c r="AI113" s="142" t="str">
        <f>IFERROR(A!AI113," ")</f>
        <v xml:space="preserve"> </v>
      </c>
      <c r="AJ113" s="38" t="str">
        <f>IFERROR(A!AJ113," ")</f>
        <v xml:space="preserve"> </v>
      </c>
      <c r="AK113" s="38" t="str">
        <f>IFERROR(A!AK113," ")</f>
        <v xml:space="preserve"> </v>
      </c>
      <c r="AL113" s="39" t="str">
        <f>IFERROR(A!AL113," ")</f>
        <v xml:space="preserve"> </v>
      </c>
      <c r="AM113" s="131" t="str">
        <f>IFERROR(A!AM113," ")</f>
        <v xml:space="preserve"> </v>
      </c>
      <c r="AN113" s="38" t="str">
        <f>IFERROR(A!AN113," ")</f>
        <v xml:space="preserve"> </v>
      </c>
      <c r="AO113" s="38" t="str">
        <f>IFERROR(A!AO113," ")</f>
        <v xml:space="preserve"> </v>
      </c>
      <c r="AP113" s="39" t="str">
        <f>IFERROR(A!AP113," ")</f>
        <v xml:space="preserve"> </v>
      </c>
      <c r="AQ113" s="188" t="e">
        <f t="shared" si="30"/>
        <v>#VALUE!</v>
      </c>
      <c r="AR113" s="189"/>
    </row>
    <row r="114" spans="1:44" ht="15.75" hidden="1">
      <c r="A114" s="104">
        <v>43</v>
      </c>
      <c r="B114" s="164" t="str">
        <f>CУБЪЕКТЫ!B114</f>
        <v/>
      </c>
      <c r="C114" s="28" t="e">
        <f>IF(CУБЪЕКТЫ!C114=0," ",CУБЪЕКТЫ!C114)</f>
        <v>#VALUE!</v>
      </c>
      <c r="D114" s="141" t="e">
        <f>IF(CУБЪЕКТЫ!D114=0," ",CУБЪЕКТЫ!D114)</f>
        <v>#VALUE!</v>
      </c>
      <c r="E114" s="141" t="e">
        <f>IF(CУБЪЕКТЫ!E114=0," ",CУБЪЕКТЫ!E114)</f>
        <v>#VALUE!</v>
      </c>
      <c r="F114" s="167" t="e">
        <f>IF(CУБЪЕКТЫ!F114=0," ",CУБЪЕКТЫ!F114)</f>
        <v>#VALUE!</v>
      </c>
      <c r="G114" s="142" t="str">
        <f>IFERROR(A!G114," ")</f>
        <v xml:space="preserve"> </v>
      </c>
      <c r="H114" s="38" t="str">
        <f>IFERROR(A!H114," ")</f>
        <v xml:space="preserve"> </v>
      </c>
      <c r="I114" s="38" t="str">
        <f>IFERROR(A!I114," ")</f>
        <v xml:space="preserve"> </v>
      </c>
      <c r="J114" s="145" t="str">
        <f>IFERROR(A!J114," ")</f>
        <v xml:space="preserve"> </v>
      </c>
      <c r="K114" s="142" t="str">
        <f>IFERROR(A!K114," ")</f>
        <v xml:space="preserve"> </v>
      </c>
      <c r="L114" s="38" t="str">
        <f>IFERROR(A!L114," ")</f>
        <v xml:space="preserve"> </v>
      </c>
      <c r="M114" s="38" t="str">
        <f>IFERROR(A!M114," ")</f>
        <v xml:space="preserve"> </v>
      </c>
      <c r="N114" s="39" t="str">
        <f>IFERROR(A!N114," ")</f>
        <v xml:space="preserve"> </v>
      </c>
      <c r="O114" s="131" t="str">
        <f>IFERROR(A!O114," ")</f>
        <v xml:space="preserve"> </v>
      </c>
      <c r="P114" s="38" t="str">
        <f>IFERROR(A!P114," ")</f>
        <v xml:space="preserve"> </v>
      </c>
      <c r="Q114" s="38" t="str">
        <f>IFERROR(A!Q114," ")</f>
        <v xml:space="preserve"> </v>
      </c>
      <c r="R114" s="145" t="str">
        <f>IFERROR(A!R114," ")</f>
        <v xml:space="preserve"> </v>
      </c>
      <c r="S114" s="142" t="str">
        <f>IFERROR(A!S114," ")</f>
        <v xml:space="preserve"> </v>
      </c>
      <c r="T114" s="38" t="str">
        <f>IFERROR(A!T114," ")</f>
        <v xml:space="preserve"> </v>
      </c>
      <c r="U114" s="38" t="str">
        <f>IFERROR(A!U114," ")</f>
        <v xml:space="preserve"> </v>
      </c>
      <c r="V114" s="39" t="str">
        <f>IFERROR(A!V114," ")</f>
        <v xml:space="preserve"> </v>
      </c>
      <c r="W114" s="131" t="str">
        <f>IFERROR(A!W114," ")</f>
        <v xml:space="preserve"> </v>
      </c>
      <c r="X114" s="38" t="str">
        <f>IFERROR(A!X114," ")</f>
        <v xml:space="preserve"> </v>
      </c>
      <c r="Y114" s="38" t="str">
        <f>IFERROR(A!Y114," ")</f>
        <v xml:space="preserve"> </v>
      </c>
      <c r="Z114" s="145" t="str">
        <f>IFERROR(A!Z114," ")</f>
        <v xml:space="preserve"> </v>
      </c>
      <c r="AA114" s="142" t="str">
        <f>IFERROR(A!AA114," ")</f>
        <v xml:space="preserve"> </v>
      </c>
      <c r="AB114" s="38" t="str">
        <f>IFERROR(A!AB114," ")</f>
        <v xml:space="preserve"> </v>
      </c>
      <c r="AC114" s="38" t="str">
        <f>IFERROR(A!AC114," ")</f>
        <v xml:space="preserve"> </v>
      </c>
      <c r="AD114" s="39" t="str">
        <f>IFERROR(A!AD114," ")</f>
        <v xml:space="preserve"> </v>
      </c>
      <c r="AE114" s="131" t="str">
        <f>IFERROR(A!AE114," ")</f>
        <v xml:space="preserve"> </v>
      </c>
      <c r="AF114" s="38" t="str">
        <f>IFERROR(A!AF114," ")</f>
        <v xml:space="preserve"> </v>
      </c>
      <c r="AG114" s="38" t="str">
        <f>IFERROR(A!AG114," ")</f>
        <v xml:space="preserve"> </v>
      </c>
      <c r="AH114" s="145" t="str">
        <f>IFERROR(A!AH114," ")</f>
        <v xml:space="preserve"> </v>
      </c>
      <c r="AI114" s="142" t="str">
        <f>IFERROR(A!AI114," ")</f>
        <v xml:space="preserve"> </v>
      </c>
      <c r="AJ114" s="38" t="str">
        <f>IFERROR(A!AJ114," ")</f>
        <v xml:space="preserve"> </v>
      </c>
      <c r="AK114" s="38" t="str">
        <f>IFERROR(A!AK114," ")</f>
        <v xml:space="preserve"> </v>
      </c>
      <c r="AL114" s="39" t="str">
        <f>IFERROR(A!AL114," ")</f>
        <v xml:space="preserve"> </v>
      </c>
      <c r="AM114" s="131" t="str">
        <f>IFERROR(A!AM114," ")</f>
        <v xml:space="preserve"> </v>
      </c>
      <c r="AN114" s="38" t="str">
        <f>IFERROR(A!AN114," ")</f>
        <v xml:space="preserve"> </v>
      </c>
      <c r="AO114" s="38" t="str">
        <f>IFERROR(A!AO114," ")</f>
        <v xml:space="preserve"> </v>
      </c>
      <c r="AP114" s="39" t="str">
        <f>IFERROR(A!AP114," ")</f>
        <v xml:space="preserve"> </v>
      </c>
      <c r="AQ114" s="188" t="e">
        <f t="shared" si="30"/>
        <v>#VALUE!</v>
      </c>
      <c r="AR114" s="189"/>
    </row>
    <row r="115" spans="1:44" ht="15.75" hidden="1">
      <c r="A115" s="104">
        <v>44</v>
      </c>
      <c r="B115" s="164" t="str">
        <f>CУБЪЕКТЫ!B115</f>
        <v/>
      </c>
      <c r="C115" s="28" t="e">
        <f>IF(CУБЪЕКТЫ!C115=0," ",CУБЪЕКТЫ!C115)</f>
        <v>#VALUE!</v>
      </c>
      <c r="D115" s="141" t="e">
        <f>IF(CУБЪЕКТЫ!D115=0," ",CУБЪЕКТЫ!D115)</f>
        <v>#VALUE!</v>
      </c>
      <c r="E115" s="141" t="e">
        <f>IF(CУБЪЕКТЫ!E115=0," ",CУБЪЕКТЫ!E115)</f>
        <v>#VALUE!</v>
      </c>
      <c r="F115" s="167" t="e">
        <f>IF(CУБЪЕКТЫ!F115=0," ",CУБЪЕКТЫ!F115)</f>
        <v>#VALUE!</v>
      </c>
      <c r="G115" s="142" t="str">
        <f>IFERROR(A!G115," ")</f>
        <v xml:space="preserve"> </v>
      </c>
      <c r="H115" s="38" t="str">
        <f>IFERROR(A!H115," ")</f>
        <v xml:space="preserve"> </v>
      </c>
      <c r="I115" s="38" t="str">
        <f>IFERROR(A!I115," ")</f>
        <v xml:space="preserve"> </v>
      </c>
      <c r="J115" s="145" t="str">
        <f>IFERROR(A!J115," ")</f>
        <v xml:space="preserve"> </v>
      </c>
      <c r="K115" s="142" t="str">
        <f>IFERROR(A!K115," ")</f>
        <v xml:space="preserve"> </v>
      </c>
      <c r="L115" s="38" t="str">
        <f>IFERROR(A!L115," ")</f>
        <v xml:space="preserve"> </v>
      </c>
      <c r="M115" s="38" t="str">
        <f>IFERROR(A!M115," ")</f>
        <v xml:space="preserve"> </v>
      </c>
      <c r="N115" s="39" t="str">
        <f>IFERROR(A!N115," ")</f>
        <v xml:space="preserve"> </v>
      </c>
      <c r="O115" s="131" t="str">
        <f>IFERROR(A!O115," ")</f>
        <v xml:space="preserve"> </v>
      </c>
      <c r="P115" s="38" t="str">
        <f>IFERROR(A!P115," ")</f>
        <v xml:space="preserve"> </v>
      </c>
      <c r="Q115" s="38" t="str">
        <f>IFERROR(A!Q115," ")</f>
        <v xml:space="preserve"> </v>
      </c>
      <c r="R115" s="145" t="str">
        <f>IFERROR(A!R115," ")</f>
        <v xml:space="preserve"> </v>
      </c>
      <c r="S115" s="142" t="str">
        <f>IFERROR(A!S115," ")</f>
        <v xml:space="preserve"> </v>
      </c>
      <c r="T115" s="38" t="str">
        <f>IFERROR(A!T115," ")</f>
        <v xml:space="preserve"> </v>
      </c>
      <c r="U115" s="38" t="str">
        <f>IFERROR(A!U115," ")</f>
        <v xml:space="preserve"> </v>
      </c>
      <c r="V115" s="39" t="str">
        <f>IFERROR(A!V115," ")</f>
        <v xml:space="preserve"> </v>
      </c>
      <c r="W115" s="131" t="str">
        <f>IFERROR(A!W115," ")</f>
        <v xml:space="preserve"> </v>
      </c>
      <c r="X115" s="38" t="str">
        <f>IFERROR(A!X115," ")</f>
        <v xml:space="preserve"> </v>
      </c>
      <c r="Y115" s="38" t="str">
        <f>IFERROR(A!Y115," ")</f>
        <v xml:space="preserve"> </v>
      </c>
      <c r="Z115" s="145" t="str">
        <f>IFERROR(A!Z115," ")</f>
        <v xml:space="preserve"> </v>
      </c>
      <c r="AA115" s="142" t="str">
        <f>IFERROR(A!AA115," ")</f>
        <v xml:space="preserve"> </v>
      </c>
      <c r="AB115" s="38" t="str">
        <f>IFERROR(A!AB115," ")</f>
        <v xml:space="preserve"> </v>
      </c>
      <c r="AC115" s="38" t="str">
        <f>IFERROR(A!AC115," ")</f>
        <v xml:space="preserve"> </v>
      </c>
      <c r="AD115" s="39" t="str">
        <f>IFERROR(A!AD115," ")</f>
        <v xml:space="preserve"> </v>
      </c>
      <c r="AE115" s="131" t="str">
        <f>IFERROR(A!AE115," ")</f>
        <v xml:space="preserve"> </v>
      </c>
      <c r="AF115" s="38" t="str">
        <f>IFERROR(A!AF115," ")</f>
        <v xml:space="preserve"> </v>
      </c>
      <c r="AG115" s="38" t="str">
        <f>IFERROR(A!AG115," ")</f>
        <v xml:space="preserve"> </v>
      </c>
      <c r="AH115" s="145" t="str">
        <f>IFERROR(A!AH115," ")</f>
        <v xml:space="preserve"> </v>
      </c>
      <c r="AI115" s="142" t="str">
        <f>IFERROR(A!AI115," ")</f>
        <v xml:space="preserve"> </v>
      </c>
      <c r="AJ115" s="38" t="str">
        <f>IFERROR(A!AJ115," ")</f>
        <v xml:space="preserve"> </v>
      </c>
      <c r="AK115" s="38" t="str">
        <f>IFERROR(A!AK115," ")</f>
        <v xml:space="preserve"> </v>
      </c>
      <c r="AL115" s="39" t="str">
        <f>IFERROR(A!AL115," ")</f>
        <v xml:space="preserve"> </v>
      </c>
      <c r="AM115" s="131" t="str">
        <f>IFERROR(A!AM115," ")</f>
        <v xml:space="preserve"> </v>
      </c>
      <c r="AN115" s="38" t="str">
        <f>IFERROR(A!AN115," ")</f>
        <v xml:space="preserve"> </v>
      </c>
      <c r="AO115" s="38" t="str">
        <f>IFERROR(A!AO115," ")</f>
        <v xml:space="preserve"> </v>
      </c>
      <c r="AP115" s="39" t="str">
        <f>IFERROR(A!AP115," ")</f>
        <v xml:space="preserve"> </v>
      </c>
      <c r="AQ115" s="188" t="e">
        <f t="shared" si="30"/>
        <v>#VALUE!</v>
      </c>
      <c r="AR115" s="189"/>
    </row>
    <row r="116" spans="1:44" ht="15.75" hidden="1">
      <c r="A116" s="104">
        <v>45</v>
      </c>
      <c r="B116" s="164" t="str">
        <f>CУБЪЕКТЫ!B116</f>
        <v/>
      </c>
      <c r="C116" s="28" t="e">
        <f>IF(CУБЪЕКТЫ!C116=0," ",CУБЪЕКТЫ!C116)</f>
        <v>#VALUE!</v>
      </c>
      <c r="D116" s="141" t="e">
        <f>IF(CУБЪЕКТЫ!D116=0," ",CУБЪЕКТЫ!D116)</f>
        <v>#VALUE!</v>
      </c>
      <c r="E116" s="141" t="e">
        <f>IF(CУБЪЕКТЫ!E116=0," ",CУБЪЕКТЫ!E116)</f>
        <v>#VALUE!</v>
      </c>
      <c r="F116" s="167" t="e">
        <f>IF(CУБЪЕКТЫ!F116=0," ",CУБЪЕКТЫ!F116)</f>
        <v>#VALUE!</v>
      </c>
      <c r="G116" s="142" t="str">
        <f>IFERROR(A!G116," ")</f>
        <v xml:space="preserve"> </v>
      </c>
      <c r="H116" s="38" t="str">
        <f>IFERROR(A!H116," ")</f>
        <v xml:space="preserve"> </v>
      </c>
      <c r="I116" s="38" t="str">
        <f>IFERROR(A!I116," ")</f>
        <v xml:space="preserve"> </v>
      </c>
      <c r="J116" s="145" t="str">
        <f>IFERROR(A!J116," ")</f>
        <v xml:space="preserve"> </v>
      </c>
      <c r="K116" s="142" t="str">
        <f>IFERROR(A!K116," ")</f>
        <v xml:space="preserve"> </v>
      </c>
      <c r="L116" s="38" t="str">
        <f>IFERROR(A!L116," ")</f>
        <v xml:space="preserve"> </v>
      </c>
      <c r="M116" s="38" t="str">
        <f>IFERROR(A!M116," ")</f>
        <v xml:space="preserve"> </v>
      </c>
      <c r="N116" s="39" t="str">
        <f>IFERROR(A!N116," ")</f>
        <v xml:space="preserve"> </v>
      </c>
      <c r="O116" s="131" t="str">
        <f>IFERROR(A!O116," ")</f>
        <v xml:space="preserve"> </v>
      </c>
      <c r="P116" s="38" t="str">
        <f>IFERROR(A!P116," ")</f>
        <v xml:space="preserve"> </v>
      </c>
      <c r="Q116" s="38" t="str">
        <f>IFERROR(A!Q116," ")</f>
        <v xml:space="preserve"> </v>
      </c>
      <c r="R116" s="145" t="str">
        <f>IFERROR(A!R116," ")</f>
        <v xml:space="preserve"> </v>
      </c>
      <c r="S116" s="142" t="str">
        <f>IFERROR(A!S116," ")</f>
        <v xml:space="preserve"> </v>
      </c>
      <c r="T116" s="38" t="str">
        <f>IFERROR(A!T116," ")</f>
        <v xml:space="preserve"> </v>
      </c>
      <c r="U116" s="38" t="str">
        <f>IFERROR(A!U116," ")</f>
        <v xml:space="preserve"> </v>
      </c>
      <c r="V116" s="39" t="str">
        <f>IFERROR(A!V116," ")</f>
        <v xml:space="preserve"> </v>
      </c>
      <c r="W116" s="131" t="str">
        <f>IFERROR(A!W116," ")</f>
        <v xml:space="preserve"> </v>
      </c>
      <c r="X116" s="38" t="str">
        <f>IFERROR(A!X116," ")</f>
        <v xml:space="preserve"> </v>
      </c>
      <c r="Y116" s="38" t="str">
        <f>IFERROR(A!Y116," ")</f>
        <v xml:space="preserve"> </v>
      </c>
      <c r="Z116" s="145" t="str">
        <f>IFERROR(A!Z116," ")</f>
        <v xml:space="preserve"> </v>
      </c>
      <c r="AA116" s="142" t="str">
        <f>IFERROR(A!AA116," ")</f>
        <v xml:space="preserve"> </v>
      </c>
      <c r="AB116" s="38" t="str">
        <f>IFERROR(A!AB116," ")</f>
        <v xml:space="preserve"> </v>
      </c>
      <c r="AC116" s="38" t="str">
        <f>IFERROR(A!AC116," ")</f>
        <v xml:space="preserve"> </v>
      </c>
      <c r="AD116" s="39" t="str">
        <f>IFERROR(A!AD116," ")</f>
        <v xml:space="preserve"> </v>
      </c>
      <c r="AE116" s="131" t="str">
        <f>IFERROR(A!AE116," ")</f>
        <v xml:space="preserve"> </v>
      </c>
      <c r="AF116" s="38" t="str">
        <f>IFERROR(A!AF116," ")</f>
        <v xml:space="preserve"> </v>
      </c>
      <c r="AG116" s="38" t="str">
        <f>IFERROR(A!AG116," ")</f>
        <v xml:space="preserve"> </v>
      </c>
      <c r="AH116" s="145" t="str">
        <f>IFERROR(A!AH116," ")</f>
        <v xml:space="preserve"> </v>
      </c>
      <c r="AI116" s="142" t="str">
        <f>IFERROR(A!AI116," ")</f>
        <v xml:space="preserve"> </v>
      </c>
      <c r="AJ116" s="38" t="str">
        <f>IFERROR(A!AJ116," ")</f>
        <v xml:space="preserve"> </v>
      </c>
      <c r="AK116" s="38" t="str">
        <f>IFERROR(A!AK116," ")</f>
        <v xml:space="preserve"> </v>
      </c>
      <c r="AL116" s="39" t="str">
        <f>IFERROR(A!AL116," ")</f>
        <v xml:space="preserve"> </v>
      </c>
      <c r="AM116" s="131" t="str">
        <f>IFERROR(A!AM116," ")</f>
        <v xml:space="preserve"> </v>
      </c>
      <c r="AN116" s="38" t="str">
        <f>IFERROR(A!AN116," ")</f>
        <v xml:space="preserve"> </v>
      </c>
      <c r="AO116" s="38" t="str">
        <f>IFERROR(A!AO116," ")</f>
        <v xml:space="preserve"> </v>
      </c>
      <c r="AP116" s="39" t="str">
        <f>IFERROR(A!AP116," ")</f>
        <v xml:space="preserve"> </v>
      </c>
      <c r="AQ116" s="188" t="e">
        <f t="shared" si="30"/>
        <v>#VALUE!</v>
      </c>
      <c r="AR116" s="189"/>
    </row>
    <row r="117" spans="1:44" ht="15.75" hidden="1">
      <c r="A117" s="104">
        <v>46</v>
      </c>
      <c r="B117" s="164" t="str">
        <f>CУБЪЕКТЫ!B117</f>
        <v/>
      </c>
      <c r="C117" s="28" t="e">
        <f>IF(CУБЪЕКТЫ!C117=0," ",CУБЪЕКТЫ!C117)</f>
        <v>#VALUE!</v>
      </c>
      <c r="D117" s="141" t="e">
        <f>IF(CУБЪЕКТЫ!D117=0," ",CУБЪЕКТЫ!D117)</f>
        <v>#VALUE!</v>
      </c>
      <c r="E117" s="141" t="e">
        <f>IF(CУБЪЕКТЫ!E117=0," ",CУБЪЕКТЫ!E117)</f>
        <v>#VALUE!</v>
      </c>
      <c r="F117" s="167" t="e">
        <f>IF(CУБЪЕКТЫ!F117=0," ",CУБЪЕКТЫ!F117)</f>
        <v>#VALUE!</v>
      </c>
      <c r="G117" s="142" t="str">
        <f>IFERROR(A!G117," ")</f>
        <v xml:space="preserve"> </v>
      </c>
      <c r="H117" s="38" t="str">
        <f>IFERROR(A!H117," ")</f>
        <v xml:space="preserve"> </v>
      </c>
      <c r="I117" s="38" t="str">
        <f>IFERROR(A!I117," ")</f>
        <v xml:space="preserve"> </v>
      </c>
      <c r="J117" s="145" t="str">
        <f>IFERROR(A!J117," ")</f>
        <v xml:space="preserve"> </v>
      </c>
      <c r="K117" s="142" t="str">
        <f>IFERROR(A!K117," ")</f>
        <v xml:space="preserve"> </v>
      </c>
      <c r="L117" s="38" t="str">
        <f>IFERROR(A!L117," ")</f>
        <v xml:space="preserve"> </v>
      </c>
      <c r="M117" s="38" t="str">
        <f>IFERROR(A!M117," ")</f>
        <v xml:space="preserve"> </v>
      </c>
      <c r="N117" s="39" t="str">
        <f>IFERROR(A!N117," ")</f>
        <v xml:space="preserve"> </v>
      </c>
      <c r="O117" s="131" t="str">
        <f>IFERROR(A!O117," ")</f>
        <v xml:space="preserve"> </v>
      </c>
      <c r="P117" s="38" t="str">
        <f>IFERROR(A!P117," ")</f>
        <v xml:space="preserve"> </v>
      </c>
      <c r="Q117" s="38" t="str">
        <f>IFERROR(A!Q117," ")</f>
        <v xml:space="preserve"> </v>
      </c>
      <c r="R117" s="145" t="str">
        <f>IFERROR(A!R117," ")</f>
        <v xml:space="preserve"> </v>
      </c>
      <c r="S117" s="142" t="str">
        <f>IFERROR(A!S117," ")</f>
        <v xml:space="preserve"> </v>
      </c>
      <c r="T117" s="38" t="str">
        <f>IFERROR(A!T117," ")</f>
        <v xml:space="preserve"> </v>
      </c>
      <c r="U117" s="38" t="str">
        <f>IFERROR(A!U117," ")</f>
        <v xml:space="preserve"> </v>
      </c>
      <c r="V117" s="39" t="str">
        <f>IFERROR(A!V117," ")</f>
        <v xml:space="preserve"> </v>
      </c>
      <c r="W117" s="131" t="str">
        <f>IFERROR(A!W117," ")</f>
        <v xml:space="preserve"> </v>
      </c>
      <c r="X117" s="38" t="str">
        <f>IFERROR(A!X117," ")</f>
        <v xml:space="preserve"> </v>
      </c>
      <c r="Y117" s="38" t="str">
        <f>IFERROR(A!Y117," ")</f>
        <v xml:space="preserve"> </v>
      </c>
      <c r="Z117" s="145" t="str">
        <f>IFERROR(A!Z117," ")</f>
        <v xml:space="preserve"> </v>
      </c>
      <c r="AA117" s="142" t="str">
        <f>IFERROR(A!AA117," ")</f>
        <v xml:space="preserve"> </v>
      </c>
      <c r="AB117" s="38" t="str">
        <f>IFERROR(A!AB117," ")</f>
        <v xml:space="preserve"> </v>
      </c>
      <c r="AC117" s="38" t="str">
        <f>IFERROR(A!AC117," ")</f>
        <v xml:space="preserve"> </v>
      </c>
      <c r="AD117" s="39" t="str">
        <f>IFERROR(A!AD117," ")</f>
        <v xml:space="preserve"> </v>
      </c>
      <c r="AE117" s="131" t="str">
        <f>IFERROR(A!AE117," ")</f>
        <v xml:space="preserve"> </v>
      </c>
      <c r="AF117" s="38" t="str">
        <f>IFERROR(A!AF117," ")</f>
        <v xml:space="preserve"> </v>
      </c>
      <c r="AG117" s="38" t="str">
        <f>IFERROR(A!AG117," ")</f>
        <v xml:space="preserve"> </v>
      </c>
      <c r="AH117" s="145" t="str">
        <f>IFERROR(A!AH117," ")</f>
        <v xml:space="preserve"> </v>
      </c>
      <c r="AI117" s="142" t="str">
        <f>IFERROR(A!AI117," ")</f>
        <v xml:space="preserve"> </v>
      </c>
      <c r="AJ117" s="38" t="str">
        <f>IFERROR(A!AJ117," ")</f>
        <v xml:space="preserve"> </v>
      </c>
      <c r="AK117" s="38" t="str">
        <f>IFERROR(A!AK117," ")</f>
        <v xml:space="preserve"> </v>
      </c>
      <c r="AL117" s="39" t="str">
        <f>IFERROR(A!AL117," ")</f>
        <v xml:space="preserve"> </v>
      </c>
      <c r="AM117" s="131" t="str">
        <f>IFERROR(A!AM117," ")</f>
        <v xml:space="preserve"> </v>
      </c>
      <c r="AN117" s="38" t="str">
        <f>IFERROR(A!AN117," ")</f>
        <v xml:space="preserve"> </v>
      </c>
      <c r="AO117" s="38" t="str">
        <f>IFERROR(A!AO117," ")</f>
        <v xml:space="preserve"> </v>
      </c>
      <c r="AP117" s="39" t="str">
        <f>IFERROR(A!AP117," ")</f>
        <v xml:space="preserve"> </v>
      </c>
      <c r="AQ117" s="188" t="e">
        <f t="shared" si="30"/>
        <v>#VALUE!</v>
      </c>
      <c r="AR117" s="189"/>
    </row>
    <row r="118" spans="1:44" ht="15.75" hidden="1">
      <c r="A118" s="104">
        <v>47</v>
      </c>
      <c r="B118" s="164" t="str">
        <f>CУБЪЕКТЫ!B118</f>
        <v/>
      </c>
      <c r="C118" s="28" t="e">
        <f>IF(CУБЪЕКТЫ!C118=0," ",CУБЪЕКТЫ!C118)</f>
        <v>#VALUE!</v>
      </c>
      <c r="D118" s="141" t="e">
        <f>IF(CУБЪЕКТЫ!D118=0," ",CУБЪЕКТЫ!D118)</f>
        <v>#VALUE!</v>
      </c>
      <c r="E118" s="141" t="e">
        <f>IF(CУБЪЕКТЫ!E118=0," ",CУБЪЕКТЫ!E118)</f>
        <v>#VALUE!</v>
      </c>
      <c r="F118" s="167" t="e">
        <f>IF(CУБЪЕКТЫ!F118=0," ",CУБЪЕКТЫ!F118)</f>
        <v>#VALUE!</v>
      </c>
      <c r="G118" s="142" t="str">
        <f>IFERROR(A!G118," ")</f>
        <v xml:space="preserve"> </v>
      </c>
      <c r="H118" s="38" t="str">
        <f>IFERROR(A!H118," ")</f>
        <v xml:space="preserve"> </v>
      </c>
      <c r="I118" s="38" t="str">
        <f>IFERROR(A!I118," ")</f>
        <v xml:space="preserve"> </v>
      </c>
      <c r="J118" s="145" t="str">
        <f>IFERROR(A!J118," ")</f>
        <v xml:space="preserve"> </v>
      </c>
      <c r="K118" s="142" t="str">
        <f>IFERROR(A!K118," ")</f>
        <v xml:space="preserve"> </v>
      </c>
      <c r="L118" s="38" t="str">
        <f>IFERROR(A!L118," ")</f>
        <v xml:space="preserve"> </v>
      </c>
      <c r="M118" s="38" t="str">
        <f>IFERROR(A!M118," ")</f>
        <v xml:space="preserve"> </v>
      </c>
      <c r="N118" s="39" t="str">
        <f>IFERROR(A!N118," ")</f>
        <v xml:space="preserve"> </v>
      </c>
      <c r="O118" s="131" t="str">
        <f>IFERROR(A!O118," ")</f>
        <v xml:space="preserve"> </v>
      </c>
      <c r="P118" s="38" t="str">
        <f>IFERROR(A!P118," ")</f>
        <v xml:space="preserve"> </v>
      </c>
      <c r="Q118" s="38" t="str">
        <f>IFERROR(A!Q118," ")</f>
        <v xml:space="preserve"> </v>
      </c>
      <c r="R118" s="145" t="str">
        <f>IFERROR(A!R118," ")</f>
        <v xml:space="preserve"> </v>
      </c>
      <c r="S118" s="142" t="str">
        <f>IFERROR(A!S118," ")</f>
        <v xml:space="preserve"> </v>
      </c>
      <c r="T118" s="38" t="str">
        <f>IFERROR(A!T118," ")</f>
        <v xml:space="preserve"> </v>
      </c>
      <c r="U118" s="38" t="str">
        <f>IFERROR(A!U118," ")</f>
        <v xml:space="preserve"> </v>
      </c>
      <c r="V118" s="39" t="str">
        <f>IFERROR(A!V118," ")</f>
        <v xml:space="preserve"> </v>
      </c>
      <c r="W118" s="131" t="str">
        <f>IFERROR(A!W118," ")</f>
        <v xml:space="preserve"> </v>
      </c>
      <c r="X118" s="38" t="str">
        <f>IFERROR(A!X118," ")</f>
        <v xml:space="preserve"> </v>
      </c>
      <c r="Y118" s="38" t="str">
        <f>IFERROR(A!Y118," ")</f>
        <v xml:space="preserve"> </v>
      </c>
      <c r="Z118" s="145" t="str">
        <f>IFERROR(A!Z118," ")</f>
        <v xml:space="preserve"> </v>
      </c>
      <c r="AA118" s="142" t="str">
        <f>IFERROR(A!AA118," ")</f>
        <v xml:space="preserve"> </v>
      </c>
      <c r="AB118" s="38" t="str">
        <f>IFERROR(A!AB118," ")</f>
        <v xml:space="preserve"> </v>
      </c>
      <c r="AC118" s="38" t="str">
        <f>IFERROR(A!AC118," ")</f>
        <v xml:space="preserve"> </v>
      </c>
      <c r="AD118" s="39" t="str">
        <f>IFERROR(A!AD118," ")</f>
        <v xml:space="preserve"> </v>
      </c>
      <c r="AE118" s="131" t="str">
        <f>IFERROR(A!AE118," ")</f>
        <v xml:space="preserve"> </v>
      </c>
      <c r="AF118" s="38" t="str">
        <f>IFERROR(A!AF118," ")</f>
        <v xml:space="preserve"> </v>
      </c>
      <c r="AG118" s="38" t="str">
        <f>IFERROR(A!AG118," ")</f>
        <v xml:space="preserve"> </v>
      </c>
      <c r="AH118" s="145" t="str">
        <f>IFERROR(A!AH118," ")</f>
        <v xml:space="preserve"> </v>
      </c>
      <c r="AI118" s="142" t="str">
        <f>IFERROR(A!AI118," ")</f>
        <v xml:space="preserve"> </v>
      </c>
      <c r="AJ118" s="38" t="str">
        <f>IFERROR(A!AJ118," ")</f>
        <v xml:space="preserve"> </v>
      </c>
      <c r="AK118" s="38" t="str">
        <f>IFERROR(A!AK118," ")</f>
        <v xml:space="preserve"> </v>
      </c>
      <c r="AL118" s="39" t="str">
        <f>IFERROR(A!AL118," ")</f>
        <v xml:space="preserve"> </v>
      </c>
      <c r="AM118" s="131" t="str">
        <f>IFERROR(A!AM118," ")</f>
        <v xml:space="preserve"> </v>
      </c>
      <c r="AN118" s="38" t="str">
        <f>IFERROR(A!AN118," ")</f>
        <v xml:space="preserve"> </v>
      </c>
      <c r="AO118" s="38" t="str">
        <f>IFERROR(A!AO118," ")</f>
        <v xml:space="preserve"> </v>
      </c>
      <c r="AP118" s="39" t="str">
        <f>IFERROR(A!AP118," ")</f>
        <v xml:space="preserve"> </v>
      </c>
      <c r="AQ118" s="188" t="e">
        <f t="shared" si="30"/>
        <v>#VALUE!</v>
      </c>
      <c r="AR118" s="189"/>
    </row>
    <row r="119" spans="1:44" ht="15.75" hidden="1">
      <c r="A119" s="104">
        <v>48</v>
      </c>
      <c r="B119" s="164" t="str">
        <f>CУБЪЕКТЫ!B119</f>
        <v/>
      </c>
      <c r="C119" s="28" t="e">
        <f>IF(CУБЪЕКТЫ!C119=0," ",CУБЪЕКТЫ!C119)</f>
        <v>#VALUE!</v>
      </c>
      <c r="D119" s="141" t="e">
        <f>IF(CУБЪЕКТЫ!D119=0," ",CУБЪЕКТЫ!D119)</f>
        <v>#VALUE!</v>
      </c>
      <c r="E119" s="141" t="e">
        <f>IF(CУБЪЕКТЫ!E119=0," ",CУБЪЕКТЫ!E119)</f>
        <v>#VALUE!</v>
      </c>
      <c r="F119" s="167" t="e">
        <f>IF(CУБЪЕКТЫ!F119=0," ",CУБЪЕКТЫ!F119)</f>
        <v>#VALUE!</v>
      </c>
      <c r="G119" s="142" t="str">
        <f>IFERROR(A!G119," ")</f>
        <v xml:space="preserve"> </v>
      </c>
      <c r="H119" s="38" t="str">
        <f>IFERROR(A!H119," ")</f>
        <v xml:space="preserve"> </v>
      </c>
      <c r="I119" s="38" t="str">
        <f>IFERROR(A!I119," ")</f>
        <v xml:space="preserve"> </v>
      </c>
      <c r="J119" s="145" t="str">
        <f>IFERROR(A!J119," ")</f>
        <v xml:space="preserve"> </v>
      </c>
      <c r="K119" s="142" t="str">
        <f>IFERROR(A!K119," ")</f>
        <v xml:space="preserve"> </v>
      </c>
      <c r="L119" s="38" t="str">
        <f>IFERROR(A!L119," ")</f>
        <v xml:space="preserve"> </v>
      </c>
      <c r="M119" s="38" t="str">
        <f>IFERROR(A!M119," ")</f>
        <v xml:space="preserve"> </v>
      </c>
      <c r="N119" s="39" t="str">
        <f>IFERROR(A!N119," ")</f>
        <v xml:space="preserve"> </v>
      </c>
      <c r="O119" s="131" t="str">
        <f>IFERROR(A!O119," ")</f>
        <v xml:space="preserve"> </v>
      </c>
      <c r="P119" s="38" t="str">
        <f>IFERROR(A!P119," ")</f>
        <v xml:space="preserve"> </v>
      </c>
      <c r="Q119" s="38" t="str">
        <f>IFERROR(A!Q119," ")</f>
        <v xml:space="preserve"> </v>
      </c>
      <c r="R119" s="145" t="str">
        <f>IFERROR(A!R119," ")</f>
        <v xml:space="preserve"> </v>
      </c>
      <c r="S119" s="142" t="str">
        <f>IFERROR(A!S119," ")</f>
        <v xml:space="preserve"> </v>
      </c>
      <c r="T119" s="38" t="str">
        <f>IFERROR(A!T119," ")</f>
        <v xml:space="preserve"> </v>
      </c>
      <c r="U119" s="38" t="str">
        <f>IFERROR(A!U119," ")</f>
        <v xml:space="preserve"> </v>
      </c>
      <c r="V119" s="39" t="str">
        <f>IFERROR(A!V119," ")</f>
        <v xml:space="preserve"> </v>
      </c>
      <c r="W119" s="131" t="str">
        <f>IFERROR(A!W119," ")</f>
        <v xml:space="preserve"> </v>
      </c>
      <c r="X119" s="38" t="str">
        <f>IFERROR(A!X119," ")</f>
        <v xml:space="preserve"> </v>
      </c>
      <c r="Y119" s="38" t="str">
        <f>IFERROR(A!Y119," ")</f>
        <v xml:space="preserve"> </v>
      </c>
      <c r="Z119" s="145" t="str">
        <f>IFERROR(A!Z119," ")</f>
        <v xml:space="preserve"> </v>
      </c>
      <c r="AA119" s="142" t="str">
        <f>IFERROR(A!AA119," ")</f>
        <v xml:space="preserve"> </v>
      </c>
      <c r="AB119" s="38" t="str">
        <f>IFERROR(A!AB119," ")</f>
        <v xml:space="preserve"> </v>
      </c>
      <c r="AC119" s="38" t="str">
        <f>IFERROR(A!AC119," ")</f>
        <v xml:space="preserve"> </v>
      </c>
      <c r="AD119" s="39" t="str">
        <f>IFERROR(A!AD119," ")</f>
        <v xml:space="preserve"> </v>
      </c>
      <c r="AE119" s="131" t="str">
        <f>IFERROR(A!AE119," ")</f>
        <v xml:space="preserve"> </v>
      </c>
      <c r="AF119" s="38" t="str">
        <f>IFERROR(A!AF119," ")</f>
        <v xml:space="preserve"> </v>
      </c>
      <c r="AG119" s="38" t="str">
        <f>IFERROR(A!AG119," ")</f>
        <v xml:space="preserve"> </v>
      </c>
      <c r="AH119" s="145" t="str">
        <f>IFERROR(A!AH119," ")</f>
        <v xml:space="preserve"> </v>
      </c>
      <c r="AI119" s="142" t="str">
        <f>IFERROR(A!AI119," ")</f>
        <v xml:space="preserve"> </v>
      </c>
      <c r="AJ119" s="38" t="str">
        <f>IFERROR(A!AJ119," ")</f>
        <v xml:space="preserve"> </v>
      </c>
      <c r="AK119" s="38" t="str">
        <f>IFERROR(A!AK119," ")</f>
        <v xml:space="preserve"> </v>
      </c>
      <c r="AL119" s="39" t="str">
        <f>IFERROR(A!AL119," ")</f>
        <v xml:space="preserve"> </v>
      </c>
      <c r="AM119" s="131" t="str">
        <f>IFERROR(A!AM119," ")</f>
        <v xml:space="preserve"> </v>
      </c>
      <c r="AN119" s="38" t="str">
        <f>IFERROR(A!AN119," ")</f>
        <v xml:space="preserve"> </v>
      </c>
      <c r="AO119" s="38" t="str">
        <f>IFERROR(A!AO119," ")</f>
        <v xml:space="preserve"> </v>
      </c>
      <c r="AP119" s="39" t="str">
        <f>IFERROR(A!AP119," ")</f>
        <v xml:space="preserve"> </v>
      </c>
      <c r="AQ119" s="188" t="e">
        <f t="shared" si="30"/>
        <v>#VALUE!</v>
      </c>
      <c r="AR119" s="189"/>
    </row>
    <row r="120" spans="1:44" ht="15.75" hidden="1">
      <c r="A120" s="104">
        <v>49</v>
      </c>
      <c r="B120" s="164" t="str">
        <f>CУБЪЕКТЫ!B120</f>
        <v/>
      </c>
      <c r="C120" s="28" t="e">
        <f>IF(CУБЪЕКТЫ!C120=0," ",CУБЪЕКТЫ!C120)</f>
        <v>#VALUE!</v>
      </c>
      <c r="D120" s="141" t="e">
        <f>IF(CУБЪЕКТЫ!D120=0," ",CУБЪЕКТЫ!D120)</f>
        <v>#VALUE!</v>
      </c>
      <c r="E120" s="141" t="e">
        <f>IF(CУБЪЕКТЫ!E120=0," ",CУБЪЕКТЫ!E120)</f>
        <v>#VALUE!</v>
      </c>
      <c r="F120" s="167" t="e">
        <f>IF(CУБЪЕКТЫ!F120=0," ",CУБЪЕКТЫ!F120)</f>
        <v>#VALUE!</v>
      </c>
      <c r="G120" s="142" t="str">
        <f>IFERROR(A!G120," ")</f>
        <v xml:space="preserve"> </v>
      </c>
      <c r="H120" s="38" t="str">
        <f>IFERROR(A!H120," ")</f>
        <v xml:space="preserve"> </v>
      </c>
      <c r="I120" s="38" t="str">
        <f>IFERROR(A!I120," ")</f>
        <v xml:space="preserve"> </v>
      </c>
      <c r="J120" s="145" t="str">
        <f>IFERROR(A!J120," ")</f>
        <v xml:space="preserve"> </v>
      </c>
      <c r="K120" s="142" t="str">
        <f>IFERROR(A!K120," ")</f>
        <v xml:space="preserve"> </v>
      </c>
      <c r="L120" s="38" t="str">
        <f>IFERROR(A!L120," ")</f>
        <v xml:space="preserve"> </v>
      </c>
      <c r="M120" s="38" t="str">
        <f>IFERROR(A!M120," ")</f>
        <v xml:space="preserve"> </v>
      </c>
      <c r="N120" s="39" t="str">
        <f>IFERROR(A!N120," ")</f>
        <v xml:space="preserve"> </v>
      </c>
      <c r="O120" s="131" t="str">
        <f>IFERROR(A!O120," ")</f>
        <v xml:space="preserve"> </v>
      </c>
      <c r="P120" s="38" t="str">
        <f>IFERROR(A!P120," ")</f>
        <v xml:space="preserve"> </v>
      </c>
      <c r="Q120" s="38" t="str">
        <f>IFERROR(A!Q120," ")</f>
        <v xml:space="preserve"> </v>
      </c>
      <c r="R120" s="145" t="str">
        <f>IFERROR(A!R120," ")</f>
        <v xml:space="preserve"> </v>
      </c>
      <c r="S120" s="142" t="str">
        <f>IFERROR(A!S120," ")</f>
        <v xml:space="preserve"> </v>
      </c>
      <c r="T120" s="38" t="str">
        <f>IFERROR(A!T120," ")</f>
        <v xml:space="preserve"> </v>
      </c>
      <c r="U120" s="38" t="str">
        <f>IFERROR(A!U120," ")</f>
        <v xml:space="preserve"> </v>
      </c>
      <c r="V120" s="39" t="str">
        <f>IFERROR(A!V120," ")</f>
        <v xml:space="preserve"> </v>
      </c>
      <c r="W120" s="131" t="str">
        <f>IFERROR(A!W120," ")</f>
        <v xml:space="preserve"> </v>
      </c>
      <c r="X120" s="38" t="str">
        <f>IFERROR(A!X120," ")</f>
        <v xml:space="preserve"> </v>
      </c>
      <c r="Y120" s="38" t="str">
        <f>IFERROR(A!Y120," ")</f>
        <v xml:space="preserve"> </v>
      </c>
      <c r="Z120" s="145" t="str">
        <f>IFERROR(A!Z120," ")</f>
        <v xml:space="preserve"> </v>
      </c>
      <c r="AA120" s="142" t="str">
        <f>IFERROR(A!AA120," ")</f>
        <v xml:space="preserve"> </v>
      </c>
      <c r="AB120" s="38" t="str">
        <f>IFERROR(A!AB120," ")</f>
        <v xml:space="preserve"> </v>
      </c>
      <c r="AC120" s="38" t="str">
        <f>IFERROR(A!AC120," ")</f>
        <v xml:space="preserve"> </v>
      </c>
      <c r="AD120" s="39" t="str">
        <f>IFERROR(A!AD120," ")</f>
        <v xml:space="preserve"> </v>
      </c>
      <c r="AE120" s="131" t="str">
        <f>IFERROR(A!AE120," ")</f>
        <v xml:space="preserve"> </v>
      </c>
      <c r="AF120" s="38" t="str">
        <f>IFERROR(A!AF120," ")</f>
        <v xml:space="preserve"> </v>
      </c>
      <c r="AG120" s="38" t="str">
        <f>IFERROR(A!AG120," ")</f>
        <v xml:space="preserve"> </v>
      </c>
      <c r="AH120" s="145" t="str">
        <f>IFERROR(A!AH120," ")</f>
        <v xml:space="preserve"> </v>
      </c>
      <c r="AI120" s="142" t="str">
        <f>IFERROR(A!AI120," ")</f>
        <v xml:space="preserve"> </v>
      </c>
      <c r="AJ120" s="38" t="str">
        <f>IFERROR(A!AJ120," ")</f>
        <v xml:space="preserve"> </v>
      </c>
      <c r="AK120" s="38" t="str">
        <f>IFERROR(A!AK120," ")</f>
        <v xml:space="preserve"> </v>
      </c>
      <c r="AL120" s="39" t="str">
        <f>IFERROR(A!AL120," ")</f>
        <v xml:space="preserve"> </v>
      </c>
      <c r="AM120" s="131" t="str">
        <f>IFERROR(A!AM120," ")</f>
        <v xml:space="preserve"> </v>
      </c>
      <c r="AN120" s="38" t="str">
        <f>IFERROR(A!AN120," ")</f>
        <v xml:space="preserve"> </v>
      </c>
      <c r="AO120" s="38" t="str">
        <f>IFERROR(A!AO120," ")</f>
        <v xml:space="preserve"> </v>
      </c>
      <c r="AP120" s="39" t="str">
        <f>IFERROR(A!AP120," ")</f>
        <v xml:space="preserve"> </v>
      </c>
      <c r="AQ120" s="188" t="e">
        <f t="shared" si="30"/>
        <v>#VALUE!</v>
      </c>
      <c r="AR120" s="189"/>
    </row>
    <row r="121" spans="1:44" ht="15.75" hidden="1">
      <c r="A121" s="104">
        <v>50</v>
      </c>
      <c r="B121" s="164" t="str">
        <f>CУБЪЕКТЫ!B121</f>
        <v/>
      </c>
      <c r="C121" s="28" t="e">
        <f>IF(CУБЪЕКТЫ!C121=0," ",CУБЪЕКТЫ!C121)</f>
        <v>#VALUE!</v>
      </c>
      <c r="D121" s="141" t="e">
        <f>IF(CУБЪЕКТЫ!D121=0," ",CУБЪЕКТЫ!D121)</f>
        <v>#VALUE!</v>
      </c>
      <c r="E121" s="141" t="e">
        <f>IF(CУБЪЕКТЫ!E121=0," ",CУБЪЕКТЫ!E121)</f>
        <v>#VALUE!</v>
      </c>
      <c r="F121" s="167" t="e">
        <f>IF(CУБЪЕКТЫ!F121=0," ",CУБЪЕКТЫ!F121)</f>
        <v>#VALUE!</v>
      </c>
      <c r="G121" s="142" t="str">
        <f>IFERROR(A!G121," ")</f>
        <v xml:space="preserve"> </v>
      </c>
      <c r="H121" s="38" t="str">
        <f>IFERROR(A!H121," ")</f>
        <v xml:space="preserve"> </v>
      </c>
      <c r="I121" s="38" t="str">
        <f>IFERROR(A!I121," ")</f>
        <v xml:space="preserve"> </v>
      </c>
      <c r="J121" s="145" t="str">
        <f>IFERROR(A!J121," ")</f>
        <v xml:space="preserve"> </v>
      </c>
      <c r="K121" s="142" t="str">
        <f>IFERROR(A!K121," ")</f>
        <v xml:space="preserve"> </v>
      </c>
      <c r="L121" s="38" t="str">
        <f>IFERROR(A!L121," ")</f>
        <v xml:space="preserve"> </v>
      </c>
      <c r="M121" s="38" t="str">
        <f>IFERROR(A!M121," ")</f>
        <v xml:space="preserve"> </v>
      </c>
      <c r="N121" s="39" t="str">
        <f>IFERROR(A!N121," ")</f>
        <v xml:space="preserve"> </v>
      </c>
      <c r="O121" s="131" t="str">
        <f>IFERROR(A!O121," ")</f>
        <v xml:space="preserve"> </v>
      </c>
      <c r="P121" s="38" t="str">
        <f>IFERROR(A!P121," ")</f>
        <v xml:space="preserve"> </v>
      </c>
      <c r="Q121" s="38" t="str">
        <f>IFERROR(A!Q121," ")</f>
        <v xml:space="preserve"> </v>
      </c>
      <c r="R121" s="145" t="str">
        <f>IFERROR(A!R121," ")</f>
        <v xml:space="preserve"> </v>
      </c>
      <c r="S121" s="142" t="str">
        <f>IFERROR(A!S121," ")</f>
        <v xml:space="preserve"> </v>
      </c>
      <c r="T121" s="38" t="str">
        <f>IFERROR(A!T121," ")</f>
        <v xml:space="preserve"> </v>
      </c>
      <c r="U121" s="38" t="str">
        <f>IFERROR(A!U121," ")</f>
        <v xml:space="preserve"> </v>
      </c>
      <c r="V121" s="39" t="str">
        <f>IFERROR(A!V121," ")</f>
        <v xml:space="preserve"> </v>
      </c>
      <c r="W121" s="131" t="str">
        <f>IFERROR(A!W121," ")</f>
        <v xml:space="preserve"> </v>
      </c>
      <c r="X121" s="38" t="str">
        <f>IFERROR(A!X121," ")</f>
        <v xml:space="preserve"> </v>
      </c>
      <c r="Y121" s="38" t="str">
        <f>IFERROR(A!Y121," ")</f>
        <v xml:space="preserve"> </v>
      </c>
      <c r="Z121" s="145" t="str">
        <f>IFERROR(A!Z121," ")</f>
        <v xml:space="preserve"> </v>
      </c>
      <c r="AA121" s="142" t="str">
        <f>IFERROR(A!AA121," ")</f>
        <v xml:space="preserve"> </v>
      </c>
      <c r="AB121" s="38" t="str">
        <f>IFERROR(A!AB121," ")</f>
        <v xml:space="preserve"> </v>
      </c>
      <c r="AC121" s="38" t="str">
        <f>IFERROR(A!AC121," ")</f>
        <v xml:space="preserve"> </v>
      </c>
      <c r="AD121" s="39" t="str">
        <f>IFERROR(A!AD121," ")</f>
        <v xml:space="preserve"> </v>
      </c>
      <c r="AE121" s="131" t="str">
        <f>IFERROR(A!AE121," ")</f>
        <v xml:space="preserve"> </v>
      </c>
      <c r="AF121" s="38" t="str">
        <f>IFERROR(A!AF121," ")</f>
        <v xml:space="preserve"> </v>
      </c>
      <c r="AG121" s="38" t="str">
        <f>IFERROR(A!AG121," ")</f>
        <v xml:space="preserve"> </v>
      </c>
      <c r="AH121" s="145" t="str">
        <f>IFERROR(A!AH121," ")</f>
        <v xml:space="preserve"> </v>
      </c>
      <c r="AI121" s="142" t="str">
        <f>IFERROR(A!AI121," ")</f>
        <v xml:space="preserve"> </v>
      </c>
      <c r="AJ121" s="38" t="str">
        <f>IFERROR(A!AJ121," ")</f>
        <v xml:space="preserve"> </v>
      </c>
      <c r="AK121" s="38" t="str">
        <f>IFERROR(A!AK121," ")</f>
        <v xml:space="preserve"> </v>
      </c>
      <c r="AL121" s="39" t="str">
        <f>IFERROR(A!AL121," ")</f>
        <v xml:space="preserve"> </v>
      </c>
      <c r="AM121" s="131" t="str">
        <f>IFERROR(A!AM121," ")</f>
        <v xml:space="preserve"> </v>
      </c>
      <c r="AN121" s="38" t="str">
        <f>IFERROR(A!AN121," ")</f>
        <v xml:space="preserve"> </v>
      </c>
      <c r="AO121" s="38" t="str">
        <f>IFERROR(A!AO121," ")</f>
        <v xml:space="preserve"> </v>
      </c>
      <c r="AP121" s="39" t="str">
        <f>IFERROR(A!AP121," ")</f>
        <v xml:space="preserve"> </v>
      </c>
      <c r="AQ121" s="188" t="e">
        <f t="shared" si="30"/>
        <v>#VALUE!</v>
      </c>
      <c r="AR121" s="189"/>
    </row>
    <row r="122" spans="1:44" ht="15.75" hidden="1">
      <c r="A122" s="104">
        <v>51</v>
      </c>
      <c r="B122" s="164" t="str">
        <f>CУБЪЕКТЫ!B122</f>
        <v/>
      </c>
      <c r="C122" s="28" t="e">
        <f>IF(CУБЪЕКТЫ!C122=0," ",CУБЪЕКТЫ!C122)</f>
        <v>#VALUE!</v>
      </c>
      <c r="D122" s="141" t="e">
        <f>IF(CУБЪЕКТЫ!D122=0," ",CУБЪЕКТЫ!D122)</f>
        <v>#VALUE!</v>
      </c>
      <c r="E122" s="141" t="e">
        <f>IF(CУБЪЕКТЫ!E122=0," ",CУБЪЕКТЫ!E122)</f>
        <v>#VALUE!</v>
      </c>
      <c r="F122" s="167" t="e">
        <f>IF(CУБЪЕКТЫ!F122=0," ",CУБЪЕКТЫ!F122)</f>
        <v>#VALUE!</v>
      </c>
      <c r="G122" s="142" t="str">
        <f>IFERROR(A!G122," ")</f>
        <v xml:space="preserve"> </v>
      </c>
      <c r="H122" s="38" t="str">
        <f>IFERROR(A!H122," ")</f>
        <v xml:space="preserve"> </v>
      </c>
      <c r="I122" s="38" t="str">
        <f>IFERROR(A!I122," ")</f>
        <v xml:space="preserve"> </v>
      </c>
      <c r="J122" s="145" t="str">
        <f>IFERROR(A!J122," ")</f>
        <v xml:space="preserve"> </v>
      </c>
      <c r="K122" s="142" t="str">
        <f>IFERROR(A!K122," ")</f>
        <v xml:space="preserve"> </v>
      </c>
      <c r="L122" s="38" t="str">
        <f>IFERROR(A!L122," ")</f>
        <v xml:space="preserve"> </v>
      </c>
      <c r="M122" s="38" t="str">
        <f>IFERROR(A!M122," ")</f>
        <v xml:space="preserve"> </v>
      </c>
      <c r="N122" s="39" t="str">
        <f>IFERROR(A!N122," ")</f>
        <v xml:space="preserve"> </v>
      </c>
      <c r="O122" s="131" t="str">
        <f>IFERROR(A!O122," ")</f>
        <v xml:space="preserve"> </v>
      </c>
      <c r="P122" s="38" t="str">
        <f>IFERROR(A!P122," ")</f>
        <v xml:space="preserve"> </v>
      </c>
      <c r="Q122" s="38" t="str">
        <f>IFERROR(A!Q122," ")</f>
        <v xml:space="preserve"> </v>
      </c>
      <c r="R122" s="145" t="str">
        <f>IFERROR(A!R122," ")</f>
        <v xml:space="preserve"> </v>
      </c>
      <c r="S122" s="142" t="str">
        <f>IFERROR(A!S122," ")</f>
        <v xml:space="preserve"> </v>
      </c>
      <c r="T122" s="38" t="str">
        <f>IFERROR(A!T122," ")</f>
        <v xml:space="preserve"> </v>
      </c>
      <c r="U122" s="38" t="str">
        <f>IFERROR(A!U122," ")</f>
        <v xml:space="preserve"> </v>
      </c>
      <c r="V122" s="39" t="str">
        <f>IFERROR(A!V122," ")</f>
        <v xml:space="preserve"> </v>
      </c>
      <c r="W122" s="131" t="str">
        <f>IFERROR(A!W122," ")</f>
        <v xml:space="preserve"> </v>
      </c>
      <c r="X122" s="38" t="str">
        <f>IFERROR(A!X122," ")</f>
        <v xml:space="preserve"> </v>
      </c>
      <c r="Y122" s="38" t="str">
        <f>IFERROR(A!Y122," ")</f>
        <v xml:space="preserve"> </v>
      </c>
      <c r="Z122" s="145" t="str">
        <f>IFERROR(A!Z122," ")</f>
        <v xml:space="preserve"> </v>
      </c>
      <c r="AA122" s="142" t="str">
        <f>IFERROR(A!AA122," ")</f>
        <v xml:space="preserve"> </v>
      </c>
      <c r="AB122" s="38" t="str">
        <f>IFERROR(A!AB122," ")</f>
        <v xml:space="preserve"> </v>
      </c>
      <c r="AC122" s="38" t="str">
        <f>IFERROR(A!AC122," ")</f>
        <v xml:space="preserve"> </v>
      </c>
      <c r="AD122" s="39" t="str">
        <f>IFERROR(A!AD122," ")</f>
        <v xml:space="preserve"> </v>
      </c>
      <c r="AE122" s="131" t="str">
        <f>IFERROR(A!AE122," ")</f>
        <v xml:space="preserve"> </v>
      </c>
      <c r="AF122" s="38" t="str">
        <f>IFERROR(A!AF122," ")</f>
        <v xml:space="preserve"> </v>
      </c>
      <c r="AG122" s="38" t="str">
        <f>IFERROR(A!AG122," ")</f>
        <v xml:space="preserve"> </v>
      </c>
      <c r="AH122" s="145" t="str">
        <f>IFERROR(A!AH122," ")</f>
        <v xml:space="preserve"> </v>
      </c>
      <c r="AI122" s="142" t="str">
        <f>IFERROR(A!AI122," ")</f>
        <v xml:space="preserve"> </v>
      </c>
      <c r="AJ122" s="38" t="str">
        <f>IFERROR(A!AJ122," ")</f>
        <v xml:space="preserve"> </v>
      </c>
      <c r="AK122" s="38" t="str">
        <f>IFERROR(A!AK122," ")</f>
        <v xml:space="preserve"> </v>
      </c>
      <c r="AL122" s="39" t="str">
        <f>IFERROR(A!AL122," ")</f>
        <v xml:space="preserve"> </v>
      </c>
      <c r="AM122" s="131" t="str">
        <f>IFERROR(A!AM122," ")</f>
        <v xml:space="preserve"> </v>
      </c>
      <c r="AN122" s="38" t="str">
        <f>IFERROR(A!AN122," ")</f>
        <v xml:space="preserve"> </v>
      </c>
      <c r="AO122" s="38" t="str">
        <f>IFERROR(A!AO122," ")</f>
        <v xml:space="preserve"> </v>
      </c>
      <c r="AP122" s="39" t="str">
        <f>IFERROR(A!AP122," ")</f>
        <v xml:space="preserve"> </v>
      </c>
      <c r="AQ122" s="188" t="e">
        <f t="shared" si="30"/>
        <v>#VALUE!</v>
      </c>
      <c r="AR122" s="189"/>
    </row>
    <row r="123" spans="1:44" ht="15.75" hidden="1">
      <c r="A123" s="104">
        <v>52</v>
      </c>
      <c r="B123" s="164" t="str">
        <f>CУБЪЕКТЫ!B123</f>
        <v/>
      </c>
      <c r="C123" s="28" t="e">
        <f>IF(CУБЪЕКТЫ!C123=0," ",CУБЪЕКТЫ!C123)</f>
        <v>#VALUE!</v>
      </c>
      <c r="D123" s="141" t="e">
        <f>IF(CУБЪЕКТЫ!D123=0," ",CУБЪЕКТЫ!D123)</f>
        <v>#VALUE!</v>
      </c>
      <c r="E123" s="141" t="e">
        <f>IF(CУБЪЕКТЫ!E123=0," ",CУБЪЕКТЫ!E123)</f>
        <v>#VALUE!</v>
      </c>
      <c r="F123" s="167" t="e">
        <f>IF(CУБЪЕКТЫ!F123=0," ",CУБЪЕКТЫ!F123)</f>
        <v>#VALUE!</v>
      </c>
      <c r="G123" s="142" t="str">
        <f>IFERROR(A!G123," ")</f>
        <v xml:space="preserve"> </v>
      </c>
      <c r="H123" s="38" t="str">
        <f>IFERROR(A!H123," ")</f>
        <v xml:space="preserve"> </v>
      </c>
      <c r="I123" s="38" t="str">
        <f>IFERROR(A!I123," ")</f>
        <v xml:space="preserve"> </v>
      </c>
      <c r="J123" s="145" t="str">
        <f>IFERROR(A!J123," ")</f>
        <v xml:space="preserve"> </v>
      </c>
      <c r="K123" s="142" t="str">
        <f>IFERROR(A!K123," ")</f>
        <v xml:space="preserve"> </v>
      </c>
      <c r="L123" s="38" t="str">
        <f>IFERROR(A!L123," ")</f>
        <v xml:space="preserve"> </v>
      </c>
      <c r="M123" s="38" t="str">
        <f>IFERROR(A!M123," ")</f>
        <v xml:space="preserve"> </v>
      </c>
      <c r="N123" s="39" t="str">
        <f>IFERROR(A!N123," ")</f>
        <v xml:space="preserve"> </v>
      </c>
      <c r="O123" s="131" t="str">
        <f>IFERROR(A!O123," ")</f>
        <v xml:space="preserve"> </v>
      </c>
      <c r="P123" s="38" t="str">
        <f>IFERROR(A!P123," ")</f>
        <v xml:space="preserve"> </v>
      </c>
      <c r="Q123" s="38" t="str">
        <f>IFERROR(A!Q123," ")</f>
        <v xml:space="preserve"> </v>
      </c>
      <c r="R123" s="145" t="str">
        <f>IFERROR(A!R123," ")</f>
        <v xml:space="preserve"> </v>
      </c>
      <c r="S123" s="142" t="str">
        <f>IFERROR(A!S123," ")</f>
        <v xml:space="preserve"> </v>
      </c>
      <c r="T123" s="38" t="str">
        <f>IFERROR(A!T123," ")</f>
        <v xml:space="preserve"> </v>
      </c>
      <c r="U123" s="38" t="str">
        <f>IFERROR(A!U123," ")</f>
        <v xml:space="preserve"> </v>
      </c>
      <c r="V123" s="39" t="str">
        <f>IFERROR(A!V123," ")</f>
        <v xml:space="preserve"> </v>
      </c>
      <c r="W123" s="131" t="str">
        <f>IFERROR(A!W123," ")</f>
        <v xml:space="preserve"> </v>
      </c>
      <c r="X123" s="38" t="str">
        <f>IFERROR(A!X123," ")</f>
        <v xml:space="preserve"> </v>
      </c>
      <c r="Y123" s="38" t="str">
        <f>IFERROR(A!Y123," ")</f>
        <v xml:space="preserve"> </v>
      </c>
      <c r="Z123" s="145" t="str">
        <f>IFERROR(A!Z123," ")</f>
        <v xml:space="preserve"> </v>
      </c>
      <c r="AA123" s="142" t="str">
        <f>IFERROR(A!AA123," ")</f>
        <v xml:space="preserve"> </v>
      </c>
      <c r="AB123" s="38" t="str">
        <f>IFERROR(A!AB123," ")</f>
        <v xml:space="preserve"> </v>
      </c>
      <c r="AC123" s="38" t="str">
        <f>IFERROR(A!AC123," ")</f>
        <v xml:space="preserve"> </v>
      </c>
      <c r="AD123" s="39" t="str">
        <f>IFERROR(A!AD123," ")</f>
        <v xml:space="preserve"> </v>
      </c>
      <c r="AE123" s="131" t="str">
        <f>IFERROR(A!AE123," ")</f>
        <v xml:space="preserve"> </v>
      </c>
      <c r="AF123" s="38" t="str">
        <f>IFERROR(A!AF123," ")</f>
        <v xml:space="preserve"> </v>
      </c>
      <c r="AG123" s="38" t="str">
        <f>IFERROR(A!AG123," ")</f>
        <v xml:space="preserve"> </v>
      </c>
      <c r="AH123" s="145" t="str">
        <f>IFERROR(A!AH123," ")</f>
        <v xml:space="preserve"> </v>
      </c>
      <c r="AI123" s="142" t="str">
        <f>IFERROR(A!AI123," ")</f>
        <v xml:space="preserve"> </v>
      </c>
      <c r="AJ123" s="38" t="str">
        <f>IFERROR(A!AJ123," ")</f>
        <v xml:space="preserve"> </v>
      </c>
      <c r="AK123" s="38" t="str">
        <f>IFERROR(A!AK123," ")</f>
        <v xml:space="preserve"> </v>
      </c>
      <c r="AL123" s="39" t="str">
        <f>IFERROR(A!AL123," ")</f>
        <v xml:space="preserve"> </v>
      </c>
      <c r="AM123" s="131" t="str">
        <f>IFERROR(A!AM123," ")</f>
        <v xml:space="preserve"> </v>
      </c>
      <c r="AN123" s="38" t="str">
        <f>IFERROR(A!AN123," ")</f>
        <v xml:space="preserve"> </v>
      </c>
      <c r="AO123" s="38" t="str">
        <f>IFERROR(A!AO123," ")</f>
        <v xml:space="preserve"> </v>
      </c>
      <c r="AP123" s="39" t="str">
        <f>IFERROR(A!AP123," ")</f>
        <v xml:space="preserve"> </v>
      </c>
      <c r="AQ123" s="188" t="e">
        <f t="shared" si="30"/>
        <v>#VALUE!</v>
      </c>
      <c r="AR123" s="189"/>
    </row>
    <row r="124" spans="1:44" ht="15.75" hidden="1">
      <c r="A124" s="104">
        <v>53</v>
      </c>
      <c r="B124" s="164" t="str">
        <f>CУБЪЕКТЫ!B124</f>
        <v/>
      </c>
      <c r="C124" s="28" t="e">
        <f>IF(CУБЪЕКТЫ!C124=0," ",CУБЪЕКТЫ!C124)</f>
        <v>#VALUE!</v>
      </c>
      <c r="D124" s="141" t="e">
        <f>IF(CУБЪЕКТЫ!D124=0," ",CУБЪЕКТЫ!D124)</f>
        <v>#VALUE!</v>
      </c>
      <c r="E124" s="141" t="e">
        <f>IF(CУБЪЕКТЫ!E124=0," ",CУБЪЕКТЫ!E124)</f>
        <v>#VALUE!</v>
      </c>
      <c r="F124" s="167" t="e">
        <f>IF(CУБЪЕКТЫ!F124=0," ",CУБЪЕКТЫ!F124)</f>
        <v>#VALUE!</v>
      </c>
      <c r="G124" s="142" t="str">
        <f>IFERROR(A!G124," ")</f>
        <v xml:space="preserve"> </v>
      </c>
      <c r="H124" s="38" t="str">
        <f>IFERROR(A!H124," ")</f>
        <v xml:space="preserve"> </v>
      </c>
      <c r="I124" s="38" t="str">
        <f>IFERROR(A!I124," ")</f>
        <v xml:space="preserve"> </v>
      </c>
      <c r="J124" s="145" t="str">
        <f>IFERROR(A!J124," ")</f>
        <v xml:space="preserve"> </v>
      </c>
      <c r="K124" s="142" t="str">
        <f>IFERROR(A!K124," ")</f>
        <v xml:space="preserve"> </v>
      </c>
      <c r="L124" s="38" t="str">
        <f>IFERROR(A!L124," ")</f>
        <v xml:space="preserve"> </v>
      </c>
      <c r="M124" s="38" t="str">
        <f>IFERROR(A!M124," ")</f>
        <v xml:space="preserve"> </v>
      </c>
      <c r="N124" s="39" t="str">
        <f>IFERROR(A!N124," ")</f>
        <v xml:space="preserve"> </v>
      </c>
      <c r="O124" s="131" t="str">
        <f>IFERROR(A!O124," ")</f>
        <v xml:space="preserve"> </v>
      </c>
      <c r="P124" s="38" t="str">
        <f>IFERROR(A!P124," ")</f>
        <v xml:space="preserve"> </v>
      </c>
      <c r="Q124" s="38" t="str">
        <f>IFERROR(A!Q124," ")</f>
        <v xml:space="preserve"> </v>
      </c>
      <c r="R124" s="145" t="str">
        <f>IFERROR(A!R124," ")</f>
        <v xml:space="preserve"> </v>
      </c>
      <c r="S124" s="142" t="str">
        <f>IFERROR(A!S124," ")</f>
        <v xml:space="preserve"> </v>
      </c>
      <c r="T124" s="38" t="str">
        <f>IFERROR(A!T124," ")</f>
        <v xml:space="preserve"> </v>
      </c>
      <c r="U124" s="38" t="str">
        <f>IFERROR(A!U124," ")</f>
        <v xml:space="preserve"> </v>
      </c>
      <c r="V124" s="39" t="str">
        <f>IFERROR(A!V124," ")</f>
        <v xml:space="preserve"> </v>
      </c>
      <c r="W124" s="131" t="str">
        <f>IFERROR(A!W124," ")</f>
        <v xml:space="preserve"> </v>
      </c>
      <c r="X124" s="38" t="str">
        <f>IFERROR(A!X124," ")</f>
        <v xml:space="preserve"> </v>
      </c>
      <c r="Y124" s="38" t="str">
        <f>IFERROR(A!Y124," ")</f>
        <v xml:space="preserve"> </v>
      </c>
      <c r="Z124" s="145" t="str">
        <f>IFERROR(A!Z124," ")</f>
        <v xml:space="preserve"> </v>
      </c>
      <c r="AA124" s="142" t="str">
        <f>IFERROR(A!AA124," ")</f>
        <v xml:space="preserve"> </v>
      </c>
      <c r="AB124" s="38" t="str">
        <f>IFERROR(A!AB124," ")</f>
        <v xml:space="preserve"> </v>
      </c>
      <c r="AC124" s="38" t="str">
        <f>IFERROR(A!AC124," ")</f>
        <v xml:space="preserve"> </v>
      </c>
      <c r="AD124" s="39" t="str">
        <f>IFERROR(A!AD124," ")</f>
        <v xml:space="preserve"> </v>
      </c>
      <c r="AE124" s="131" t="str">
        <f>IFERROR(A!AE124," ")</f>
        <v xml:space="preserve"> </v>
      </c>
      <c r="AF124" s="38" t="str">
        <f>IFERROR(A!AF124," ")</f>
        <v xml:space="preserve"> </v>
      </c>
      <c r="AG124" s="38" t="str">
        <f>IFERROR(A!AG124," ")</f>
        <v xml:space="preserve"> </v>
      </c>
      <c r="AH124" s="145" t="str">
        <f>IFERROR(A!AH124," ")</f>
        <v xml:space="preserve"> </v>
      </c>
      <c r="AI124" s="142" t="str">
        <f>IFERROR(A!AI124," ")</f>
        <v xml:space="preserve"> </v>
      </c>
      <c r="AJ124" s="38" t="str">
        <f>IFERROR(A!AJ124," ")</f>
        <v xml:space="preserve"> </v>
      </c>
      <c r="AK124" s="38" t="str">
        <f>IFERROR(A!AK124," ")</f>
        <v xml:space="preserve"> </v>
      </c>
      <c r="AL124" s="39" t="str">
        <f>IFERROR(A!AL124," ")</f>
        <v xml:space="preserve"> </v>
      </c>
      <c r="AM124" s="131" t="str">
        <f>IFERROR(A!AM124," ")</f>
        <v xml:space="preserve"> </v>
      </c>
      <c r="AN124" s="38" t="str">
        <f>IFERROR(A!AN124," ")</f>
        <v xml:space="preserve"> </v>
      </c>
      <c r="AO124" s="38" t="str">
        <f>IFERROR(A!AO124," ")</f>
        <v xml:space="preserve"> </v>
      </c>
      <c r="AP124" s="39" t="str">
        <f>IFERROR(A!AP124," ")</f>
        <v xml:space="preserve"> </v>
      </c>
      <c r="AQ124" s="188" t="e">
        <f t="shared" si="30"/>
        <v>#VALUE!</v>
      </c>
      <c r="AR124" s="189"/>
    </row>
    <row r="125" spans="1:44" ht="15.75" hidden="1">
      <c r="A125" s="104">
        <v>54</v>
      </c>
      <c r="B125" s="164" t="str">
        <f>CУБЪЕКТЫ!B125</f>
        <v/>
      </c>
      <c r="C125" s="28" t="e">
        <f>IF(CУБЪЕКТЫ!C125=0," ",CУБЪЕКТЫ!C125)</f>
        <v>#VALUE!</v>
      </c>
      <c r="D125" s="141" t="e">
        <f>IF(CУБЪЕКТЫ!D125=0," ",CУБЪЕКТЫ!D125)</f>
        <v>#VALUE!</v>
      </c>
      <c r="E125" s="141" t="e">
        <f>IF(CУБЪЕКТЫ!E125=0," ",CУБЪЕКТЫ!E125)</f>
        <v>#VALUE!</v>
      </c>
      <c r="F125" s="167" t="e">
        <f>IF(CУБЪЕКТЫ!F125=0," ",CУБЪЕКТЫ!F125)</f>
        <v>#VALUE!</v>
      </c>
      <c r="G125" s="142" t="str">
        <f>IFERROR(A!G125," ")</f>
        <v xml:space="preserve"> </v>
      </c>
      <c r="H125" s="38" t="str">
        <f>IFERROR(A!H125," ")</f>
        <v xml:space="preserve"> </v>
      </c>
      <c r="I125" s="38" t="str">
        <f>IFERROR(A!I125," ")</f>
        <v xml:space="preserve"> </v>
      </c>
      <c r="J125" s="145" t="str">
        <f>IFERROR(A!J125," ")</f>
        <v xml:space="preserve"> </v>
      </c>
      <c r="K125" s="142" t="str">
        <f>IFERROR(A!K125," ")</f>
        <v xml:space="preserve"> </v>
      </c>
      <c r="L125" s="38" t="str">
        <f>IFERROR(A!L125," ")</f>
        <v xml:space="preserve"> </v>
      </c>
      <c r="M125" s="38" t="str">
        <f>IFERROR(A!M125," ")</f>
        <v xml:space="preserve"> </v>
      </c>
      <c r="N125" s="39" t="str">
        <f>IFERROR(A!N125," ")</f>
        <v xml:space="preserve"> </v>
      </c>
      <c r="O125" s="131" t="str">
        <f>IFERROR(A!O125," ")</f>
        <v xml:space="preserve"> </v>
      </c>
      <c r="P125" s="38" t="str">
        <f>IFERROR(A!P125," ")</f>
        <v xml:space="preserve"> </v>
      </c>
      <c r="Q125" s="38" t="str">
        <f>IFERROR(A!Q125," ")</f>
        <v xml:space="preserve"> </v>
      </c>
      <c r="R125" s="145" t="str">
        <f>IFERROR(A!R125," ")</f>
        <v xml:space="preserve"> </v>
      </c>
      <c r="S125" s="142" t="str">
        <f>IFERROR(A!S125," ")</f>
        <v xml:space="preserve"> </v>
      </c>
      <c r="T125" s="38" t="str">
        <f>IFERROR(A!T125," ")</f>
        <v xml:space="preserve"> </v>
      </c>
      <c r="U125" s="38" t="str">
        <f>IFERROR(A!U125," ")</f>
        <v xml:space="preserve"> </v>
      </c>
      <c r="V125" s="39" t="str">
        <f>IFERROR(A!V125," ")</f>
        <v xml:space="preserve"> </v>
      </c>
      <c r="W125" s="131" t="str">
        <f>IFERROR(A!W125," ")</f>
        <v xml:space="preserve"> </v>
      </c>
      <c r="X125" s="38" t="str">
        <f>IFERROR(A!X125," ")</f>
        <v xml:space="preserve"> </v>
      </c>
      <c r="Y125" s="38" t="str">
        <f>IFERROR(A!Y125," ")</f>
        <v xml:space="preserve"> </v>
      </c>
      <c r="Z125" s="145" t="str">
        <f>IFERROR(A!Z125," ")</f>
        <v xml:space="preserve"> </v>
      </c>
      <c r="AA125" s="142" t="str">
        <f>IFERROR(A!AA125," ")</f>
        <v xml:space="preserve"> </v>
      </c>
      <c r="AB125" s="38" t="str">
        <f>IFERROR(A!AB125," ")</f>
        <v xml:space="preserve"> </v>
      </c>
      <c r="AC125" s="38" t="str">
        <f>IFERROR(A!AC125," ")</f>
        <v xml:space="preserve"> </v>
      </c>
      <c r="AD125" s="39" t="str">
        <f>IFERROR(A!AD125," ")</f>
        <v xml:space="preserve"> </v>
      </c>
      <c r="AE125" s="131" t="str">
        <f>IFERROR(A!AE125," ")</f>
        <v xml:space="preserve"> </v>
      </c>
      <c r="AF125" s="38" t="str">
        <f>IFERROR(A!AF125," ")</f>
        <v xml:space="preserve"> </v>
      </c>
      <c r="AG125" s="38" t="str">
        <f>IFERROR(A!AG125," ")</f>
        <v xml:space="preserve"> </v>
      </c>
      <c r="AH125" s="145" t="str">
        <f>IFERROR(A!AH125," ")</f>
        <v xml:space="preserve"> </v>
      </c>
      <c r="AI125" s="142" t="str">
        <f>IFERROR(A!AI125," ")</f>
        <v xml:space="preserve"> </v>
      </c>
      <c r="AJ125" s="38" t="str">
        <f>IFERROR(A!AJ125," ")</f>
        <v xml:space="preserve"> </v>
      </c>
      <c r="AK125" s="38" t="str">
        <f>IFERROR(A!AK125," ")</f>
        <v xml:space="preserve"> </v>
      </c>
      <c r="AL125" s="39" t="str">
        <f>IFERROR(A!AL125," ")</f>
        <v xml:space="preserve"> </v>
      </c>
      <c r="AM125" s="131" t="str">
        <f>IFERROR(A!AM125," ")</f>
        <v xml:space="preserve"> </v>
      </c>
      <c r="AN125" s="38" t="str">
        <f>IFERROR(A!AN125," ")</f>
        <v xml:space="preserve"> </v>
      </c>
      <c r="AO125" s="38" t="str">
        <f>IFERROR(A!AO125," ")</f>
        <v xml:space="preserve"> </v>
      </c>
      <c r="AP125" s="39" t="str">
        <f>IFERROR(A!AP125," ")</f>
        <v xml:space="preserve"> </v>
      </c>
      <c r="AQ125" s="188" t="e">
        <f t="shared" si="30"/>
        <v>#VALUE!</v>
      </c>
      <c r="AR125" s="189"/>
    </row>
    <row r="126" spans="1:44" ht="15.75" hidden="1">
      <c r="A126" s="104">
        <v>55</v>
      </c>
      <c r="B126" s="164" t="str">
        <f>CУБЪЕКТЫ!B126</f>
        <v/>
      </c>
      <c r="C126" s="28" t="e">
        <f>IF(CУБЪЕКТЫ!C126=0," ",CУБЪЕКТЫ!C126)</f>
        <v>#VALUE!</v>
      </c>
      <c r="D126" s="141" t="e">
        <f>IF(CУБЪЕКТЫ!D126=0," ",CУБЪЕКТЫ!D126)</f>
        <v>#VALUE!</v>
      </c>
      <c r="E126" s="141" t="e">
        <f>IF(CУБЪЕКТЫ!E126=0," ",CУБЪЕКТЫ!E126)</f>
        <v>#VALUE!</v>
      </c>
      <c r="F126" s="167" t="e">
        <f>IF(CУБЪЕКТЫ!F126=0," ",CУБЪЕКТЫ!F126)</f>
        <v>#VALUE!</v>
      </c>
      <c r="G126" s="142" t="str">
        <f>IFERROR(A!G126," ")</f>
        <v xml:space="preserve"> </v>
      </c>
      <c r="H126" s="38" t="str">
        <f>IFERROR(A!H126," ")</f>
        <v xml:space="preserve"> </v>
      </c>
      <c r="I126" s="38" t="str">
        <f>IFERROR(A!I126," ")</f>
        <v xml:space="preserve"> </v>
      </c>
      <c r="J126" s="145" t="str">
        <f>IFERROR(A!J126," ")</f>
        <v xml:space="preserve"> </v>
      </c>
      <c r="K126" s="142" t="str">
        <f>IFERROR(A!K126," ")</f>
        <v xml:space="preserve"> </v>
      </c>
      <c r="L126" s="38" t="str">
        <f>IFERROR(A!L126," ")</f>
        <v xml:space="preserve"> </v>
      </c>
      <c r="M126" s="38" t="str">
        <f>IFERROR(A!M126," ")</f>
        <v xml:space="preserve"> </v>
      </c>
      <c r="N126" s="39" t="str">
        <f>IFERROR(A!N126," ")</f>
        <v xml:space="preserve"> </v>
      </c>
      <c r="O126" s="131" t="str">
        <f>IFERROR(A!O126," ")</f>
        <v xml:space="preserve"> </v>
      </c>
      <c r="P126" s="38" t="str">
        <f>IFERROR(A!P126," ")</f>
        <v xml:space="preserve"> </v>
      </c>
      <c r="Q126" s="38" t="str">
        <f>IFERROR(A!Q126," ")</f>
        <v xml:space="preserve"> </v>
      </c>
      <c r="R126" s="145" t="str">
        <f>IFERROR(A!R126," ")</f>
        <v xml:space="preserve"> </v>
      </c>
      <c r="S126" s="142" t="str">
        <f>IFERROR(A!S126," ")</f>
        <v xml:space="preserve"> </v>
      </c>
      <c r="T126" s="38" t="str">
        <f>IFERROR(A!T126," ")</f>
        <v xml:space="preserve"> </v>
      </c>
      <c r="U126" s="38" t="str">
        <f>IFERROR(A!U126," ")</f>
        <v xml:space="preserve"> </v>
      </c>
      <c r="V126" s="39" t="str">
        <f>IFERROR(A!V126," ")</f>
        <v xml:space="preserve"> </v>
      </c>
      <c r="W126" s="131" t="str">
        <f>IFERROR(A!W126," ")</f>
        <v xml:space="preserve"> </v>
      </c>
      <c r="X126" s="38" t="str">
        <f>IFERROR(A!X126," ")</f>
        <v xml:space="preserve"> </v>
      </c>
      <c r="Y126" s="38" t="str">
        <f>IFERROR(A!Y126," ")</f>
        <v xml:space="preserve"> </v>
      </c>
      <c r="Z126" s="145" t="str">
        <f>IFERROR(A!Z126," ")</f>
        <v xml:space="preserve"> </v>
      </c>
      <c r="AA126" s="142" t="str">
        <f>IFERROR(A!AA126," ")</f>
        <v xml:space="preserve"> </v>
      </c>
      <c r="AB126" s="38" t="str">
        <f>IFERROR(A!AB126," ")</f>
        <v xml:space="preserve"> </v>
      </c>
      <c r="AC126" s="38" t="str">
        <f>IFERROR(A!AC126," ")</f>
        <v xml:space="preserve"> </v>
      </c>
      <c r="AD126" s="39" t="str">
        <f>IFERROR(A!AD126," ")</f>
        <v xml:space="preserve"> </v>
      </c>
      <c r="AE126" s="131" t="str">
        <f>IFERROR(A!AE126," ")</f>
        <v xml:space="preserve"> </v>
      </c>
      <c r="AF126" s="38" t="str">
        <f>IFERROR(A!AF126," ")</f>
        <v xml:space="preserve"> </v>
      </c>
      <c r="AG126" s="38" t="str">
        <f>IFERROR(A!AG126," ")</f>
        <v xml:space="preserve"> </v>
      </c>
      <c r="AH126" s="145" t="str">
        <f>IFERROR(A!AH126," ")</f>
        <v xml:space="preserve"> </v>
      </c>
      <c r="AI126" s="142" t="str">
        <f>IFERROR(A!AI126," ")</f>
        <v xml:space="preserve"> </v>
      </c>
      <c r="AJ126" s="38" t="str">
        <f>IFERROR(A!AJ126," ")</f>
        <v xml:space="preserve"> </v>
      </c>
      <c r="AK126" s="38" t="str">
        <f>IFERROR(A!AK126," ")</f>
        <v xml:space="preserve"> </v>
      </c>
      <c r="AL126" s="39" t="str">
        <f>IFERROR(A!AL126," ")</f>
        <v xml:space="preserve"> </v>
      </c>
      <c r="AM126" s="131" t="str">
        <f>IFERROR(A!AM126," ")</f>
        <v xml:space="preserve"> </v>
      </c>
      <c r="AN126" s="38" t="str">
        <f>IFERROR(A!AN126," ")</f>
        <v xml:space="preserve"> </v>
      </c>
      <c r="AO126" s="38" t="str">
        <f>IFERROR(A!AO126," ")</f>
        <v xml:space="preserve"> </v>
      </c>
      <c r="AP126" s="39" t="str">
        <f>IFERROR(A!AP126," ")</f>
        <v xml:space="preserve"> </v>
      </c>
      <c r="AQ126" s="188" t="e">
        <f t="shared" si="30"/>
        <v>#VALUE!</v>
      </c>
      <c r="AR126" s="189"/>
    </row>
    <row r="127" spans="1:44" ht="15.75" hidden="1">
      <c r="A127" s="104">
        <v>56</v>
      </c>
      <c r="B127" s="164" t="str">
        <f>CУБЪЕКТЫ!B127</f>
        <v/>
      </c>
      <c r="C127" s="28" t="e">
        <f>IF(CУБЪЕКТЫ!C127=0," ",CУБЪЕКТЫ!C127)</f>
        <v>#VALUE!</v>
      </c>
      <c r="D127" s="141" t="e">
        <f>IF(CУБЪЕКТЫ!D127=0," ",CУБЪЕКТЫ!D127)</f>
        <v>#VALUE!</v>
      </c>
      <c r="E127" s="141" t="e">
        <f>IF(CУБЪЕКТЫ!E127=0," ",CУБЪЕКТЫ!E127)</f>
        <v>#VALUE!</v>
      </c>
      <c r="F127" s="167" t="e">
        <f>IF(CУБЪЕКТЫ!F127=0," ",CУБЪЕКТЫ!F127)</f>
        <v>#VALUE!</v>
      </c>
      <c r="G127" s="142" t="str">
        <f>IFERROR(A!G127," ")</f>
        <v xml:space="preserve"> </v>
      </c>
      <c r="H127" s="38" t="str">
        <f>IFERROR(A!H127," ")</f>
        <v xml:space="preserve"> </v>
      </c>
      <c r="I127" s="38" t="str">
        <f>IFERROR(A!I127," ")</f>
        <v xml:space="preserve"> </v>
      </c>
      <c r="J127" s="145" t="str">
        <f>IFERROR(A!J127," ")</f>
        <v xml:space="preserve"> </v>
      </c>
      <c r="K127" s="142" t="str">
        <f>IFERROR(A!K127," ")</f>
        <v xml:space="preserve"> </v>
      </c>
      <c r="L127" s="38" t="str">
        <f>IFERROR(A!L127," ")</f>
        <v xml:space="preserve"> </v>
      </c>
      <c r="M127" s="38" t="str">
        <f>IFERROR(A!M127," ")</f>
        <v xml:space="preserve"> </v>
      </c>
      <c r="N127" s="39" t="str">
        <f>IFERROR(A!N127," ")</f>
        <v xml:space="preserve"> </v>
      </c>
      <c r="O127" s="131" t="str">
        <f>IFERROR(A!O127," ")</f>
        <v xml:space="preserve"> </v>
      </c>
      <c r="P127" s="38" t="str">
        <f>IFERROR(A!P127," ")</f>
        <v xml:space="preserve"> </v>
      </c>
      <c r="Q127" s="38" t="str">
        <f>IFERROR(A!Q127," ")</f>
        <v xml:space="preserve"> </v>
      </c>
      <c r="R127" s="145" t="str">
        <f>IFERROR(A!R127," ")</f>
        <v xml:space="preserve"> </v>
      </c>
      <c r="S127" s="142" t="str">
        <f>IFERROR(A!S127," ")</f>
        <v xml:space="preserve"> </v>
      </c>
      <c r="T127" s="38" t="str">
        <f>IFERROR(A!T127," ")</f>
        <v xml:space="preserve"> </v>
      </c>
      <c r="U127" s="38" t="str">
        <f>IFERROR(A!U127," ")</f>
        <v xml:space="preserve"> </v>
      </c>
      <c r="V127" s="39" t="str">
        <f>IFERROR(A!V127," ")</f>
        <v xml:space="preserve"> </v>
      </c>
      <c r="W127" s="131" t="str">
        <f>IFERROR(A!W127," ")</f>
        <v xml:space="preserve"> </v>
      </c>
      <c r="X127" s="38" t="str">
        <f>IFERROR(A!X127," ")</f>
        <v xml:space="preserve"> </v>
      </c>
      <c r="Y127" s="38" t="str">
        <f>IFERROR(A!Y127," ")</f>
        <v xml:space="preserve"> </v>
      </c>
      <c r="Z127" s="145" t="str">
        <f>IFERROR(A!Z127," ")</f>
        <v xml:space="preserve"> </v>
      </c>
      <c r="AA127" s="142" t="str">
        <f>IFERROR(A!AA127," ")</f>
        <v xml:space="preserve"> </v>
      </c>
      <c r="AB127" s="38" t="str">
        <f>IFERROR(A!AB127," ")</f>
        <v xml:space="preserve"> </v>
      </c>
      <c r="AC127" s="38" t="str">
        <f>IFERROR(A!AC127," ")</f>
        <v xml:space="preserve"> </v>
      </c>
      <c r="AD127" s="39" t="str">
        <f>IFERROR(A!AD127," ")</f>
        <v xml:space="preserve"> </v>
      </c>
      <c r="AE127" s="131" t="str">
        <f>IFERROR(A!AE127," ")</f>
        <v xml:space="preserve"> </v>
      </c>
      <c r="AF127" s="38" t="str">
        <f>IFERROR(A!AF127," ")</f>
        <v xml:space="preserve"> </v>
      </c>
      <c r="AG127" s="38" t="str">
        <f>IFERROR(A!AG127," ")</f>
        <v xml:space="preserve"> </v>
      </c>
      <c r="AH127" s="145" t="str">
        <f>IFERROR(A!AH127," ")</f>
        <v xml:space="preserve"> </v>
      </c>
      <c r="AI127" s="142" t="str">
        <f>IFERROR(A!AI127," ")</f>
        <v xml:space="preserve"> </v>
      </c>
      <c r="AJ127" s="38" t="str">
        <f>IFERROR(A!AJ127," ")</f>
        <v xml:space="preserve"> </v>
      </c>
      <c r="AK127" s="38" t="str">
        <f>IFERROR(A!AK127," ")</f>
        <v xml:space="preserve"> </v>
      </c>
      <c r="AL127" s="39" t="str">
        <f>IFERROR(A!AL127," ")</f>
        <v xml:space="preserve"> </v>
      </c>
      <c r="AM127" s="131" t="str">
        <f>IFERROR(A!AM127," ")</f>
        <v xml:space="preserve"> </v>
      </c>
      <c r="AN127" s="38" t="str">
        <f>IFERROR(A!AN127," ")</f>
        <v xml:space="preserve"> </v>
      </c>
      <c r="AO127" s="38" t="str">
        <f>IFERROR(A!AO127," ")</f>
        <v xml:space="preserve"> </v>
      </c>
      <c r="AP127" s="39" t="str">
        <f>IFERROR(A!AP127," ")</f>
        <v xml:space="preserve"> </v>
      </c>
      <c r="AQ127" s="188" t="e">
        <f t="shared" si="30"/>
        <v>#VALUE!</v>
      </c>
      <c r="AR127" s="189"/>
    </row>
    <row r="128" spans="1:44" ht="15.75" hidden="1">
      <c r="A128" s="104">
        <v>57</v>
      </c>
      <c r="B128" s="164" t="str">
        <f>CУБЪЕКТЫ!B128</f>
        <v/>
      </c>
      <c r="C128" s="28" t="e">
        <f>IF(CУБЪЕКТЫ!C128=0," ",CУБЪЕКТЫ!C128)</f>
        <v>#VALUE!</v>
      </c>
      <c r="D128" s="141" t="e">
        <f>IF(CУБЪЕКТЫ!D128=0," ",CУБЪЕКТЫ!D128)</f>
        <v>#VALUE!</v>
      </c>
      <c r="E128" s="141" t="e">
        <f>IF(CУБЪЕКТЫ!E128=0," ",CУБЪЕКТЫ!E128)</f>
        <v>#VALUE!</v>
      </c>
      <c r="F128" s="167" t="e">
        <f>IF(CУБЪЕКТЫ!F128=0," ",CУБЪЕКТЫ!F128)</f>
        <v>#VALUE!</v>
      </c>
      <c r="G128" s="142" t="str">
        <f>IFERROR(A!G128," ")</f>
        <v xml:space="preserve"> </v>
      </c>
      <c r="H128" s="38" t="str">
        <f>IFERROR(A!H128," ")</f>
        <v xml:space="preserve"> </v>
      </c>
      <c r="I128" s="38" t="str">
        <f>IFERROR(A!I128," ")</f>
        <v xml:space="preserve"> </v>
      </c>
      <c r="J128" s="145" t="str">
        <f>IFERROR(A!J128," ")</f>
        <v xml:space="preserve"> </v>
      </c>
      <c r="K128" s="142" t="str">
        <f>IFERROR(A!K128," ")</f>
        <v xml:space="preserve"> </v>
      </c>
      <c r="L128" s="38" t="str">
        <f>IFERROR(A!L128," ")</f>
        <v xml:space="preserve"> </v>
      </c>
      <c r="M128" s="38" t="str">
        <f>IFERROR(A!M128," ")</f>
        <v xml:space="preserve"> </v>
      </c>
      <c r="N128" s="39" t="str">
        <f>IFERROR(A!N128," ")</f>
        <v xml:space="preserve"> </v>
      </c>
      <c r="O128" s="131" t="str">
        <f>IFERROR(A!O128," ")</f>
        <v xml:space="preserve"> </v>
      </c>
      <c r="P128" s="38" t="str">
        <f>IFERROR(A!P128," ")</f>
        <v xml:space="preserve"> </v>
      </c>
      <c r="Q128" s="38" t="str">
        <f>IFERROR(A!Q128," ")</f>
        <v xml:space="preserve"> </v>
      </c>
      <c r="R128" s="145" t="str">
        <f>IFERROR(A!R128," ")</f>
        <v xml:space="preserve"> </v>
      </c>
      <c r="S128" s="142" t="str">
        <f>IFERROR(A!S128," ")</f>
        <v xml:space="preserve"> </v>
      </c>
      <c r="T128" s="38" t="str">
        <f>IFERROR(A!T128," ")</f>
        <v xml:space="preserve"> </v>
      </c>
      <c r="U128" s="38" t="str">
        <f>IFERROR(A!U128," ")</f>
        <v xml:space="preserve"> </v>
      </c>
      <c r="V128" s="39" t="str">
        <f>IFERROR(A!V128," ")</f>
        <v xml:space="preserve"> </v>
      </c>
      <c r="W128" s="131" t="str">
        <f>IFERROR(A!W128," ")</f>
        <v xml:space="preserve"> </v>
      </c>
      <c r="X128" s="38" t="str">
        <f>IFERROR(A!X128," ")</f>
        <v xml:space="preserve"> </v>
      </c>
      <c r="Y128" s="38" t="str">
        <f>IFERROR(A!Y128," ")</f>
        <v xml:space="preserve"> </v>
      </c>
      <c r="Z128" s="145" t="str">
        <f>IFERROR(A!Z128," ")</f>
        <v xml:space="preserve"> </v>
      </c>
      <c r="AA128" s="142" t="str">
        <f>IFERROR(A!AA128," ")</f>
        <v xml:space="preserve"> </v>
      </c>
      <c r="AB128" s="38" t="str">
        <f>IFERROR(A!AB128," ")</f>
        <v xml:space="preserve"> </v>
      </c>
      <c r="AC128" s="38" t="str">
        <f>IFERROR(A!AC128," ")</f>
        <v xml:space="preserve"> </v>
      </c>
      <c r="AD128" s="39" t="str">
        <f>IFERROR(A!AD128," ")</f>
        <v xml:space="preserve"> </v>
      </c>
      <c r="AE128" s="131" t="str">
        <f>IFERROR(A!AE128," ")</f>
        <v xml:space="preserve"> </v>
      </c>
      <c r="AF128" s="38" t="str">
        <f>IFERROR(A!AF128," ")</f>
        <v xml:space="preserve"> </v>
      </c>
      <c r="AG128" s="38" t="str">
        <f>IFERROR(A!AG128," ")</f>
        <v xml:space="preserve"> </v>
      </c>
      <c r="AH128" s="145" t="str">
        <f>IFERROR(A!AH128," ")</f>
        <v xml:space="preserve"> </v>
      </c>
      <c r="AI128" s="142" t="str">
        <f>IFERROR(A!AI128," ")</f>
        <v xml:space="preserve"> </v>
      </c>
      <c r="AJ128" s="38" t="str">
        <f>IFERROR(A!AJ128," ")</f>
        <v xml:space="preserve"> </v>
      </c>
      <c r="AK128" s="38" t="str">
        <f>IFERROR(A!AK128," ")</f>
        <v xml:space="preserve"> </v>
      </c>
      <c r="AL128" s="39" t="str">
        <f>IFERROR(A!AL128," ")</f>
        <v xml:space="preserve"> </v>
      </c>
      <c r="AM128" s="131" t="str">
        <f>IFERROR(A!AM128," ")</f>
        <v xml:space="preserve"> </v>
      </c>
      <c r="AN128" s="38" t="str">
        <f>IFERROR(A!AN128," ")</f>
        <v xml:space="preserve"> </v>
      </c>
      <c r="AO128" s="38" t="str">
        <f>IFERROR(A!AO128," ")</f>
        <v xml:space="preserve"> </v>
      </c>
      <c r="AP128" s="39" t="str">
        <f>IFERROR(A!AP128," ")</f>
        <v xml:space="preserve"> </v>
      </c>
      <c r="AQ128" s="188" t="e">
        <f t="shared" si="30"/>
        <v>#VALUE!</v>
      </c>
      <c r="AR128" s="189"/>
    </row>
    <row r="129" spans="1:44" ht="15.75" hidden="1">
      <c r="A129" s="104">
        <v>58</v>
      </c>
      <c r="B129" s="166" t="str">
        <f>CУБЪЕКТЫ!B129</f>
        <v/>
      </c>
      <c r="C129" s="28" t="e">
        <f>IF(CУБЪЕКТЫ!C129=0," ",CУБЪЕКТЫ!C129)</f>
        <v>#VALUE!</v>
      </c>
      <c r="D129" s="141" t="e">
        <f>IF(CУБЪЕКТЫ!D129=0," ",CУБЪЕКТЫ!D129)</f>
        <v>#VALUE!</v>
      </c>
      <c r="E129" s="141" t="e">
        <f>IF(CУБЪЕКТЫ!E129=0," ",CУБЪЕКТЫ!E129)</f>
        <v>#VALUE!</v>
      </c>
      <c r="F129" s="167" t="e">
        <f>IF(CУБЪЕКТЫ!F129=0," ",CУБЪЕКТЫ!F129)</f>
        <v>#VALUE!</v>
      </c>
      <c r="G129" s="142" t="str">
        <f>IFERROR(A!G129," ")</f>
        <v xml:space="preserve"> </v>
      </c>
      <c r="H129" s="38" t="str">
        <f>IFERROR(A!H129," ")</f>
        <v xml:space="preserve"> </v>
      </c>
      <c r="I129" s="38" t="str">
        <f>IFERROR(A!I129," ")</f>
        <v xml:space="preserve"> </v>
      </c>
      <c r="J129" s="145" t="str">
        <f>IFERROR(A!J129," ")</f>
        <v xml:space="preserve"> </v>
      </c>
      <c r="K129" s="142" t="str">
        <f>IFERROR(A!K129," ")</f>
        <v xml:space="preserve"> </v>
      </c>
      <c r="L129" s="38" t="str">
        <f>IFERROR(A!L129," ")</f>
        <v xml:space="preserve"> </v>
      </c>
      <c r="M129" s="38" t="str">
        <f>IFERROR(A!M129," ")</f>
        <v xml:space="preserve"> </v>
      </c>
      <c r="N129" s="39" t="str">
        <f>IFERROR(A!N129," ")</f>
        <v xml:space="preserve"> </v>
      </c>
      <c r="O129" s="131" t="str">
        <f>IFERROR(A!O129," ")</f>
        <v xml:space="preserve"> </v>
      </c>
      <c r="P129" s="38" t="str">
        <f>IFERROR(A!P129," ")</f>
        <v xml:space="preserve"> </v>
      </c>
      <c r="Q129" s="38" t="str">
        <f>IFERROR(A!Q129," ")</f>
        <v xml:space="preserve"> </v>
      </c>
      <c r="R129" s="145" t="str">
        <f>IFERROR(A!R129," ")</f>
        <v xml:space="preserve"> </v>
      </c>
      <c r="S129" s="142" t="str">
        <f>IFERROR(A!S129," ")</f>
        <v xml:space="preserve"> </v>
      </c>
      <c r="T129" s="38" t="str">
        <f>IFERROR(A!T129," ")</f>
        <v xml:space="preserve"> </v>
      </c>
      <c r="U129" s="38" t="str">
        <f>IFERROR(A!U129," ")</f>
        <v xml:space="preserve"> </v>
      </c>
      <c r="V129" s="39" t="str">
        <f>IFERROR(A!V129," ")</f>
        <v xml:space="preserve"> </v>
      </c>
      <c r="W129" s="131" t="str">
        <f>IFERROR(A!W129," ")</f>
        <v xml:space="preserve"> </v>
      </c>
      <c r="X129" s="38" t="str">
        <f>IFERROR(A!X129," ")</f>
        <v xml:space="preserve"> </v>
      </c>
      <c r="Y129" s="38" t="str">
        <f>IFERROR(A!Y129," ")</f>
        <v xml:space="preserve"> </v>
      </c>
      <c r="Z129" s="145" t="str">
        <f>IFERROR(A!Z129," ")</f>
        <v xml:space="preserve"> </v>
      </c>
      <c r="AA129" s="142" t="str">
        <f>IFERROR(A!AA129," ")</f>
        <v xml:space="preserve"> </v>
      </c>
      <c r="AB129" s="38" t="str">
        <f>IFERROR(A!AB129," ")</f>
        <v xml:space="preserve"> </v>
      </c>
      <c r="AC129" s="38" t="str">
        <f>IFERROR(A!AC129," ")</f>
        <v xml:space="preserve"> </v>
      </c>
      <c r="AD129" s="39" t="str">
        <f>IFERROR(A!AD129," ")</f>
        <v xml:space="preserve"> </v>
      </c>
      <c r="AE129" s="131" t="str">
        <f>IFERROR(A!AE129," ")</f>
        <v xml:space="preserve"> </v>
      </c>
      <c r="AF129" s="38" t="str">
        <f>IFERROR(A!AF129," ")</f>
        <v xml:space="preserve"> </v>
      </c>
      <c r="AG129" s="38" t="str">
        <f>IFERROR(A!AG129," ")</f>
        <v xml:space="preserve"> </v>
      </c>
      <c r="AH129" s="145" t="str">
        <f>IFERROR(A!AH129," ")</f>
        <v xml:space="preserve"> </v>
      </c>
      <c r="AI129" s="142" t="str">
        <f>IFERROR(A!AI129," ")</f>
        <v xml:space="preserve"> </v>
      </c>
      <c r="AJ129" s="38" t="str">
        <f>IFERROR(A!AJ129," ")</f>
        <v xml:space="preserve"> </v>
      </c>
      <c r="AK129" s="38" t="str">
        <f>IFERROR(A!AK129," ")</f>
        <v xml:space="preserve"> </v>
      </c>
      <c r="AL129" s="39" t="str">
        <f>IFERROR(A!AL129," ")</f>
        <v xml:space="preserve"> </v>
      </c>
      <c r="AM129" s="131" t="str">
        <f>IFERROR(A!AM129," ")</f>
        <v xml:space="preserve"> </v>
      </c>
      <c r="AN129" s="38" t="str">
        <f>IFERROR(A!AN129," ")</f>
        <v xml:space="preserve"> </v>
      </c>
      <c r="AO129" s="38" t="str">
        <f>IFERROR(A!AO129," ")</f>
        <v xml:space="preserve"> </v>
      </c>
      <c r="AP129" s="39" t="str">
        <f>IFERROR(A!AP129," ")</f>
        <v xml:space="preserve"> </v>
      </c>
      <c r="AQ129" s="188" t="e">
        <f t="shared" si="30"/>
        <v>#VALUE!</v>
      </c>
      <c r="AR129" s="189"/>
    </row>
    <row r="130" spans="1:44" ht="15.75" hidden="1">
      <c r="A130" s="104">
        <v>59</v>
      </c>
      <c r="B130" s="164" t="str">
        <f>CУБЪЕКТЫ!B130</f>
        <v/>
      </c>
      <c r="C130" s="28" t="e">
        <f>IF(CУБЪЕКТЫ!C130=0," ",CУБЪЕКТЫ!C130)</f>
        <v>#VALUE!</v>
      </c>
      <c r="D130" s="141" t="e">
        <f>IF(CУБЪЕКТЫ!D130=0," ",CУБЪЕКТЫ!D130)</f>
        <v>#VALUE!</v>
      </c>
      <c r="E130" s="141" t="e">
        <f>IF(CУБЪЕКТЫ!E130=0," ",CУБЪЕКТЫ!E130)</f>
        <v>#VALUE!</v>
      </c>
      <c r="F130" s="167" t="e">
        <f>IF(CУБЪЕКТЫ!F130=0," ",CУБЪЕКТЫ!F130)</f>
        <v>#VALUE!</v>
      </c>
      <c r="G130" s="142" t="str">
        <f>IFERROR(A!G130," ")</f>
        <v xml:space="preserve"> </v>
      </c>
      <c r="H130" s="38" t="str">
        <f>IFERROR(A!H130," ")</f>
        <v xml:space="preserve"> </v>
      </c>
      <c r="I130" s="38" t="str">
        <f>IFERROR(A!I130," ")</f>
        <v xml:space="preserve"> </v>
      </c>
      <c r="J130" s="145" t="str">
        <f>IFERROR(A!J130," ")</f>
        <v xml:space="preserve"> </v>
      </c>
      <c r="K130" s="142" t="str">
        <f>IFERROR(A!K130," ")</f>
        <v xml:space="preserve"> </v>
      </c>
      <c r="L130" s="38" t="str">
        <f>IFERROR(A!L130," ")</f>
        <v xml:space="preserve"> </v>
      </c>
      <c r="M130" s="38" t="str">
        <f>IFERROR(A!M130," ")</f>
        <v xml:space="preserve"> </v>
      </c>
      <c r="N130" s="39" t="str">
        <f>IFERROR(A!N130," ")</f>
        <v xml:space="preserve"> </v>
      </c>
      <c r="O130" s="131" t="str">
        <f>IFERROR(A!O130," ")</f>
        <v xml:space="preserve"> </v>
      </c>
      <c r="P130" s="38" t="str">
        <f>IFERROR(A!P130," ")</f>
        <v xml:space="preserve"> </v>
      </c>
      <c r="Q130" s="38" t="str">
        <f>IFERROR(A!Q130," ")</f>
        <v xml:space="preserve"> </v>
      </c>
      <c r="R130" s="145" t="str">
        <f>IFERROR(A!R130," ")</f>
        <v xml:space="preserve"> </v>
      </c>
      <c r="S130" s="142" t="str">
        <f>IFERROR(A!S130," ")</f>
        <v xml:space="preserve"> </v>
      </c>
      <c r="T130" s="38" t="str">
        <f>IFERROR(A!T130," ")</f>
        <v xml:space="preserve"> </v>
      </c>
      <c r="U130" s="38" t="str">
        <f>IFERROR(A!U130," ")</f>
        <v xml:space="preserve"> </v>
      </c>
      <c r="V130" s="39" t="str">
        <f>IFERROR(A!V130," ")</f>
        <v xml:space="preserve"> </v>
      </c>
      <c r="W130" s="131" t="str">
        <f>IFERROR(A!W130," ")</f>
        <v xml:space="preserve"> </v>
      </c>
      <c r="X130" s="38" t="str">
        <f>IFERROR(A!X130," ")</f>
        <v xml:space="preserve"> </v>
      </c>
      <c r="Y130" s="38" t="str">
        <f>IFERROR(A!Y130," ")</f>
        <v xml:space="preserve"> </v>
      </c>
      <c r="Z130" s="145" t="str">
        <f>IFERROR(A!Z130," ")</f>
        <v xml:space="preserve"> </v>
      </c>
      <c r="AA130" s="142" t="str">
        <f>IFERROR(A!AA130," ")</f>
        <v xml:space="preserve"> </v>
      </c>
      <c r="AB130" s="38" t="str">
        <f>IFERROR(A!AB130," ")</f>
        <v xml:space="preserve"> </v>
      </c>
      <c r="AC130" s="38" t="str">
        <f>IFERROR(A!AC130," ")</f>
        <v xml:space="preserve"> </v>
      </c>
      <c r="AD130" s="39" t="str">
        <f>IFERROR(A!AD130," ")</f>
        <v xml:space="preserve"> </v>
      </c>
      <c r="AE130" s="131" t="str">
        <f>IFERROR(A!AE130," ")</f>
        <v xml:space="preserve"> </v>
      </c>
      <c r="AF130" s="38" t="str">
        <f>IFERROR(A!AF130," ")</f>
        <v xml:space="preserve"> </v>
      </c>
      <c r="AG130" s="38" t="str">
        <f>IFERROR(A!AG130," ")</f>
        <v xml:space="preserve"> </v>
      </c>
      <c r="AH130" s="145" t="str">
        <f>IFERROR(A!AH130," ")</f>
        <v xml:space="preserve"> </v>
      </c>
      <c r="AI130" s="142" t="str">
        <f>IFERROR(A!AI130," ")</f>
        <v xml:space="preserve"> </v>
      </c>
      <c r="AJ130" s="38" t="str">
        <f>IFERROR(A!AJ130," ")</f>
        <v xml:space="preserve"> </v>
      </c>
      <c r="AK130" s="38" t="str">
        <f>IFERROR(A!AK130," ")</f>
        <v xml:space="preserve"> </v>
      </c>
      <c r="AL130" s="39" t="str">
        <f>IFERROR(A!AL130," ")</f>
        <v xml:space="preserve"> </v>
      </c>
      <c r="AM130" s="131" t="str">
        <f>IFERROR(A!AM130," ")</f>
        <v xml:space="preserve"> </v>
      </c>
      <c r="AN130" s="38" t="str">
        <f>IFERROR(A!AN130," ")</f>
        <v xml:space="preserve"> </v>
      </c>
      <c r="AO130" s="38" t="str">
        <f>IFERROR(A!AO130," ")</f>
        <v xml:space="preserve"> </v>
      </c>
      <c r="AP130" s="39" t="str">
        <f>IFERROR(A!AP130," ")</f>
        <v xml:space="preserve"> </v>
      </c>
      <c r="AQ130" s="188" t="e">
        <f t="shared" si="30"/>
        <v>#VALUE!</v>
      </c>
      <c r="AR130" s="189"/>
    </row>
    <row r="131" spans="1:44" ht="16.5" hidden="1" thickBot="1">
      <c r="A131" s="104">
        <v>60</v>
      </c>
      <c r="B131" s="165" t="str">
        <f>CУБЪЕКТЫ!B131</f>
        <v/>
      </c>
      <c r="C131" s="154" t="e">
        <f>IF(CУБЪЕКТЫ!C131=0," ",CУБЪЕКТЫ!C131)</f>
        <v>#VALUE!</v>
      </c>
      <c r="D131" s="155" t="e">
        <f>IF(CУБЪЕКТЫ!D131=0," ",CУБЪЕКТЫ!D131)</f>
        <v>#VALUE!</v>
      </c>
      <c r="E131" s="155" t="e">
        <f>IF(CУБЪЕКТЫ!E131=0," ",CУБЪЕКТЫ!E131)</f>
        <v>#VALUE!</v>
      </c>
      <c r="F131" s="169" t="e">
        <f>IF(CУБЪЕКТЫ!F131=0," ",CУБЪЕКТЫ!F131)</f>
        <v>#VALUE!</v>
      </c>
      <c r="G131" s="143" t="str">
        <f>IFERROR(A!G131," ")</f>
        <v xml:space="preserve"> </v>
      </c>
      <c r="H131" s="84" t="str">
        <f>IFERROR(A!H131," ")</f>
        <v xml:space="preserve"> </v>
      </c>
      <c r="I131" s="84" t="str">
        <f>IFERROR(A!I131," ")</f>
        <v xml:space="preserve"> </v>
      </c>
      <c r="J131" s="146" t="str">
        <f>IFERROR(A!J131," ")</f>
        <v xml:space="preserve"> </v>
      </c>
      <c r="K131" s="143" t="str">
        <f>IFERROR(A!K131," ")</f>
        <v xml:space="preserve"> </v>
      </c>
      <c r="L131" s="84" t="str">
        <f>IFERROR(A!L131," ")</f>
        <v xml:space="preserve"> </v>
      </c>
      <c r="M131" s="84" t="str">
        <f>IFERROR(A!M131," ")</f>
        <v xml:space="preserve"> </v>
      </c>
      <c r="N131" s="85" t="str">
        <f>IFERROR(A!N131," ")</f>
        <v xml:space="preserve"> </v>
      </c>
      <c r="O131" s="132" t="str">
        <f>IFERROR(A!O131," ")</f>
        <v xml:space="preserve"> </v>
      </c>
      <c r="P131" s="84" t="str">
        <f>IFERROR(A!P131," ")</f>
        <v xml:space="preserve"> </v>
      </c>
      <c r="Q131" s="84" t="str">
        <f>IFERROR(A!Q131," ")</f>
        <v xml:space="preserve"> </v>
      </c>
      <c r="R131" s="146" t="str">
        <f>IFERROR(A!R131," ")</f>
        <v xml:space="preserve"> </v>
      </c>
      <c r="S131" s="143" t="str">
        <f>IFERROR(A!S131," ")</f>
        <v xml:space="preserve"> </v>
      </c>
      <c r="T131" s="84" t="str">
        <f>IFERROR(A!T131," ")</f>
        <v xml:space="preserve"> </v>
      </c>
      <c r="U131" s="84" t="str">
        <f>IFERROR(A!U131," ")</f>
        <v xml:space="preserve"> </v>
      </c>
      <c r="V131" s="85" t="str">
        <f>IFERROR(A!V131," ")</f>
        <v xml:space="preserve"> </v>
      </c>
      <c r="W131" s="132" t="str">
        <f>IFERROR(A!W131," ")</f>
        <v xml:space="preserve"> </v>
      </c>
      <c r="X131" s="84" t="str">
        <f>IFERROR(A!X131," ")</f>
        <v xml:space="preserve"> </v>
      </c>
      <c r="Y131" s="84" t="str">
        <f>IFERROR(A!Y131," ")</f>
        <v xml:space="preserve"> </v>
      </c>
      <c r="Z131" s="146" t="str">
        <f>IFERROR(A!Z131," ")</f>
        <v xml:space="preserve"> </v>
      </c>
      <c r="AA131" s="143" t="str">
        <f>IFERROR(A!AA131," ")</f>
        <v xml:space="preserve"> </v>
      </c>
      <c r="AB131" s="84" t="str">
        <f>IFERROR(A!AB131," ")</f>
        <v xml:space="preserve"> </v>
      </c>
      <c r="AC131" s="84" t="str">
        <f>IFERROR(A!AC131," ")</f>
        <v xml:space="preserve"> </v>
      </c>
      <c r="AD131" s="85" t="str">
        <f>IFERROR(A!AD131," ")</f>
        <v xml:space="preserve"> </v>
      </c>
      <c r="AE131" s="132" t="str">
        <f>IFERROR(A!AE131," ")</f>
        <v xml:space="preserve"> </v>
      </c>
      <c r="AF131" s="84" t="str">
        <f>IFERROR(A!AF131," ")</f>
        <v xml:space="preserve"> </v>
      </c>
      <c r="AG131" s="84" t="str">
        <f>IFERROR(A!AG131," ")</f>
        <v xml:space="preserve"> </v>
      </c>
      <c r="AH131" s="146" t="str">
        <f>IFERROR(A!AH131," ")</f>
        <v xml:space="preserve"> </v>
      </c>
      <c r="AI131" s="143" t="str">
        <f>IFERROR(A!AI131," ")</f>
        <v xml:space="preserve"> </v>
      </c>
      <c r="AJ131" s="84" t="str">
        <f>IFERROR(A!AJ131," ")</f>
        <v xml:space="preserve"> </v>
      </c>
      <c r="AK131" s="84" t="str">
        <f>IFERROR(A!AK131," ")</f>
        <v xml:space="preserve"> </v>
      </c>
      <c r="AL131" s="85" t="str">
        <f>IFERROR(A!AL131," ")</f>
        <v xml:space="preserve"> </v>
      </c>
      <c r="AM131" s="132" t="str">
        <f>IFERROR(A!AM131," ")</f>
        <v xml:space="preserve"> </v>
      </c>
      <c r="AN131" s="84" t="str">
        <f>IFERROR(A!AN131," ")</f>
        <v xml:space="preserve"> </v>
      </c>
      <c r="AO131" s="84" t="str">
        <f>IFERROR(A!AO131," ")</f>
        <v xml:space="preserve"> </v>
      </c>
      <c r="AP131" s="85" t="str">
        <f>IFERROR(A!AP131," ")</f>
        <v xml:space="preserve"> </v>
      </c>
      <c r="AQ131" s="188" t="e">
        <f t="shared" si="30"/>
        <v>#VALUE!</v>
      </c>
      <c r="AR131" s="189"/>
    </row>
    <row r="132" spans="1:44" ht="14.25" hidden="1" thickBot="1">
      <c r="A132"/>
      <c r="B132" s="93"/>
      <c r="C132" s="105" t="e">
        <f>SUM(C72:C131)</f>
        <v>#VALUE!</v>
      </c>
      <c r="D132" s="105" t="e">
        <f t="shared" ref="D132:E132" si="31">SUM(D72:D131)</f>
        <v>#VALUE!</v>
      </c>
      <c r="E132" s="105" t="e">
        <f t="shared" si="31"/>
        <v>#VALUE!</v>
      </c>
      <c r="F132" s="105" t="e">
        <f t="shared" ref="F132:AP132" si="32">SUM(F72:F131)</f>
        <v>#VALUE!</v>
      </c>
      <c r="G132" s="105">
        <f>SUM(G72:G131)</f>
        <v>0</v>
      </c>
      <c r="H132" s="105">
        <f t="shared" si="32"/>
        <v>0</v>
      </c>
      <c r="I132" s="105">
        <f t="shared" si="32"/>
        <v>0</v>
      </c>
      <c r="J132" s="105">
        <f t="shared" si="32"/>
        <v>0</v>
      </c>
      <c r="K132" s="105">
        <f t="shared" si="32"/>
        <v>0</v>
      </c>
      <c r="L132" s="105">
        <f t="shared" si="32"/>
        <v>0</v>
      </c>
      <c r="M132" s="105">
        <f t="shared" si="32"/>
        <v>1</v>
      </c>
      <c r="N132" s="105">
        <f t="shared" si="32"/>
        <v>0</v>
      </c>
      <c r="O132" s="105">
        <f t="shared" si="32"/>
        <v>0</v>
      </c>
      <c r="P132" s="105">
        <f t="shared" si="32"/>
        <v>0</v>
      </c>
      <c r="Q132" s="105">
        <f t="shared" si="32"/>
        <v>0</v>
      </c>
      <c r="R132" s="105">
        <f t="shared" si="32"/>
        <v>0</v>
      </c>
      <c r="S132" s="105">
        <f t="shared" si="32"/>
        <v>1</v>
      </c>
      <c r="T132" s="105">
        <f t="shared" si="32"/>
        <v>0</v>
      </c>
      <c r="U132" s="105">
        <f t="shared" si="32"/>
        <v>0</v>
      </c>
      <c r="V132" s="105">
        <f t="shared" si="32"/>
        <v>0</v>
      </c>
      <c r="W132" s="105">
        <f t="shared" si="32"/>
        <v>0</v>
      </c>
      <c r="X132" s="105">
        <f t="shared" si="32"/>
        <v>1</v>
      </c>
      <c r="Y132" s="105">
        <f t="shared" si="32"/>
        <v>1</v>
      </c>
      <c r="Z132" s="105">
        <f t="shared" si="32"/>
        <v>0</v>
      </c>
      <c r="AA132" s="105">
        <f t="shared" si="32"/>
        <v>0</v>
      </c>
      <c r="AB132" s="105">
        <f t="shared" si="32"/>
        <v>0</v>
      </c>
      <c r="AC132" s="105">
        <f t="shared" si="32"/>
        <v>0</v>
      </c>
      <c r="AD132" s="105">
        <f t="shared" si="32"/>
        <v>0</v>
      </c>
      <c r="AE132" s="105">
        <f t="shared" si="32"/>
        <v>0</v>
      </c>
      <c r="AF132" s="105">
        <f t="shared" si="32"/>
        <v>0</v>
      </c>
      <c r="AG132" s="105">
        <f t="shared" si="32"/>
        <v>0</v>
      </c>
      <c r="AH132" s="105">
        <f t="shared" si="32"/>
        <v>0</v>
      </c>
      <c r="AI132" s="105">
        <f t="shared" si="32"/>
        <v>0</v>
      </c>
      <c r="AJ132" s="105">
        <f t="shared" si="32"/>
        <v>0</v>
      </c>
      <c r="AK132" s="105">
        <f t="shared" si="32"/>
        <v>0</v>
      </c>
      <c r="AL132" s="105">
        <f t="shared" si="32"/>
        <v>0</v>
      </c>
      <c r="AM132" s="105">
        <f t="shared" si="32"/>
        <v>0</v>
      </c>
      <c r="AN132" s="105">
        <f t="shared" si="32"/>
        <v>1</v>
      </c>
      <c r="AO132" s="105">
        <f t="shared" si="32"/>
        <v>0</v>
      </c>
      <c r="AP132" s="105">
        <f t="shared" si="32"/>
        <v>0</v>
      </c>
      <c r="AQ132" s="192" t="e">
        <f>SUM(C133:AP133)</f>
        <v>#VALUE!</v>
      </c>
      <c r="AR132" s="193"/>
    </row>
    <row r="133" spans="1:44" ht="14.25" hidden="1" thickBot="1">
      <c r="A133"/>
      <c r="B133" s="93"/>
      <c r="C133" s="205" t="e">
        <f>SUM(C132:F132)</f>
        <v>#VALUE!</v>
      </c>
      <c r="D133" s="206"/>
      <c r="E133" s="206"/>
      <c r="F133" s="207"/>
      <c r="G133" s="205">
        <f>SUM(G132:J132)</f>
        <v>0</v>
      </c>
      <c r="H133" s="206"/>
      <c r="I133" s="206"/>
      <c r="J133" s="207"/>
      <c r="K133" s="205">
        <f>SUM(K132:N132)</f>
        <v>1</v>
      </c>
      <c r="L133" s="206"/>
      <c r="M133" s="206"/>
      <c r="N133" s="207"/>
      <c r="O133" s="205">
        <f>SUM(O132:R132)</f>
        <v>0</v>
      </c>
      <c r="P133" s="206"/>
      <c r="Q133" s="206"/>
      <c r="R133" s="207"/>
      <c r="S133" s="205">
        <f>SUM(S132:V132)</f>
        <v>1</v>
      </c>
      <c r="T133" s="206"/>
      <c r="U133" s="206"/>
      <c r="V133" s="207"/>
      <c r="W133" s="205">
        <f>SUM(W132:Z132)</f>
        <v>2</v>
      </c>
      <c r="X133" s="206"/>
      <c r="Y133" s="206"/>
      <c r="Z133" s="207"/>
      <c r="AA133" s="205">
        <f>SUM(AA132:AD132)</f>
        <v>0</v>
      </c>
      <c r="AB133" s="206"/>
      <c r="AC133" s="206"/>
      <c r="AD133" s="207"/>
      <c r="AE133" s="205">
        <f>SUM(AE132:AH132)</f>
        <v>0</v>
      </c>
      <c r="AF133" s="206"/>
      <c r="AG133" s="206"/>
      <c r="AH133" s="207"/>
      <c r="AI133" s="205">
        <f>SUM(AI132:AL132)</f>
        <v>0</v>
      </c>
      <c r="AJ133" s="206"/>
      <c r="AK133" s="206"/>
      <c r="AL133" s="207"/>
      <c r="AM133" s="205">
        <f>SUM(AM132:AP132)</f>
        <v>1</v>
      </c>
      <c r="AN133" s="206"/>
      <c r="AO133" s="206"/>
      <c r="AP133" s="207"/>
      <c r="AQ133" s="194"/>
      <c r="AR133" s="195"/>
    </row>
    <row r="134" spans="1:44">
      <c r="A134"/>
      <c r="B134"/>
      <c r="C134" s="18"/>
      <c r="D134" s="18"/>
      <c r="E134" s="18"/>
      <c r="F134" s="19"/>
      <c r="G134" s="18"/>
      <c r="H134" s="18"/>
      <c r="I134" s="18"/>
      <c r="J134" s="18"/>
      <c r="K134" s="18"/>
      <c r="L134" s="18"/>
      <c r="M134" s="1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  <c r="AL134" s="18"/>
      <c r="AM134"/>
      <c r="AN134"/>
      <c r="AO134"/>
      <c r="AP134"/>
      <c r="AQ134"/>
      <c r="AR134"/>
    </row>
    <row r="135" spans="1:44">
      <c r="A135" s="1"/>
      <c r="B135" s="1"/>
      <c r="C135"/>
      <c r="D135"/>
      <c r="E135"/>
      <c r="F135" s="1"/>
      <c r="G135" s="186" t="str">
        <f>[1]реквизиты!$A$6</f>
        <v>Гл. судья, судья ВК</v>
      </c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"/>
      <c r="T135"/>
      <c r="U135"/>
      <c r="V135"/>
      <c r="W135"/>
      <c r="X135"/>
      <c r="Y135"/>
      <c r="Z135" s="187" t="str">
        <f>[1]реквизиты!$G$6</f>
        <v>М.Г.Стенников</v>
      </c>
      <c r="AA135" s="187"/>
      <c r="AB135" s="187"/>
      <c r="AC135" s="187"/>
      <c r="AD135" s="187"/>
      <c r="AE135" s="187"/>
      <c r="AF135" s="187"/>
      <c r="AG135" s="187"/>
      <c r="AH135" s="94"/>
      <c r="AI135" s="95"/>
      <c r="AJ135" s="96"/>
      <c r="AK135" s="96"/>
      <c r="AL135" s="96"/>
      <c r="AM135" s="96"/>
      <c r="AN135"/>
      <c r="AO135"/>
      <c r="AP135"/>
      <c r="AQ135"/>
      <c r="AR135"/>
    </row>
    <row r="136" spans="1:44" ht="15.75">
      <c r="A136" s="1"/>
      <c r="B136" s="182"/>
      <c r="C136" s="203" t="e">
        <f>SUM(C132+G132+K132+O132+S132+W132+AA132+AE132+AI132+AM132)</f>
        <v>#VALUE!</v>
      </c>
      <c r="D136" s="203"/>
      <c r="E136" s="203"/>
      <c r="F136" s="1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"/>
      <c r="T136"/>
      <c r="U136"/>
      <c r="V136"/>
      <c r="W136"/>
      <c r="X136"/>
      <c r="Y136"/>
      <c r="Z136" s="187"/>
      <c r="AA136" s="187"/>
      <c r="AB136" s="187"/>
      <c r="AC136" s="187"/>
      <c r="AD136" s="187"/>
      <c r="AE136" s="187"/>
      <c r="AF136" s="187"/>
      <c r="AG136" s="187"/>
      <c r="AH136" s="106" t="str">
        <f>AS80</f>
        <v>/г.Курган/</v>
      </c>
      <c r="AI136" s="106"/>
      <c r="AJ136" s="106"/>
      <c r="AK136" s="106"/>
      <c r="AL136" s="106"/>
      <c r="AM136" s="176"/>
      <c r="AN136"/>
      <c r="AO136"/>
      <c r="AP136"/>
      <c r="AQ136"/>
      <c r="AR136"/>
    </row>
    <row r="137" spans="1:44" ht="15.75">
      <c r="A137" s="1"/>
      <c r="B137" s="182"/>
      <c r="C137" s="203" t="e">
        <f>SUM(D132+H132+L132+P132+T132+X132+AB132+AF132+AJ132+AN132)</f>
        <v>#VALUE!</v>
      </c>
      <c r="D137" s="203"/>
      <c r="E137" s="20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0"/>
      <c r="AB137" s="100"/>
      <c r="AC137" s="100"/>
      <c r="AD137" s="100"/>
      <c r="AE137" s="100"/>
      <c r="AF137" s="100"/>
      <c r="AG137" s="22"/>
      <c r="AH137" s="22"/>
      <c r="AI137" s="22"/>
      <c r="AJ137" s="22"/>
      <c r="AK137" s="22"/>
      <c r="AL137" s="22"/>
      <c r="AM137"/>
      <c r="AN137"/>
      <c r="AO137"/>
      <c r="AP137"/>
      <c r="AQ137"/>
      <c r="AR137"/>
    </row>
    <row r="138" spans="1:44" ht="18">
      <c r="A138" s="1"/>
      <c r="B138" s="183"/>
      <c r="C138" s="203" t="e">
        <f>SUM(E132+I132+M132+Q132+U132+Y132+AC132+AG132+AK132+AO132)</f>
        <v>#VALUE!</v>
      </c>
      <c r="D138" s="203"/>
      <c r="E138" s="203"/>
      <c r="F138"/>
      <c r="G138" s="204" t="str">
        <f>[1]реквизиты!$A$8</f>
        <v>Гл. секретарь, судья ВК</v>
      </c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101"/>
      <c r="S138" s="1"/>
      <c r="T138" s="1"/>
      <c r="U138" s="1"/>
      <c r="V138" s="1"/>
      <c r="W138" s="1"/>
      <c r="X138" s="1"/>
      <c r="Y138" s="1"/>
      <c r="Z138" s="187" t="str">
        <f>AS82</f>
        <v>И.А. Гориславский</v>
      </c>
      <c r="AA138" s="187"/>
      <c r="AB138" s="187"/>
      <c r="AC138" s="187"/>
      <c r="AD138" s="187"/>
      <c r="AE138" s="187"/>
      <c r="AF138" s="187"/>
      <c r="AG138" s="187"/>
      <c r="AH138" s="201" t="str">
        <f>AS83</f>
        <v>/г.Нижний Тагил/</v>
      </c>
      <c r="AI138" s="201"/>
      <c r="AJ138" s="201"/>
      <c r="AK138" s="201"/>
      <c r="AL138" s="201"/>
      <c r="AM138" s="201"/>
      <c r="AN138" s="201"/>
      <c r="AO138" s="201"/>
      <c r="AP138" s="201"/>
      <c r="AQ138"/>
      <c r="AR138"/>
    </row>
    <row r="139" spans="1:44" ht="18">
      <c r="A139" s="1"/>
      <c r="B139" s="177"/>
      <c r="C139" s="203" t="e">
        <f>SUM(F132+J132+N132+R132+V132+Z132+AD132+AH132+AL132+AP132)</f>
        <v>#VALUE!</v>
      </c>
      <c r="D139" s="203"/>
      <c r="E139" s="203"/>
      <c r="F139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101"/>
      <c r="S139" s="1"/>
      <c r="T139" s="1"/>
      <c r="U139" s="1"/>
      <c r="V139" s="1"/>
      <c r="W139" s="1"/>
      <c r="X139" s="1"/>
      <c r="Y139" s="1"/>
      <c r="Z139" s="187"/>
      <c r="AA139" s="187"/>
      <c r="AB139" s="187"/>
      <c r="AC139" s="187"/>
      <c r="AD139" s="187"/>
      <c r="AE139" s="187"/>
      <c r="AF139" s="187"/>
      <c r="AG139" s="187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/>
      <c r="AR139"/>
    </row>
    <row r="140" spans="1:44" ht="15.75">
      <c r="A140" s="10"/>
      <c r="B140" s="11"/>
      <c r="AM140" s="196"/>
      <c r="AN140" s="196"/>
      <c r="AO140" s="196"/>
      <c r="AP140" s="196"/>
      <c r="AQ140" s="196"/>
      <c r="AR140" s="196"/>
    </row>
    <row r="141" spans="1:44">
      <c r="B141" s="198"/>
      <c r="C141" s="198"/>
      <c r="D141" s="198"/>
      <c r="E141" s="198"/>
      <c r="L141" s="199"/>
      <c r="M141" s="199"/>
      <c r="N141" s="199"/>
      <c r="O141" s="199"/>
      <c r="P141" s="199"/>
      <c r="Q141" s="199"/>
      <c r="Y141" s="200"/>
      <c r="Z141" s="200"/>
      <c r="AA141" s="200"/>
      <c r="AB141" s="200"/>
      <c r="AC141" s="200"/>
      <c r="AD141" s="200"/>
      <c r="AE141" s="200"/>
      <c r="AF141" s="200"/>
      <c r="AG141" s="200"/>
      <c r="AM141" s="196"/>
      <c r="AN141" s="196"/>
      <c r="AO141" s="196"/>
      <c r="AP141" s="196"/>
      <c r="AQ141" s="196"/>
      <c r="AR141" s="196"/>
    </row>
    <row r="142" spans="1:44">
      <c r="B142" s="198"/>
      <c r="C142" s="198"/>
      <c r="D142" s="198"/>
      <c r="E142" s="198"/>
      <c r="L142" s="199"/>
      <c r="M142" s="199"/>
      <c r="N142" s="199"/>
      <c r="O142" s="199"/>
      <c r="P142" s="199"/>
      <c r="Q142" s="199"/>
      <c r="R142" s="201"/>
      <c r="S142" s="201"/>
      <c r="T142" s="201"/>
      <c r="U142" s="201"/>
      <c r="V142" s="201"/>
      <c r="Y142" s="200"/>
      <c r="Z142" s="200"/>
      <c r="AA142" s="200"/>
      <c r="AB142" s="200"/>
      <c r="AC142" s="200"/>
      <c r="AD142" s="200"/>
      <c r="AE142" s="200"/>
      <c r="AF142" s="200"/>
      <c r="AG142" s="200"/>
      <c r="AM142" s="196"/>
      <c r="AN142" s="196"/>
      <c r="AO142" s="196"/>
      <c r="AP142" s="196"/>
      <c r="AQ142" s="196"/>
      <c r="AR142" s="196"/>
    </row>
  </sheetData>
  <sheetProtection sort="0" autoFilter="0"/>
  <dataConsolidate/>
  <mergeCells count="148">
    <mergeCell ref="AQ130:AR130"/>
    <mergeCell ref="AQ131:AR131"/>
    <mergeCell ref="AQ121:AR121"/>
    <mergeCell ref="AQ122:AR122"/>
    <mergeCell ref="AQ123:AR123"/>
    <mergeCell ref="AQ124:AR124"/>
    <mergeCell ref="AQ125:AR125"/>
    <mergeCell ref="AQ126:AR126"/>
    <mergeCell ref="AQ127:AR127"/>
    <mergeCell ref="AQ128:AR128"/>
    <mergeCell ref="AQ129:AR129"/>
    <mergeCell ref="AQ112:AR112"/>
    <mergeCell ref="AQ113:AR113"/>
    <mergeCell ref="AQ114:AR114"/>
    <mergeCell ref="AQ115:AR115"/>
    <mergeCell ref="AQ116:AR116"/>
    <mergeCell ref="AQ117:AR117"/>
    <mergeCell ref="AQ118:AR118"/>
    <mergeCell ref="AQ119:AR119"/>
    <mergeCell ref="AQ120:AR120"/>
    <mergeCell ref="AQ103:AR103"/>
    <mergeCell ref="AQ104:AR104"/>
    <mergeCell ref="AQ105:AR105"/>
    <mergeCell ref="AQ106:AR106"/>
    <mergeCell ref="AQ107:AR107"/>
    <mergeCell ref="AQ108:AR108"/>
    <mergeCell ref="AQ109:AR109"/>
    <mergeCell ref="AQ110:AR110"/>
    <mergeCell ref="AQ111:AR111"/>
    <mergeCell ref="AH138:AP139"/>
    <mergeCell ref="A1:AV1"/>
    <mergeCell ref="B2:P2"/>
    <mergeCell ref="R2:AV2"/>
    <mergeCell ref="C3:AV3"/>
    <mergeCell ref="A4:A5"/>
    <mergeCell ref="B4:B5"/>
    <mergeCell ref="C4:F4"/>
    <mergeCell ref="G4:J4"/>
    <mergeCell ref="K4:N4"/>
    <mergeCell ref="O4:R4"/>
    <mergeCell ref="AQ79:AR79"/>
    <mergeCell ref="AS79:AZ79"/>
    <mergeCell ref="AQ80:AR80"/>
    <mergeCell ref="AS80:AZ80"/>
    <mergeCell ref="AQ81:AR81"/>
    <mergeCell ref="AS81:AZ81"/>
    <mergeCell ref="AQ76:AR76"/>
    <mergeCell ref="AT76:AW76"/>
    <mergeCell ref="AX76:AY76"/>
    <mergeCell ref="AQ77:AR77"/>
    <mergeCell ref="AS77:AZ77"/>
    <mergeCell ref="AQ78:AR78"/>
    <mergeCell ref="AS78:AZ78"/>
    <mergeCell ref="AZ4:AZ5"/>
    <mergeCell ref="A69:A71"/>
    <mergeCell ref="B69:B71"/>
    <mergeCell ref="C69:AP69"/>
    <mergeCell ref="AQ69:AR71"/>
    <mergeCell ref="AS69:AZ71"/>
    <mergeCell ref="C70:F70"/>
    <mergeCell ref="S4:V4"/>
    <mergeCell ref="W4:Z4"/>
    <mergeCell ref="AA4:AD4"/>
    <mergeCell ref="AE4:AH4"/>
    <mergeCell ref="AI4:AL4"/>
    <mergeCell ref="AM4:AP4"/>
    <mergeCell ref="G70:J70"/>
    <mergeCell ref="K70:N70"/>
    <mergeCell ref="O70:R70"/>
    <mergeCell ref="S70:V70"/>
    <mergeCell ref="W70:Z70"/>
    <mergeCell ref="AA70:AD70"/>
    <mergeCell ref="AQ4:AT4"/>
    <mergeCell ref="AU4:AX4"/>
    <mergeCell ref="AY4:AY5"/>
    <mergeCell ref="AX73:AY73"/>
    <mergeCell ref="AQ74:AR74"/>
    <mergeCell ref="AT74:AW74"/>
    <mergeCell ref="AX74:AY74"/>
    <mergeCell ref="AQ75:AR75"/>
    <mergeCell ref="AT75:AW75"/>
    <mergeCell ref="AX75:AY75"/>
    <mergeCell ref="AE70:AH70"/>
    <mergeCell ref="AI70:AL70"/>
    <mergeCell ref="AM70:AP70"/>
    <mergeCell ref="AQ72:AR72"/>
    <mergeCell ref="AQ73:AR73"/>
    <mergeCell ref="AT73:AW73"/>
    <mergeCell ref="AQ85:AR85"/>
    <mergeCell ref="AS85:AZ85"/>
    <mergeCell ref="AQ86:AR86"/>
    <mergeCell ref="AS86:AZ86"/>
    <mergeCell ref="AQ87:AR87"/>
    <mergeCell ref="AS87:AZ87"/>
    <mergeCell ref="AQ82:AR82"/>
    <mergeCell ref="AS82:AZ82"/>
    <mergeCell ref="AQ83:AR83"/>
    <mergeCell ref="AS83:AZ83"/>
    <mergeCell ref="AQ84:AR84"/>
    <mergeCell ref="AS84:AZ84"/>
    <mergeCell ref="S133:V133"/>
    <mergeCell ref="W133:Z133"/>
    <mergeCell ref="AQ88:AR88"/>
    <mergeCell ref="AS88:AZ88"/>
    <mergeCell ref="AQ89:AR89"/>
    <mergeCell ref="AS89:AZ89"/>
    <mergeCell ref="AQ90:AR90"/>
    <mergeCell ref="AS90:AZ90"/>
    <mergeCell ref="AA133:AD133"/>
    <mergeCell ref="AE133:AH133"/>
    <mergeCell ref="AI133:AL133"/>
    <mergeCell ref="AM133:AP133"/>
    <mergeCell ref="AS93:AZ93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Q101:AR101"/>
    <mergeCell ref="AQ102:AR102"/>
    <mergeCell ref="G135:R136"/>
    <mergeCell ref="Z135:AG136"/>
    <mergeCell ref="AQ91:AR91"/>
    <mergeCell ref="AS91:AZ91"/>
    <mergeCell ref="AQ132:AR133"/>
    <mergeCell ref="AS92:AZ92"/>
    <mergeCell ref="AM140:AR140"/>
    <mergeCell ref="AS100:AV100"/>
    <mergeCell ref="B141:E142"/>
    <mergeCell ref="L141:Q142"/>
    <mergeCell ref="Y141:AG142"/>
    <mergeCell ref="AM141:AR142"/>
    <mergeCell ref="R142:V142"/>
    <mergeCell ref="AS102:AV102"/>
    <mergeCell ref="C136:E136"/>
    <mergeCell ref="C137:E137"/>
    <mergeCell ref="C138:E138"/>
    <mergeCell ref="G138:Q139"/>
    <mergeCell ref="Z138:AG139"/>
    <mergeCell ref="C139:E139"/>
    <mergeCell ref="C133:F133"/>
    <mergeCell ref="G133:J133"/>
    <mergeCell ref="K133:N133"/>
    <mergeCell ref="O133:R133"/>
  </mergeCells>
  <conditionalFormatting sqref="AZ8 AZ10:AZ25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Q6:AY6 AU7:AY25 AQ7:AT65">
    <cfRule type="cellIs" dxfId="8" priority="9" stopIfTrue="1" operator="equal">
      <formula>0</formula>
    </cfRule>
  </conditionalFormatting>
  <conditionalFormatting sqref="AZ26:AZ45">
    <cfRule type="cellIs" dxfId="7" priority="6" stopIfTrue="1" operator="equal">
      <formula>3</formula>
    </cfRule>
    <cfRule type="cellIs" dxfId="6" priority="7" stopIfTrue="1" operator="equal">
      <formula>2</formula>
    </cfRule>
    <cfRule type="cellIs" dxfId="5" priority="8" stopIfTrue="1" operator="equal">
      <formula>1</formula>
    </cfRule>
  </conditionalFormatting>
  <conditionalFormatting sqref="AU26:AY45">
    <cfRule type="cellIs" dxfId="4" priority="5" stopIfTrue="1" operator="equal">
      <formula>0</formula>
    </cfRule>
  </conditionalFormatting>
  <conditionalFormatting sqref="AZ46:AZ65">
    <cfRule type="cellIs" dxfId="3" priority="2" stopIfTrue="1" operator="equal">
      <formula>3</formula>
    </cfRule>
    <cfRule type="cellIs" dxfId="2" priority="3" stopIfTrue="1" operator="equal">
      <formula>2</formula>
    </cfRule>
    <cfRule type="cellIs" dxfId="1" priority="4" stopIfTrue="1" operator="equal">
      <formula>1</formula>
    </cfRule>
  </conditionalFormatting>
  <conditionalFormatting sqref="AU46:AY65">
    <cfRule type="cellIs" dxfId="0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landscape" r:id="rId1"/>
  <headerFooter alignWithMargins="0"/>
  <ignoredErrors>
    <ignoredError sqref="G12:AP15 AU6:AY15 G72:AP91 AZ6:AZ25 G16:AP25 AU16:AY25 G92:AP131 G66:AY66 AZ26:AZ65 G6:AP6 G7:AP11 G26:AP65 AU26:AY6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0"/>
    <pageSetUpPr fitToPage="1"/>
  </sheetPr>
  <dimension ref="A1:CL142"/>
  <sheetViews>
    <sheetView topLeftCell="A47" zoomScale="90" zoomScaleNormal="90" workbookViewId="0">
      <selection activeCell="J6" sqref="J6"/>
    </sheetView>
  </sheetViews>
  <sheetFormatPr defaultColWidth="9.140625" defaultRowHeight="13.5"/>
  <cols>
    <col min="1" max="1" width="2.7109375" style="6" customWidth="1"/>
    <col min="2" max="2" width="15" style="5" customWidth="1"/>
    <col min="3" max="6" width="2.28515625" style="7" hidden="1" customWidth="1"/>
    <col min="7" max="7" width="2.28515625" style="7" customWidth="1"/>
    <col min="8" max="8" width="2.28515625" style="7" customWidth="1" collapsed="1"/>
    <col min="9" max="15" width="2.28515625" style="7" customWidth="1"/>
    <col min="16" max="19" width="2.28515625" style="8" customWidth="1"/>
    <col min="20" max="20" width="2.28515625" style="8" customWidth="1" collapsed="1"/>
    <col min="21" max="31" width="2.28515625" style="8" customWidth="1"/>
    <col min="32" max="32" width="2.28515625" style="7" customWidth="1" collapsed="1"/>
    <col min="33" max="38" width="2.28515625" style="7" customWidth="1"/>
    <col min="39" max="39" width="2.28515625" style="8" customWidth="1"/>
    <col min="40" max="42" width="2.28515625" style="6" customWidth="1"/>
    <col min="43" max="46" width="3.28515625" style="6" customWidth="1"/>
    <col min="47" max="47" width="3.85546875" style="6" customWidth="1"/>
    <col min="48" max="48" width="3.85546875" style="9" customWidth="1"/>
    <col min="49" max="49" width="3.85546875" style="2" customWidth="1"/>
    <col min="50" max="50" width="3.85546875" style="5" customWidth="1"/>
    <col min="51" max="51" width="4" style="5" customWidth="1"/>
    <col min="52" max="52" width="4.140625" style="5" customWidth="1"/>
    <col min="53" max="16384" width="9.140625" style="5"/>
  </cols>
  <sheetData>
    <row r="1" spans="1:90" s="3" customFormat="1" ht="18.75" customHeight="1" thickBot="1">
      <c r="A1" s="253" t="s">
        <v>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115"/>
    </row>
    <row r="2" spans="1:90" s="3" customFormat="1" ht="45.75" customHeight="1" thickBot="1">
      <c r="B2" s="254" t="s">
        <v>22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7" t="s">
        <v>26</v>
      </c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9"/>
      <c r="AW2" s="110"/>
      <c r="AY2" s="17"/>
      <c r="AZ2" s="17"/>
      <c r="BA2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s="4" customFormat="1" ht="17.25" customHeight="1" thickBot="1">
      <c r="B3" s="15"/>
      <c r="C3" s="260" t="s">
        <v>27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114"/>
      <c r="AX3" s="16"/>
      <c r="AY3" s="16"/>
    </row>
    <row r="4" spans="1:90" ht="13.5" customHeight="1" thickBot="1">
      <c r="A4" s="261" t="s">
        <v>2</v>
      </c>
      <c r="B4" s="263" t="s">
        <v>12</v>
      </c>
      <c r="C4" s="245">
        <f>CУБЪЕКТЫ!C70</f>
        <v>34</v>
      </c>
      <c r="D4" s="246"/>
      <c r="E4" s="246"/>
      <c r="F4" s="247"/>
      <c r="G4" s="245">
        <f>CУБЪЕКТЫ!G70</f>
        <v>37</v>
      </c>
      <c r="H4" s="246"/>
      <c r="I4" s="246"/>
      <c r="J4" s="247"/>
      <c r="K4" s="245">
        <f>CУБЪЕКТЫ!K70</f>
        <v>40</v>
      </c>
      <c r="L4" s="246"/>
      <c r="M4" s="246"/>
      <c r="N4" s="247"/>
      <c r="O4" s="245">
        <f>CУБЪЕКТЫ!O70</f>
        <v>43</v>
      </c>
      <c r="P4" s="246"/>
      <c r="Q4" s="246"/>
      <c r="R4" s="247"/>
      <c r="S4" s="245">
        <f>CУБЪЕКТЫ!S70</f>
        <v>47</v>
      </c>
      <c r="T4" s="246"/>
      <c r="U4" s="246"/>
      <c r="V4" s="247"/>
      <c r="W4" s="245">
        <f>CУБЪЕКТЫ!W70</f>
        <v>51</v>
      </c>
      <c r="X4" s="246"/>
      <c r="Y4" s="246"/>
      <c r="Z4" s="247"/>
      <c r="AA4" s="245">
        <f>CУБЪЕКТЫ!AA70</f>
        <v>55</v>
      </c>
      <c r="AB4" s="246"/>
      <c r="AC4" s="246"/>
      <c r="AD4" s="247"/>
      <c r="AE4" s="245">
        <f>CУБЪЕКТЫ!AE70</f>
        <v>59</v>
      </c>
      <c r="AF4" s="246"/>
      <c r="AG4" s="246"/>
      <c r="AH4" s="247"/>
      <c r="AI4" s="245">
        <f>CУБЪЕКТЫ!AI70</f>
        <v>65</v>
      </c>
      <c r="AJ4" s="246"/>
      <c r="AK4" s="246"/>
      <c r="AL4" s="247"/>
      <c r="AM4" s="245" t="str">
        <f>CУБЪЕКТЫ!AM70</f>
        <v>65+</v>
      </c>
      <c r="AN4" s="246"/>
      <c r="AO4" s="246"/>
      <c r="AP4" s="247"/>
      <c r="AQ4" s="248" t="s">
        <v>8</v>
      </c>
      <c r="AR4" s="249"/>
      <c r="AS4" s="249"/>
      <c r="AT4" s="250"/>
      <c r="AU4" s="248" t="s">
        <v>0</v>
      </c>
      <c r="AV4" s="249"/>
      <c r="AW4" s="249"/>
      <c r="AX4" s="250"/>
      <c r="AY4" s="251" t="s">
        <v>1</v>
      </c>
      <c r="AZ4" s="219" t="s">
        <v>7</v>
      </c>
      <c r="BA4" s="11"/>
    </row>
    <row r="5" spans="1:90" ht="16.5" customHeight="1" thickBot="1">
      <c r="A5" s="262"/>
      <c r="B5" s="264"/>
      <c r="C5" s="74">
        <v>1</v>
      </c>
      <c r="D5" s="75">
        <v>2</v>
      </c>
      <c r="E5" s="75">
        <v>3</v>
      </c>
      <c r="F5" s="76">
        <v>5</v>
      </c>
      <c r="G5" s="74">
        <v>1</v>
      </c>
      <c r="H5" s="75">
        <v>2</v>
      </c>
      <c r="I5" s="75">
        <v>3</v>
      </c>
      <c r="J5" s="76">
        <v>5</v>
      </c>
      <c r="K5" s="74">
        <v>1</v>
      </c>
      <c r="L5" s="75">
        <v>2</v>
      </c>
      <c r="M5" s="75">
        <v>3</v>
      </c>
      <c r="N5" s="76">
        <v>5</v>
      </c>
      <c r="O5" s="74">
        <v>1</v>
      </c>
      <c r="P5" s="75">
        <v>2</v>
      </c>
      <c r="Q5" s="75">
        <v>3</v>
      </c>
      <c r="R5" s="76">
        <v>5</v>
      </c>
      <c r="S5" s="56">
        <v>1</v>
      </c>
      <c r="T5" s="57">
        <v>2</v>
      </c>
      <c r="U5" s="57">
        <v>3</v>
      </c>
      <c r="V5" s="58">
        <v>5</v>
      </c>
      <c r="W5" s="74">
        <v>1</v>
      </c>
      <c r="X5" s="75">
        <v>2</v>
      </c>
      <c r="Y5" s="75">
        <v>3</v>
      </c>
      <c r="Z5" s="76">
        <v>5</v>
      </c>
      <c r="AA5" s="56">
        <v>1</v>
      </c>
      <c r="AB5" s="57">
        <v>2</v>
      </c>
      <c r="AC5" s="57">
        <v>3</v>
      </c>
      <c r="AD5" s="58">
        <v>5</v>
      </c>
      <c r="AE5" s="74">
        <v>1</v>
      </c>
      <c r="AF5" s="75">
        <v>2</v>
      </c>
      <c r="AG5" s="75">
        <v>3</v>
      </c>
      <c r="AH5" s="76">
        <v>5</v>
      </c>
      <c r="AI5" s="74">
        <v>1</v>
      </c>
      <c r="AJ5" s="75">
        <v>2</v>
      </c>
      <c r="AK5" s="75">
        <v>3</v>
      </c>
      <c r="AL5" s="76">
        <v>5</v>
      </c>
      <c r="AM5" s="77">
        <v>1</v>
      </c>
      <c r="AN5" s="78">
        <v>2</v>
      </c>
      <c r="AO5" s="78">
        <v>3</v>
      </c>
      <c r="AP5" s="79">
        <v>5</v>
      </c>
      <c r="AQ5" s="119">
        <v>1</v>
      </c>
      <c r="AR5" s="120">
        <v>2</v>
      </c>
      <c r="AS5" s="121">
        <v>3</v>
      </c>
      <c r="AT5" s="122">
        <v>5</v>
      </c>
      <c r="AU5" s="123" t="s">
        <v>3</v>
      </c>
      <c r="AV5" s="124" t="s">
        <v>4</v>
      </c>
      <c r="AW5" s="125" t="s">
        <v>5</v>
      </c>
      <c r="AX5" s="126" t="s">
        <v>6</v>
      </c>
      <c r="AY5" s="272"/>
      <c r="AZ5" s="220"/>
      <c r="BA5" s="14"/>
    </row>
    <row r="6" spans="1:90" ht="14.25" customHeight="1" thickBot="1">
      <c r="A6" s="127">
        <v>1</v>
      </c>
      <c r="B6" s="157" t="str">
        <f>CУБЪЕКТЫ!B6</f>
        <v>Курганская</v>
      </c>
      <c r="C6" s="81" t="str">
        <f>IF(CУБЪЕКТЫ!C6=0," ",CУБЪЕКТЫ!C6)</f>
        <v xml:space="preserve"> </v>
      </c>
      <c r="D6" s="82" t="str">
        <f>IF(CУБЪЕКТЫ!D6=0," ",CУБЪЕКТЫ!D6)</f>
        <v xml:space="preserve"> </v>
      </c>
      <c r="E6" s="82" t="str">
        <f>IF(CУБЪЕКТЫ!E6=0," ",CУБЪЕКТЫ!E6)</f>
        <v xml:space="preserve"> </v>
      </c>
      <c r="F6" s="160">
        <f>IF(CУБЪЕКТЫ!F6=0," ",CУБЪЕКТЫ!F6)</f>
        <v>1</v>
      </c>
      <c r="G6" s="81" t="str">
        <f>IF(CУБЪЕКТЫ!G6=0," ",CУБЪЕКТЫ!G6)</f>
        <v xml:space="preserve"> </v>
      </c>
      <c r="H6" s="82" t="str">
        <f>IF(CУБЪЕКТЫ!H6=0," ",CУБЪЕКТЫ!H6)</f>
        <v xml:space="preserve"> </v>
      </c>
      <c r="I6" s="82">
        <f>IF(CУБЪЕКТЫ!I6=0," ",CУБЪЕКТЫ!I6)</f>
        <v>1</v>
      </c>
      <c r="J6" s="83">
        <f>IF(CУБЪЕКТЫ!J6=0," ",CУБЪЕКТЫ!J6)</f>
        <v>1</v>
      </c>
      <c r="K6" s="130" t="str">
        <f>IF(CУБЪЕКТЫ!K6=0," ",CУБЪЕКТЫ!K6)</f>
        <v xml:space="preserve"> </v>
      </c>
      <c r="L6" s="82" t="str">
        <f>IF(CУБЪЕКТЫ!L6=0," ",CУБЪЕКТЫ!L6)</f>
        <v xml:space="preserve"> </v>
      </c>
      <c r="M6" s="82" t="str">
        <f>IF(CУБЪЕКТЫ!M6=0," ",CУБЪЕКТЫ!M6)</f>
        <v xml:space="preserve"> </v>
      </c>
      <c r="N6" s="160" t="str">
        <f>IF(CУБЪЕКТЫ!N6=0," ",CУБЪЕКТЫ!N6)</f>
        <v xml:space="preserve"> </v>
      </c>
      <c r="O6" s="81" t="str">
        <f>IF(CУБЪЕКТЫ!O6=0," ",CУБЪЕКТЫ!O6)</f>
        <v xml:space="preserve"> </v>
      </c>
      <c r="P6" s="82" t="str">
        <f>IF(CУБЪЕКТЫ!P6=0," ",CУБЪЕКТЫ!P6)</f>
        <v xml:space="preserve"> </v>
      </c>
      <c r="Q6" s="82">
        <f>IF(CУБЪЕКТЫ!Q6=0," ",CУБЪЕКТЫ!Q6)</f>
        <v>1</v>
      </c>
      <c r="R6" s="83">
        <f>IF(CУБЪЕКТЫ!R6=0," ",CУБЪЕКТЫ!R6)</f>
        <v>2</v>
      </c>
      <c r="S6" s="130">
        <f>IF(CУБЪЕКТЫ!S6=0," ",CУБЪЕКТЫ!S6)</f>
        <v>1</v>
      </c>
      <c r="T6" s="82" t="str">
        <f>IF(CУБЪЕКТЫ!T6=0," ",CУБЪЕКТЫ!T6)</f>
        <v xml:space="preserve"> </v>
      </c>
      <c r="U6" s="82" t="str">
        <f>IF(CУБЪЕКТЫ!U6=0," ",CУБЪЕКТЫ!U6)</f>
        <v xml:space="preserve"> </v>
      </c>
      <c r="V6" s="160" t="str">
        <f>IF(CУБЪЕКТЫ!V6=0," ",CУБЪЕКТЫ!V6)</f>
        <v xml:space="preserve"> </v>
      </c>
      <c r="W6" s="81">
        <f>IF(CУБЪЕКТЫ!W6=0," ",CУБЪЕКТЫ!W6)</f>
        <v>1</v>
      </c>
      <c r="X6" s="82" t="str">
        <f>IF(CУБЪЕКТЫ!X6=0," ",CУБЪЕКТЫ!X6)</f>
        <v xml:space="preserve"> </v>
      </c>
      <c r="Y6" s="82">
        <f>IF(CУБЪЕКТЫ!Y6=0," ",CУБЪЕКТЫ!Y6)</f>
        <v>1</v>
      </c>
      <c r="Z6" s="83" t="str">
        <f>IF(CУБЪЕКТЫ!Z6=0," ",CУБЪЕКТЫ!Z6)</f>
        <v xml:space="preserve"> </v>
      </c>
      <c r="AA6" s="130">
        <f>IF(CУБЪЕКТЫ!AA6=0," ",CУБЪЕКТЫ!AA6)</f>
        <v>1</v>
      </c>
      <c r="AB6" s="82" t="str">
        <f>IF(CУБЪЕКТЫ!AB6=0," ",CУБЪЕКТЫ!AB6)</f>
        <v xml:space="preserve"> </v>
      </c>
      <c r="AC6" s="82">
        <f>IF(CУБЪЕКТЫ!AC6=0," ",CУБЪЕКТЫ!AC6)</f>
        <v>1</v>
      </c>
      <c r="AD6" s="160" t="str">
        <f>IF(CУБЪЕКТЫ!AD6=0," ",CУБЪЕКТЫ!AD6)</f>
        <v xml:space="preserve"> </v>
      </c>
      <c r="AE6" s="81">
        <f>IF(CУБЪЕКТЫ!AE6=0," ",CУБЪЕКТЫ!AE6)</f>
        <v>1</v>
      </c>
      <c r="AF6" s="82" t="str">
        <f>IF(CУБЪЕКТЫ!AF6=0," ",CУБЪЕКТЫ!AF6)</f>
        <v xml:space="preserve"> </v>
      </c>
      <c r="AG6" s="82" t="str">
        <f>IF(CУБЪЕКТЫ!AG6=0," ",CУБЪЕКТЫ!AG6)</f>
        <v xml:space="preserve"> </v>
      </c>
      <c r="AH6" s="83" t="str">
        <f>IF(CУБЪЕКТЫ!AH6=0," ",CУБЪЕКТЫ!AH6)</f>
        <v xml:space="preserve"> </v>
      </c>
      <c r="AI6" s="130" t="str">
        <f>IF(CУБЪЕКТЫ!AI6=0," ",CУБЪЕКТЫ!AI6)</f>
        <v xml:space="preserve"> </v>
      </c>
      <c r="AJ6" s="82" t="str">
        <f>IF(CУБЪЕКТЫ!AJ6=0," ",CУБЪЕКТЫ!AJ6)</f>
        <v xml:space="preserve"> </v>
      </c>
      <c r="AK6" s="82" t="str">
        <f>IF(CУБЪЕКТЫ!AK6=0," ",CУБЪЕКТЫ!AK6)</f>
        <v xml:space="preserve"> </v>
      </c>
      <c r="AL6" s="160">
        <f>IF(CУБЪЕКТЫ!AL6=0," ",CУБЪЕКТЫ!AL6)</f>
        <v>1</v>
      </c>
      <c r="AM6" s="81" t="str">
        <f>IF(CУБЪЕКТЫ!AM6=0," ",CУБЪЕКТЫ!AM6)</f>
        <v xml:space="preserve"> </v>
      </c>
      <c r="AN6" s="82" t="str">
        <f>IF(CУБЪЕКТЫ!AN6=0," ",CУБЪЕКТЫ!AN6)</f>
        <v xml:space="preserve"> </v>
      </c>
      <c r="AO6" s="82" t="str">
        <f>IF(CУБЪЕКТЫ!AO6=0," ",CУБЪЕКТЫ!AO6)</f>
        <v xml:space="preserve"> </v>
      </c>
      <c r="AP6" s="83" t="str">
        <f>IF(CУБЪЕКТЫ!AP6=0," ",CУБЪЕКТЫ!AP6)</f>
        <v xml:space="preserve"> </v>
      </c>
      <c r="AQ6" s="130">
        <f>IF(CУБЪЕКТЫ!AQ6=0," ",CУБЪЕКТЫ!AQ6)</f>
        <v>4</v>
      </c>
      <c r="AR6" s="82" t="str">
        <f>IF(CУБЪЕКТЫ!AR6=0," ",CУБЪЕКТЫ!AR6)</f>
        <v xml:space="preserve"> </v>
      </c>
      <c r="AS6" s="82">
        <f>IF(CУБЪЕКТЫ!AS6=0," ",CУБЪЕКТЫ!AS6)</f>
        <v>4</v>
      </c>
      <c r="AT6" s="160">
        <f>IF(CУБЪЕКТЫ!AT6=0," ",CУБЪЕКТЫ!AT6)</f>
        <v>4</v>
      </c>
      <c r="AU6" s="81">
        <f>IF(CУБЪЕКТЫ!AU6=0," ",CУБЪЕКТЫ!AU6)</f>
        <v>28</v>
      </c>
      <c r="AV6" s="82" t="str">
        <f>IF(CУБЪЕКТЫ!AV6=0," ",CУБЪЕКТЫ!AV6)</f>
        <v xml:space="preserve"> </v>
      </c>
      <c r="AW6" s="82">
        <f>IF(CУБЪЕКТЫ!AW6=0," ",CУБЪЕКТЫ!AW6)</f>
        <v>12</v>
      </c>
      <c r="AX6" s="83">
        <f>IF(CУБЪЕКТЫ!AX6=0," ",CУБЪЕКТЫ!AX6)</f>
        <v>4</v>
      </c>
      <c r="AY6" s="152">
        <f>IF(CУБЪЕКТЫ!AY6=0," ",CУБЪЕКТЫ!AY6)</f>
        <v>44</v>
      </c>
      <c r="AZ6" s="116"/>
      <c r="BA6" s="14"/>
      <c r="BB6" s="5" t="e">
        <v>#REF!</v>
      </c>
    </row>
    <row r="7" spans="1:90" ht="14.25" customHeight="1" thickBot="1">
      <c r="A7" s="128">
        <v>2</v>
      </c>
      <c r="B7" s="158" t="str">
        <f>CУБЪЕКТЫ!B7</f>
        <v>Свердловская</v>
      </c>
      <c r="C7" s="142">
        <f>IF(CУБЪЕКТЫ!C7=0," ",CУБЪЕКТЫ!C7)</f>
        <v>1</v>
      </c>
      <c r="D7" s="38">
        <f>IF(CУБЪЕКТЫ!D7=0," ",CУБЪЕКТЫ!D7)</f>
        <v>1</v>
      </c>
      <c r="E7" s="38">
        <f>IF(CУБЪЕКТЫ!E7=0," ",CУБЪЕКТЫ!E7)</f>
        <v>1</v>
      </c>
      <c r="F7" s="145">
        <f>IF(CУБЪЕКТЫ!F7=0," ",CУБЪЕКТЫ!F7)</f>
        <v>1</v>
      </c>
      <c r="G7" s="81" t="str">
        <f>IF(CУБЪЕКТЫ!G7=0," ",CУБЪЕКТЫ!G7)</f>
        <v xml:space="preserve"> </v>
      </c>
      <c r="H7" s="82">
        <f>IF(CУБЪЕКТЫ!H7=0," ",CУБЪЕКТЫ!H7)</f>
        <v>1</v>
      </c>
      <c r="I7" s="82">
        <f>IF(CУБЪЕКТЫ!I7=0," ",CУБЪЕКТЫ!I7)</f>
        <v>1</v>
      </c>
      <c r="J7" s="83" t="str">
        <f>IF(CУБЪЕКТЫ!J7=0," ",CУБЪЕКТЫ!J7)</f>
        <v xml:space="preserve"> </v>
      </c>
      <c r="K7" s="130">
        <f>IF(CУБЪЕКТЫ!K7=0," ",CУБЪЕКТЫ!K7)</f>
        <v>1</v>
      </c>
      <c r="L7" s="82">
        <f>IF(CУБЪЕКТЫ!L7=0," ",CУБЪЕКТЫ!L7)</f>
        <v>1</v>
      </c>
      <c r="M7" s="82">
        <f>IF(CУБЪЕКТЫ!M7=0," ",CУБЪЕКТЫ!M7)</f>
        <v>1</v>
      </c>
      <c r="N7" s="160">
        <f>IF(CУБЪЕКТЫ!N7=0," ",CУБЪЕКТЫ!N7)</f>
        <v>1</v>
      </c>
      <c r="O7" s="81">
        <f>IF(CУБЪЕКТЫ!O7=0," ",CУБЪЕКТЫ!O7)</f>
        <v>1</v>
      </c>
      <c r="P7" s="82" t="str">
        <f>IF(CУБЪЕКТЫ!P7=0," ",CУБЪЕКТЫ!P7)</f>
        <v xml:space="preserve"> </v>
      </c>
      <c r="Q7" s="82">
        <f>IF(CУБЪЕКТЫ!Q7=0," ",CУБЪЕКТЫ!Q7)</f>
        <v>1</v>
      </c>
      <c r="R7" s="83" t="str">
        <f>IF(CУБЪЕКТЫ!R7=0," ",CУБЪЕКТЫ!R7)</f>
        <v xml:space="preserve"> </v>
      </c>
      <c r="S7" s="130" t="str">
        <f>IF(CУБЪЕКТЫ!S7=0," ",CУБЪЕКТЫ!S7)</f>
        <v xml:space="preserve"> </v>
      </c>
      <c r="T7" s="82" t="str">
        <f>IF(CУБЪЕКТЫ!T7=0," ",CУБЪЕКТЫ!T7)</f>
        <v xml:space="preserve"> </v>
      </c>
      <c r="U7" s="82">
        <f>IF(CУБЪЕКТЫ!U7=0," ",CУБЪЕКТЫ!U7)</f>
        <v>1</v>
      </c>
      <c r="V7" s="160" t="str">
        <f>IF(CУБЪЕКТЫ!V7=0," ",CУБЪЕКТЫ!V7)</f>
        <v xml:space="preserve"> </v>
      </c>
      <c r="W7" s="81" t="str">
        <f>IF(CУБЪЕКТЫ!W7=0," ",CУБЪЕКТЫ!W7)</f>
        <v xml:space="preserve"> </v>
      </c>
      <c r="X7" s="82" t="str">
        <f>IF(CУБЪЕКТЫ!X7=0," ",CУБЪЕКТЫ!X7)</f>
        <v xml:space="preserve"> </v>
      </c>
      <c r="Y7" s="82">
        <f>IF(CУБЪЕКТЫ!Y7=0," ",CУБЪЕКТЫ!Y7)</f>
        <v>1</v>
      </c>
      <c r="Z7" s="83">
        <f>IF(CУБЪЕКТЫ!Z7=0," ",CУБЪЕКТЫ!Z7)</f>
        <v>1</v>
      </c>
      <c r="AA7" s="130" t="str">
        <f>IF(CУБЪЕКТЫ!AA7=0," ",CУБЪЕКТЫ!AA7)</f>
        <v xml:space="preserve"> </v>
      </c>
      <c r="AB7" s="82" t="str">
        <f>IF(CУБЪЕКТЫ!AB7=0," ",CУБЪЕКТЫ!AB7)</f>
        <v xml:space="preserve"> </v>
      </c>
      <c r="AC7" s="82">
        <f>IF(CУБЪЕКТЫ!AC7=0," ",CУБЪЕКТЫ!AC7)</f>
        <v>1</v>
      </c>
      <c r="AD7" s="160" t="str">
        <f>IF(CУБЪЕКТЫ!AD7=0," ",CУБЪЕКТЫ!AD7)</f>
        <v xml:space="preserve"> </v>
      </c>
      <c r="AE7" s="81" t="str">
        <f>IF(CУБЪЕКТЫ!AE7=0," ",CУБЪЕКТЫ!AE7)</f>
        <v xml:space="preserve"> </v>
      </c>
      <c r="AF7" s="82">
        <f>IF(CУБЪЕКТЫ!AF7=0," ",CУБЪЕКТЫ!AF7)</f>
        <v>1</v>
      </c>
      <c r="AG7" s="82" t="str">
        <f>IF(CУБЪЕКТЫ!AG7=0," ",CУБЪЕКТЫ!AG7)</f>
        <v xml:space="preserve"> </v>
      </c>
      <c r="AH7" s="83">
        <f>IF(CУБЪЕКТЫ!AH7=0," ",CУБЪЕКТЫ!AH7)</f>
        <v>1</v>
      </c>
      <c r="AI7" s="130" t="str">
        <f>IF(CУБЪЕКТЫ!AI7=0," ",CУБЪЕКТЫ!AI7)</f>
        <v xml:space="preserve"> </v>
      </c>
      <c r="AJ7" s="82">
        <f>IF(CУБЪЕКТЫ!AJ7=0," ",CУБЪЕКТЫ!AJ7)</f>
        <v>1</v>
      </c>
      <c r="AK7" s="82">
        <f>IF(CУБЪЕКТЫ!AK7=0," ",CУБЪЕКТЫ!AK7)</f>
        <v>2</v>
      </c>
      <c r="AL7" s="160" t="str">
        <f>IF(CУБЪЕКТЫ!AL7=0," ",CУБЪЕКТЫ!AL7)</f>
        <v xml:space="preserve"> </v>
      </c>
      <c r="AM7" s="81" t="str">
        <f>IF(CУБЪЕКТЫ!AM7=0," ",CУБЪЕКТЫ!AM7)</f>
        <v xml:space="preserve"> </v>
      </c>
      <c r="AN7" s="82" t="str">
        <f>IF(CУБЪЕКТЫ!AN7=0," ",CУБЪЕКТЫ!AN7)</f>
        <v xml:space="preserve"> </v>
      </c>
      <c r="AO7" s="82">
        <f>IF(CУБЪЕКТЫ!AO7=0," ",CУБЪЕКТЫ!AO7)</f>
        <v>1</v>
      </c>
      <c r="AP7" s="83">
        <f>IF(CУБЪЕКТЫ!AP7=0," ",CУБЪЕКТЫ!AP7)</f>
        <v>1</v>
      </c>
      <c r="AQ7" s="131">
        <f>IF(CУБЪЕКТЫ!AQ7=0," ",CУБЪЕКТЫ!AQ7)</f>
        <v>2</v>
      </c>
      <c r="AR7" s="38">
        <f>IF(CУБЪЕКТЫ!AR7=0," ",CУБЪЕКТЫ!AR7)</f>
        <v>4</v>
      </c>
      <c r="AS7" s="38">
        <f>IF(CУБЪЕКТЫ!AS7=0," ",CУБЪЕКТЫ!AS7)</f>
        <v>9</v>
      </c>
      <c r="AT7" s="145">
        <f>IF(CУБЪЕКТЫ!AT7=0," ",CУБЪЕКТЫ!AT7)</f>
        <v>4</v>
      </c>
      <c r="AU7" s="142">
        <f>IF(CУБЪЕКТЫ!AU7=0," ",CУБЪЕКТЫ!AU7)</f>
        <v>14</v>
      </c>
      <c r="AV7" s="38">
        <f>IF(CУБЪЕКТЫ!AV7=0," ",CУБЪЕКТЫ!AV7)</f>
        <v>20</v>
      </c>
      <c r="AW7" s="38">
        <f>IF(CУБЪЕКТЫ!AW7=0," ",CУБЪЕКТЫ!AW7)</f>
        <v>27</v>
      </c>
      <c r="AX7" s="39">
        <f>IF(CУБЪЕКТЫ!AX7=0," ",CУБЪЕКТЫ!AX7)</f>
        <v>4</v>
      </c>
      <c r="AY7" s="161">
        <f>IF(CУБЪЕКТЫ!AY7=0," ",CУБЪЕКТЫ!AY7)</f>
        <v>65</v>
      </c>
      <c r="AZ7" s="117"/>
      <c r="BA7" s="14"/>
    </row>
    <row r="8" spans="1:90" ht="14.25" customHeight="1" thickBot="1">
      <c r="A8" s="129">
        <v>3</v>
      </c>
      <c r="B8" s="158" t="str">
        <f>CУБЪЕКТЫ!B8</f>
        <v>Тюменская</v>
      </c>
      <c r="C8" s="142" t="str">
        <f>IF(CУБЪЕКТЫ!C8=0," ",CУБЪЕКТЫ!C8)</f>
        <v xml:space="preserve"> </v>
      </c>
      <c r="D8" s="38" t="str">
        <f>IF(CУБЪЕКТЫ!D8=0," ",CУБЪЕКТЫ!D8)</f>
        <v xml:space="preserve"> </v>
      </c>
      <c r="E8" s="38" t="str">
        <f>IF(CУБЪЕКТЫ!E8=0," ",CУБЪЕКТЫ!E8)</f>
        <v xml:space="preserve"> </v>
      </c>
      <c r="F8" s="145" t="str">
        <f>IF(CУБЪЕКТЫ!F8=0," ",CУБЪЕКТЫ!F8)</f>
        <v xml:space="preserve"> </v>
      </c>
      <c r="G8" s="81" t="str">
        <f>IF(CУБЪЕКТЫ!G8=0," ",CУБЪЕКТЫ!G8)</f>
        <v xml:space="preserve"> </v>
      </c>
      <c r="H8" s="82" t="str">
        <f>IF(CУБЪЕКТЫ!H8=0," ",CУБЪЕКТЫ!H8)</f>
        <v xml:space="preserve"> </v>
      </c>
      <c r="I8" s="82" t="str">
        <f>IF(CУБЪЕКТЫ!I8=0," ",CУБЪЕКТЫ!I8)</f>
        <v xml:space="preserve"> </v>
      </c>
      <c r="J8" s="83" t="str">
        <f>IF(CУБЪЕКТЫ!J8=0," ",CУБЪЕКТЫ!J8)</f>
        <v xml:space="preserve"> </v>
      </c>
      <c r="K8" s="130" t="str">
        <f>IF(CУБЪЕКТЫ!K8=0," ",CУБЪЕКТЫ!K8)</f>
        <v xml:space="preserve"> </v>
      </c>
      <c r="L8" s="82" t="str">
        <f>IF(CУБЪЕКТЫ!L8=0," ",CУБЪЕКТЫ!L8)</f>
        <v xml:space="preserve"> </v>
      </c>
      <c r="M8" s="82" t="str">
        <f>IF(CУБЪЕКТЫ!M8=0," ",CУБЪЕКТЫ!M8)</f>
        <v xml:space="preserve"> </v>
      </c>
      <c r="N8" s="160" t="str">
        <f>IF(CУБЪЕКТЫ!N8=0," ",CУБЪЕКТЫ!N8)</f>
        <v xml:space="preserve"> </v>
      </c>
      <c r="O8" s="81" t="str">
        <f>IF(CУБЪЕКТЫ!O8=0," ",CУБЪЕКТЫ!O8)</f>
        <v xml:space="preserve"> </v>
      </c>
      <c r="P8" s="82" t="str">
        <f>IF(CУБЪЕКТЫ!P8=0," ",CУБЪЕКТЫ!P8)</f>
        <v xml:space="preserve"> </v>
      </c>
      <c r="Q8" s="82" t="str">
        <f>IF(CУБЪЕКТЫ!Q8=0," ",CУБЪЕКТЫ!Q8)</f>
        <v xml:space="preserve"> </v>
      </c>
      <c r="R8" s="83" t="str">
        <f>IF(CУБЪЕКТЫ!R8=0," ",CУБЪЕКТЫ!R8)</f>
        <v xml:space="preserve"> </v>
      </c>
      <c r="S8" s="130" t="str">
        <f>IF(CУБЪЕКТЫ!S8=0," ",CУБЪЕКТЫ!S8)</f>
        <v xml:space="preserve"> </v>
      </c>
      <c r="T8" s="82" t="str">
        <f>IF(CУБЪЕКТЫ!T8=0," ",CУБЪЕКТЫ!T8)</f>
        <v xml:space="preserve"> </v>
      </c>
      <c r="U8" s="82" t="str">
        <f>IF(CУБЪЕКТЫ!U8=0," ",CУБЪЕКТЫ!U8)</f>
        <v xml:space="preserve"> </v>
      </c>
      <c r="V8" s="160" t="str">
        <f>IF(CУБЪЕКТЫ!V8=0," ",CУБЪЕКТЫ!V8)</f>
        <v xml:space="preserve"> </v>
      </c>
      <c r="W8" s="81" t="str">
        <f>IF(CУБЪЕКТЫ!W8=0," ",CУБЪЕКТЫ!W8)</f>
        <v xml:space="preserve"> </v>
      </c>
      <c r="X8" s="82" t="str">
        <f>IF(CУБЪЕКТЫ!X8=0," ",CУБЪЕКТЫ!X8)</f>
        <v xml:space="preserve"> </v>
      </c>
      <c r="Y8" s="82" t="str">
        <f>IF(CУБЪЕКТЫ!Y8=0," ",CУБЪЕКТЫ!Y8)</f>
        <v xml:space="preserve"> </v>
      </c>
      <c r="Z8" s="83" t="str">
        <f>IF(CУБЪЕКТЫ!Z8=0," ",CУБЪЕКТЫ!Z8)</f>
        <v xml:space="preserve"> </v>
      </c>
      <c r="AA8" s="130" t="str">
        <f>IF(CУБЪЕКТЫ!AA8=0," ",CУБЪЕКТЫ!AA8)</f>
        <v xml:space="preserve"> </v>
      </c>
      <c r="AB8" s="82" t="str">
        <f>IF(CУБЪЕКТЫ!AB8=0," ",CУБЪЕКТЫ!AB8)</f>
        <v xml:space="preserve"> </v>
      </c>
      <c r="AC8" s="82" t="str">
        <f>IF(CУБЪЕКТЫ!AC8=0," ",CУБЪЕКТЫ!AC8)</f>
        <v xml:space="preserve"> </v>
      </c>
      <c r="AD8" s="160" t="str">
        <f>IF(CУБЪЕКТЫ!AD8=0," ",CУБЪЕКТЫ!AD8)</f>
        <v xml:space="preserve"> </v>
      </c>
      <c r="AE8" s="81" t="str">
        <f>IF(CУБЪЕКТЫ!AE8=0," ",CУБЪЕКТЫ!AE8)</f>
        <v xml:space="preserve"> </v>
      </c>
      <c r="AF8" s="82" t="str">
        <f>IF(CУБЪЕКТЫ!AF8=0," ",CУБЪЕКТЫ!AF8)</f>
        <v xml:space="preserve"> </v>
      </c>
      <c r="AG8" s="82" t="str">
        <f>IF(CУБЪЕКТЫ!AG8=0," ",CУБЪЕКТЫ!AG8)</f>
        <v xml:space="preserve"> </v>
      </c>
      <c r="AH8" s="83">
        <f>IF(CУБЪЕКТЫ!AH8=0," ",CУБЪЕКТЫ!AH8)</f>
        <v>1</v>
      </c>
      <c r="AI8" s="130" t="str">
        <f>IF(CУБЪЕКТЫ!AI8=0," ",CУБЪЕКТЫ!AI8)</f>
        <v xml:space="preserve"> </v>
      </c>
      <c r="AJ8" s="82" t="str">
        <f>IF(CУБЪЕКТЫ!AJ8=0," ",CУБЪЕКТЫ!AJ8)</f>
        <v xml:space="preserve"> </v>
      </c>
      <c r="AK8" s="82" t="str">
        <f>IF(CУБЪЕКТЫ!AK8=0," ",CУБЪЕКТЫ!AK8)</f>
        <v xml:space="preserve"> </v>
      </c>
      <c r="AL8" s="160" t="str">
        <f>IF(CУБЪЕКТЫ!AL8=0," ",CУБЪЕКТЫ!AL8)</f>
        <v xml:space="preserve"> </v>
      </c>
      <c r="AM8" s="81" t="str">
        <f>IF(CУБЪЕКТЫ!AM8=0," ",CУБЪЕКТЫ!AM8)</f>
        <v xml:space="preserve"> </v>
      </c>
      <c r="AN8" s="82" t="str">
        <f>IF(CУБЪЕКТЫ!AN8=0," ",CУБЪЕКТЫ!AN8)</f>
        <v xml:space="preserve"> </v>
      </c>
      <c r="AO8" s="82" t="str">
        <f>IF(CУБЪЕКТЫ!AO8=0," ",CУБЪЕКТЫ!AO8)</f>
        <v xml:space="preserve"> </v>
      </c>
      <c r="AP8" s="83" t="str">
        <f>IF(CУБЪЕКТЫ!AP8=0," ",CУБЪЕКТЫ!AP8)</f>
        <v xml:space="preserve"> </v>
      </c>
      <c r="AQ8" s="131" t="str">
        <f>IF(CУБЪЕКТЫ!AQ8=0," ",CУБЪЕКТЫ!AQ8)</f>
        <v xml:space="preserve"> </v>
      </c>
      <c r="AR8" s="38" t="str">
        <f>IF(CУБЪЕКТЫ!AR8=0," ",CУБЪЕКТЫ!AR8)</f>
        <v xml:space="preserve"> </v>
      </c>
      <c r="AS8" s="38" t="str">
        <f>IF(CУБЪЕКТЫ!AS8=0," ",CУБЪЕКТЫ!AS8)</f>
        <v xml:space="preserve"> </v>
      </c>
      <c r="AT8" s="145">
        <f>IF(CУБЪЕКТЫ!AT8=0," ",CУБЪЕКТЫ!AT8)</f>
        <v>1</v>
      </c>
      <c r="AU8" s="142" t="str">
        <f>IF(CУБЪЕКТЫ!AU8=0," ",CУБЪЕКТЫ!AU8)</f>
        <v xml:space="preserve"> </v>
      </c>
      <c r="AV8" s="38" t="str">
        <f>IF(CУБЪЕКТЫ!AV8=0," ",CУБЪЕКТЫ!AV8)</f>
        <v xml:space="preserve"> </v>
      </c>
      <c r="AW8" s="38" t="str">
        <f>IF(CУБЪЕКТЫ!AW8=0," ",CУБЪЕКТЫ!AW8)</f>
        <v xml:space="preserve"> </v>
      </c>
      <c r="AX8" s="39">
        <f>IF(CУБЪЕКТЫ!AX8=0," ",CУБЪЕКТЫ!AX8)</f>
        <v>1</v>
      </c>
      <c r="AY8" s="161">
        <f>IF(CУБЪЕКТЫ!AY8=0," ",CУБЪЕКТЫ!AY8)</f>
        <v>1</v>
      </c>
      <c r="AZ8" s="117"/>
      <c r="BA8" s="14"/>
    </row>
    <row r="9" spans="1:90" ht="14.25" customHeight="1" thickBot="1">
      <c r="A9" s="128">
        <v>4</v>
      </c>
      <c r="B9" s="158" t="str">
        <f>CУБЪЕКТЫ!B9</f>
        <v>ХМАО-Югра</v>
      </c>
      <c r="C9" s="142" t="str">
        <f>IF(CУБЪЕКТЫ!C9=0," ",CУБЪЕКТЫ!C9)</f>
        <v xml:space="preserve"> </v>
      </c>
      <c r="D9" s="38" t="str">
        <f>IF(CУБЪЕКТЫ!D9=0," ",CУБЪЕКТЫ!D9)</f>
        <v xml:space="preserve"> </v>
      </c>
      <c r="E9" s="38" t="str">
        <f>IF(CУБЪЕКТЫ!E9=0," ",CУБЪЕКТЫ!E9)</f>
        <v xml:space="preserve"> </v>
      </c>
      <c r="F9" s="145" t="str">
        <f>IF(CУБЪЕКТЫ!F9=0," ",CУБЪЕКТЫ!F9)</f>
        <v xml:space="preserve"> </v>
      </c>
      <c r="G9" s="81">
        <f>IF(CУБЪЕКТЫ!G9=0," ",CУБЪЕКТЫ!G9)</f>
        <v>1</v>
      </c>
      <c r="H9" s="82" t="str">
        <f>IF(CУБЪЕКТЫ!H9=0," ",CУБЪЕКТЫ!H9)</f>
        <v xml:space="preserve"> </v>
      </c>
      <c r="I9" s="82" t="str">
        <f>IF(CУБЪЕКТЫ!I9=0," ",CУБЪЕКТЫ!I9)</f>
        <v xml:space="preserve"> </v>
      </c>
      <c r="J9" s="83" t="str">
        <f>IF(CУБЪЕКТЫ!J9=0," ",CУБЪЕКТЫ!J9)</f>
        <v xml:space="preserve"> </v>
      </c>
      <c r="K9" s="130" t="str">
        <f>IF(CУБЪЕКТЫ!K9=0," ",CУБЪЕКТЫ!K9)</f>
        <v xml:space="preserve"> </v>
      </c>
      <c r="L9" s="82" t="str">
        <f>IF(CУБЪЕКТЫ!L9=0," ",CУБЪЕКТЫ!L9)</f>
        <v xml:space="preserve"> </v>
      </c>
      <c r="M9" s="82">
        <f>IF(CУБЪЕКТЫ!M9=0," ",CУБЪЕКТЫ!M9)</f>
        <v>1</v>
      </c>
      <c r="N9" s="160">
        <f>IF(CУБЪЕКТЫ!N9=0," ",CУБЪЕКТЫ!N9)</f>
        <v>1</v>
      </c>
      <c r="O9" s="81" t="str">
        <f>IF(CУБЪЕКТЫ!O9=0," ",CУБЪЕКТЫ!O9)</f>
        <v xml:space="preserve"> </v>
      </c>
      <c r="P9" s="82" t="str">
        <f>IF(CУБЪЕКТЫ!P9=0," ",CУБЪЕКТЫ!P9)</f>
        <v xml:space="preserve"> </v>
      </c>
      <c r="Q9" s="82" t="str">
        <f>IF(CУБЪЕКТЫ!Q9=0," ",CУБЪЕКТЫ!Q9)</f>
        <v xml:space="preserve"> </v>
      </c>
      <c r="R9" s="83" t="str">
        <f>IF(CУБЪЕКТЫ!R9=0," ",CУБЪЕКТЫ!R9)</f>
        <v xml:space="preserve"> </v>
      </c>
      <c r="S9" s="130" t="str">
        <f>IF(CУБЪЕКТЫ!S9=0," ",CУБЪЕКТЫ!S9)</f>
        <v xml:space="preserve"> </v>
      </c>
      <c r="T9" s="82">
        <f>IF(CУБЪЕКТЫ!T9=0," ",CУБЪЕКТЫ!T9)</f>
        <v>1</v>
      </c>
      <c r="U9" s="82">
        <f>IF(CУБЪЕКТЫ!U9=0," ",CУБЪЕКТЫ!U9)</f>
        <v>1</v>
      </c>
      <c r="V9" s="160">
        <f>IF(CУБЪЕКТЫ!V9=0," ",CУБЪЕКТЫ!V9)</f>
        <v>2</v>
      </c>
      <c r="W9" s="81" t="str">
        <f>IF(CУБЪЕКТЫ!W9=0," ",CУБЪЕКТЫ!W9)</f>
        <v xml:space="preserve"> </v>
      </c>
      <c r="X9" s="82" t="str">
        <f>IF(CУБЪЕКТЫ!X9=0," ",CУБЪЕКТЫ!X9)</f>
        <v xml:space="preserve"> </v>
      </c>
      <c r="Y9" s="82" t="str">
        <f>IF(CУБЪЕКТЫ!Y9=0," ",CУБЪЕКТЫ!Y9)</f>
        <v xml:space="preserve"> </v>
      </c>
      <c r="Z9" s="83">
        <f>IF(CУБЪЕКТЫ!Z9=0," ",CУБЪЕКТЫ!Z9)</f>
        <v>1</v>
      </c>
      <c r="AA9" s="130" t="str">
        <f>IF(CУБЪЕКТЫ!AA9=0," ",CУБЪЕКТЫ!AA9)</f>
        <v xml:space="preserve"> </v>
      </c>
      <c r="AB9" s="82">
        <f>IF(CУБЪЕКТЫ!AB9=0," ",CУБЪЕКТЫ!AB9)</f>
        <v>1</v>
      </c>
      <c r="AC9" s="82" t="str">
        <f>IF(CУБЪЕКТЫ!AC9=0," ",CУБЪЕКТЫ!AC9)</f>
        <v xml:space="preserve"> </v>
      </c>
      <c r="AD9" s="160">
        <f>IF(CУБЪЕКТЫ!AD9=0," ",CУБЪЕКТЫ!AD9)</f>
        <v>2</v>
      </c>
      <c r="AE9" s="81" t="str">
        <f>IF(CУБЪЕКТЫ!AE9=0," ",CУБЪЕКТЫ!AE9)</f>
        <v xml:space="preserve"> </v>
      </c>
      <c r="AF9" s="82" t="str">
        <f>IF(CУБЪЕКТЫ!AF9=0," ",CУБЪЕКТЫ!AF9)</f>
        <v xml:space="preserve"> </v>
      </c>
      <c r="AG9" s="82">
        <f>IF(CУБЪЕКТЫ!AG9=0," ",CУБЪЕКТЫ!AG9)</f>
        <v>2</v>
      </c>
      <c r="AH9" s="83" t="str">
        <f>IF(CУБЪЕКТЫ!AH9=0," ",CУБЪЕКТЫ!AH9)</f>
        <v xml:space="preserve"> </v>
      </c>
      <c r="AI9" s="130">
        <f>IF(CУБЪЕКТЫ!AI9=0," ",CУБЪЕКТЫ!AI9)</f>
        <v>1</v>
      </c>
      <c r="AJ9" s="82" t="str">
        <f>IF(CУБЪЕКТЫ!AJ9=0," ",CУБЪЕКТЫ!AJ9)</f>
        <v xml:space="preserve"> </v>
      </c>
      <c r="AK9" s="82" t="str">
        <f>IF(CУБЪЕКТЫ!AK9=0," ",CУБЪЕКТЫ!AK9)</f>
        <v xml:space="preserve"> </v>
      </c>
      <c r="AL9" s="160" t="str">
        <f>IF(CУБЪЕКТЫ!AL9=0," ",CУБЪЕКТЫ!AL9)</f>
        <v xml:space="preserve"> </v>
      </c>
      <c r="AM9" s="81">
        <f>IF(CУБЪЕКТЫ!AM9=0," ",CУБЪЕКТЫ!AM9)</f>
        <v>1</v>
      </c>
      <c r="AN9" s="82" t="str">
        <f>IF(CУБЪЕКТЫ!AN9=0," ",CУБЪЕКТЫ!AN9)</f>
        <v xml:space="preserve"> </v>
      </c>
      <c r="AO9" s="82">
        <f>IF(CУБЪЕКТЫ!AO9=0," ",CУБЪЕКТЫ!AO9)</f>
        <v>1</v>
      </c>
      <c r="AP9" s="83" t="str">
        <f>IF(CУБЪЕКТЫ!AP9=0," ",CУБЪЕКТЫ!AP9)</f>
        <v xml:space="preserve"> </v>
      </c>
      <c r="AQ9" s="131">
        <f>IF(CУБЪЕКТЫ!AQ9=0," ",CУБЪЕКТЫ!AQ9)</f>
        <v>3</v>
      </c>
      <c r="AR9" s="38">
        <f>IF(CУБЪЕКТЫ!AR9=0," ",CУБЪЕКТЫ!AR9)</f>
        <v>2</v>
      </c>
      <c r="AS9" s="38">
        <f>IF(CУБЪЕКТЫ!AS9=0," ",CУБЪЕКТЫ!AS9)</f>
        <v>5</v>
      </c>
      <c r="AT9" s="145">
        <f>IF(CУБЪЕКТЫ!AT9=0," ",CУБЪЕКТЫ!AT9)</f>
        <v>6</v>
      </c>
      <c r="AU9" s="142">
        <f>IF(CУБЪЕКТЫ!AU9=0," ",CУБЪЕКТЫ!AU9)</f>
        <v>21</v>
      </c>
      <c r="AV9" s="38">
        <f>IF(CУБЪЕКТЫ!AV9=0," ",CУБЪЕКТЫ!AV9)</f>
        <v>10</v>
      </c>
      <c r="AW9" s="38">
        <f>IF(CУБЪЕКТЫ!AW9=0," ",CУБЪЕКТЫ!AW9)</f>
        <v>15</v>
      </c>
      <c r="AX9" s="39">
        <f>IF(CУБЪЕКТЫ!AX9=0," ",CУБЪЕКТЫ!AX9)</f>
        <v>6</v>
      </c>
      <c r="AY9" s="161">
        <f>IF(CУБЪЕКТЫ!AY9=0," ",CУБЪЕКТЫ!AY9)</f>
        <v>52</v>
      </c>
      <c r="AZ9" s="118"/>
      <c r="BA9" s="14"/>
    </row>
    <row r="10" spans="1:90" ht="14.25" customHeight="1" thickBot="1">
      <c r="A10" s="129">
        <v>5</v>
      </c>
      <c r="B10" s="158" t="str">
        <f>CУБЪЕКТЫ!B10</f>
        <v>Челябинская</v>
      </c>
      <c r="C10" s="142" t="str">
        <f>IF(CУБЪЕКТЫ!C10=0," ",CУБЪЕКТЫ!C10)</f>
        <v xml:space="preserve"> </v>
      </c>
      <c r="D10" s="38" t="str">
        <f>IF(CУБЪЕКТЫ!D10=0," ",CУБЪЕКТЫ!D10)</f>
        <v xml:space="preserve"> </v>
      </c>
      <c r="E10" s="38">
        <f>IF(CУБЪЕКТЫ!E10=0," ",CУБЪЕКТЫ!E10)</f>
        <v>1</v>
      </c>
      <c r="F10" s="145" t="str">
        <f>IF(CУБЪЕКТЫ!F10=0," ",CУБЪЕКТЫ!F10)</f>
        <v xml:space="preserve"> </v>
      </c>
      <c r="G10" s="81" t="str">
        <f>IF(CУБЪЕКТЫ!G10=0," ",CУБЪЕКТЫ!G10)</f>
        <v xml:space="preserve"> </v>
      </c>
      <c r="H10" s="82" t="str">
        <f>IF(CУБЪЕКТЫ!H10=0," ",CУБЪЕКТЫ!H10)</f>
        <v xml:space="preserve"> </v>
      </c>
      <c r="I10" s="82" t="str">
        <f>IF(CУБЪЕКТЫ!I10=0," ",CУБЪЕКТЫ!I10)</f>
        <v xml:space="preserve"> </v>
      </c>
      <c r="J10" s="83" t="str">
        <f>IF(CУБЪЕКТЫ!J10=0," ",CУБЪЕКТЫ!J10)</f>
        <v xml:space="preserve"> </v>
      </c>
      <c r="K10" s="130" t="str">
        <f>IF(CУБЪЕКТЫ!K10=0," ",CУБЪЕКТЫ!K10)</f>
        <v xml:space="preserve"> </v>
      </c>
      <c r="L10" s="82" t="str">
        <f>IF(CУБЪЕКТЫ!L10=0," ",CУБЪЕКТЫ!L10)</f>
        <v xml:space="preserve"> </v>
      </c>
      <c r="M10" s="82" t="str">
        <f>IF(CУБЪЕКТЫ!M10=0," ",CУБЪЕКТЫ!M10)</f>
        <v xml:space="preserve"> </v>
      </c>
      <c r="N10" s="160" t="str">
        <f>IF(CУБЪЕКТЫ!N10=0," ",CУБЪЕКТЫ!N10)</f>
        <v xml:space="preserve"> </v>
      </c>
      <c r="O10" s="81" t="str">
        <f>IF(CУБЪЕКТЫ!O10=0," ",CУБЪЕКТЫ!O10)</f>
        <v xml:space="preserve"> </v>
      </c>
      <c r="P10" s="82">
        <f>IF(CУБЪЕКТЫ!P10=0," ",CУБЪЕКТЫ!P10)</f>
        <v>1</v>
      </c>
      <c r="Q10" s="82" t="str">
        <f>IF(CУБЪЕКТЫ!Q10=0," ",CУБЪЕКТЫ!Q10)</f>
        <v xml:space="preserve"> </v>
      </c>
      <c r="R10" s="83" t="str">
        <f>IF(CУБЪЕКТЫ!R10=0," ",CУБЪЕКТЫ!R10)</f>
        <v xml:space="preserve"> </v>
      </c>
      <c r="S10" s="130" t="str">
        <f>IF(CУБЪЕКТЫ!S10=0," ",CУБЪЕКТЫ!S10)</f>
        <v xml:space="preserve"> </v>
      </c>
      <c r="T10" s="82" t="str">
        <f>IF(CУБЪЕКТЫ!T10=0," ",CУБЪЕКТЫ!T10)</f>
        <v xml:space="preserve"> </v>
      </c>
      <c r="U10" s="82" t="str">
        <f>IF(CУБЪЕКТЫ!U10=0," ",CУБЪЕКТЫ!U10)</f>
        <v xml:space="preserve"> </v>
      </c>
      <c r="V10" s="160" t="str">
        <f>IF(CУБЪЕКТЫ!V10=0," ",CУБЪЕКТЫ!V10)</f>
        <v xml:space="preserve"> </v>
      </c>
      <c r="W10" s="81" t="str">
        <f>IF(CУБЪЕКТЫ!W10=0," ",CУБЪЕКТЫ!W10)</f>
        <v xml:space="preserve"> </v>
      </c>
      <c r="X10" s="82">
        <f>IF(CУБЪЕКТЫ!X10=0," ",CУБЪЕКТЫ!X10)</f>
        <v>1</v>
      </c>
      <c r="Y10" s="82" t="str">
        <f>IF(CУБЪЕКТЫ!Y10=0," ",CУБЪЕКТЫ!Y10)</f>
        <v xml:space="preserve"> </v>
      </c>
      <c r="Z10" s="83" t="str">
        <f>IF(CУБЪЕКТЫ!Z10=0," ",CУБЪЕКТЫ!Z10)</f>
        <v xml:space="preserve"> </v>
      </c>
      <c r="AA10" s="130" t="str">
        <f>IF(CУБЪЕКТЫ!AA10=0," ",CУБЪЕКТЫ!AA10)</f>
        <v xml:space="preserve"> </v>
      </c>
      <c r="AB10" s="82" t="str">
        <f>IF(CУБЪЕКТЫ!AB10=0," ",CУБЪЕКТЫ!AB10)</f>
        <v xml:space="preserve"> </v>
      </c>
      <c r="AC10" s="82" t="str">
        <f>IF(CУБЪЕКТЫ!AC10=0," ",CУБЪЕКТЫ!AC10)</f>
        <v xml:space="preserve"> </v>
      </c>
      <c r="AD10" s="160" t="str">
        <f>IF(CУБЪЕКТЫ!AD10=0," ",CУБЪЕКТЫ!AD10)</f>
        <v xml:space="preserve"> </v>
      </c>
      <c r="AE10" s="81" t="str">
        <f>IF(CУБЪЕКТЫ!AE10=0," ",CУБЪЕКТЫ!AE10)</f>
        <v xml:space="preserve"> </v>
      </c>
      <c r="AF10" s="82" t="str">
        <f>IF(CУБЪЕКТЫ!AF10=0," ",CУБЪЕКТЫ!AF10)</f>
        <v xml:space="preserve"> </v>
      </c>
      <c r="AG10" s="82" t="str">
        <f>IF(CУБЪЕКТЫ!AG10=0," ",CУБЪЕКТЫ!AG10)</f>
        <v xml:space="preserve"> </v>
      </c>
      <c r="AH10" s="83" t="str">
        <f>IF(CУБЪЕКТЫ!AH10=0," ",CУБЪЕКТЫ!AH10)</f>
        <v xml:space="preserve"> </v>
      </c>
      <c r="AI10" s="130" t="str">
        <f>IF(CУБЪЕКТЫ!AI10=0," ",CУБЪЕКТЫ!AI10)</f>
        <v xml:space="preserve"> </v>
      </c>
      <c r="AJ10" s="82" t="str">
        <f>IF(CУБЪЕКТЫ!AJ10=0," ",CУБЪЕКТЫ!AJ10)</f>
        <v xml:space="preserve"> </v>
      </c>
      <c r="AK10" s="82" t="str">
        <f>IF(CУБЪЕКТЫ!AK10=0," ",CУБЪЕКТЫ!AK10)</f>
        <v xml:space="preserve"> </v>
      </c>
      <c r="AL10" s="160" t="str">
        <f>IF(CУБЪЕКТЫ!AL10=0," ",CУБЪЕКТЫ!AL10)</f>
        <v xml:space="preserve"> </v>
      </c>
      <c r="AM10" s="81" t="str">
        <f>IF(CУБЪЕКТЫ!AM10=0," ",CУБЪЕКТЫ!AM10)</f>
        <v xml:space="preserve"> </v>
      </c>
      <c r="AN10" s="82">
        <f>IF(CУБЪЕКТЫ!AN10=0," ",CУБЪЕКТЫ!AN10)</f>
        <v>1</v>
      </c>
      <c r="AO10" s="82" t="str">
        <f>IF(CУБЪЕКТЫ!AO10=0," ",CУБЪЕКТЫ!AO10)</f>
        <v xml:space="preserve"> </v>
      </c>
      <c r="AP10" s="83" t="str">
        <f>IF(CУБЪЕКТЫ!AP10=0," ",CУБЪЕКТЫ!AP10)</f>
        <v xml:space="preserve"> </v>
      </c>
      <c r="AQ10" s="131" t="str">
        <f>IF(CУБЪЕКТЫ!AQ10=0," ",CУБЪЕКТЫ!AQ10)</f>
        <v xml:space="preserve"> </v>
      </c>
      <c r="AR10" s="38">
        <f>IF(CУБЪЕКТЫ!AR10=0," ",CУБЪЕКТЫ!AR10)</f>
        <v>3</v>
      </c>
      <c r="AS10" s="38" t="str">
        <f>IF(CУБЪЕКТЫ!AS10=0," ",CУБЪЕКТЫ!AS10)</f>
        <v xml:space="preserve"> </v>
      </c>
      <c r="AT10" s="145" t="str">
        <f>IF(CУБЪЕКТЫ!AT10=0," ",CУБЪЕКТЫ!AT10)</f>
        <v xml:space="preserve"> </v>
      </c>
      <c r="AU10" s="142" t="str">
        <f>IF(CУБЪЕКТЫ!AU10=0," ",CУБЪЕКТЫ!AU10)</f>
        <v xml:space="preserve"> </v>
      </c>
      <c r="AV10" s="38">
        <f>IF(CУБЪЕКТЫ!AV10=0," ",CУБЪЕКТЫ!AV10)</f>
        <v>15</v>
      </c>
      <c r="AW10" s="38" t="str">
        <f>IF(CУБЪЕКТЫ!AW10=0," ",CУБЪЕКТЫ!AW10)</f>
        <v xml:space="preserve"> </v>
      </c>
      <c r="AX10" s="39" t="str">
        <f>IF(CУБЪЕКТЫ!AX10=0," ",CУБЪЕКТЫ!AX10)</f>
        <v xml:space="preserve"> </v>
      </c>
      <c r="AY10" s="161">
        <f>IF(CУБЪЕКТЫ!AY10=0," ",CУБЪЕКТЫ!AY10)</f>
        <v>15</v>
      </c>
      <c r="AZ10" s="118"/>
      <c r="BA10" s="14"/>
    </row>
    <row r="11" spans="1:90" ht="14.25" customHeight="1" thickBot="1">
      <c r="A11" s="128">
        <v>6</v>
      </c>
      <c r="B11" s="158" t="str">
        <f>CУБЪЕКТЫ!B11</f>
        <v>ЯНАО</v>
      </c>
      <c r="C11" s="142" t="str">
        <f>IF(CУБЪЕКТЫ!C11=0," ",CУБЪЕКТЫ!C11)</f>
        <v xml:space="preserve"> </v>
      </c>
      <c r="D11" s="38" t="str">
        <f>IF(CУБЪЕКТЫ!D11=0," ",CУБЪЕКТЫ!D11)</f>
        <v xml:space="preserve"> </v>
      </c>
      <c r="E11" s="38" t="str">
        <f>IF(CУБЪЕКТЫ!E11=0," ",CУБЪЕКТЫ!E11)</f>
        <v xml:space="preserve"> </v>
      </c>
      <c r="F11" s="145" t="str">
        <f>IF(CУБЪЕКТЫ!F11=0," ",CУБЪЕКТЫ!F11)</f>
        <v xml:space="preserve"> </v>
      </c>
      <c r="G11" s="81" t="str">
        <f>IF(CУБЪЕКТЫ!G11=0," ",CУБЪЕКТЫ!G11)</f>
        <v xml:space="preserve"> </v>
      </c>
      <c r="H11" s="82" t="str">
        <f>IF(CУБЪЕКТЫ!H11=0," ",CУБЪЕКТЫ!H11)</f>
        <v xml:space="preserve"> </v>
      </c>
      <c r="I11" s="82" t="str">
        <f>IF(CУБЪЕКТЫ!I11=0," ",CУБЪЕКТЫ!I11)</f>
        <v xml:space="preserve"> </v>
      </c>
      <c r="J11" s="83" t="str">
        <f>IF(CУБЪЕКТЫ!J11=0," ",CУБЪЕКТЫ!J11)</f>
        <v xml:space="preserve"> </v>
      </c>
      <c r="K11" s="130" t="str">
        <f>IF(CУБЪЕКТЫ!K11=0," ",CУБЪЕКТЫ!K11)</f>
        <v xml:space="preserve"> </v>
      </c>
      <c r="L11" s="82" t="str">
        <f>IF(CУБЪЕКТЫ!L11=0," ",CУБЪЕКТЫ!L11)</f>
        <v xml:space="preserve"> </v>
      </c>
      <c r="M11" s="82" t="str">
        <f>IF(CУБЪЕКТЫ!M11=0," ",CУБЪЕКТЫ!M11)</f>
        <v xml:space="preserve"> </v>
      </c>
      <c r="N11" s="160" t="str">
        <f>IF(CУБЪЕКТЫ!N11=0," ",CУБЪЕКТЫ!N11)</f>
        <v xml:space="preserve"> </v>
      </c>
      <c r="O11" s="81" t="str">
        <f>IF(CУБЪЕКТЫ!O11=0," ",CУБЪЕКТЫ!O11)</f>
        <v xml:space="preserve"> </v>
      </c>
      <c r="P11" s="82" t="str">
        <f>IF(CУБЪЕКТЫ!P11=0," ",CУБЪЕКТЫ!P11)</f>
        <v xml:space="preserve"> </v>
      </c>
      <c r="Q11" s="82" t="str">
        <f>IF(CУБЪЕКТЫ!Q11=0," ",CУБЪЕКТЫ!Q11)</f>
        <v xml:space="preserve"> </v>
      </c>
      <c r="R11" s="83" t="str">
        <f>IF(CУБЪЕКТЫ!R11=0," ",CУБЪЕКТЫ!R11)</f>
        <v xml:space="preserve"> </v>
      </c>
      <c r="S11" s="130" t="str">
        <f>IF(CУБЪЕКТЫ!S11=0," ",CУБЪЕКТЫ!S11)</f>
        <v xml:space="preserve"> </v>
      </c>
      <c r="T11" s="82" t="str">
        <f>IF(CУБЪЕКТЫ!T11=0," ",CУБЪЕКТЫ!T11)</f>
        <v xml:space="preserve"> </v>
      </c>
      <c r="U11" s="82" t="str">
        <f>IF(CУБЪЕКТЫ!U11=0," ",CУБЪЕКТЫ!U11)</f>
        <v xml:space="preserve"> </v>
      </c>
      <c r="V11" s="160" t="str">
        <f>IF(CУБЪЕКТЫ!V11=0," ",CУБЪЕКТЫ!V11)</f>
        <v xml:space="preserve"> </v>
      </c>
      <c r="W11" s="81" t="str">
        <f>IF(CУБЪЕКТЫ!W11=0," ",CУБЪЕКТЫ!W11)</f>
        <v xml:space="preserve"> </v>
      </c>
      <c r="X11" s="82" t="str">
        <f>IF(CУБЪЕКТЫ!X11=0," ",CУБЪЕКТЫ!X11)</f>
        <v xml:space="preserve"> </v>
      </c>
      <c r="Y11" s="82" t="str">
        <f>IF(CУБЪЕКТЫ!Y11=0," ",CУБЪЕКТЫ!Y11)</f>
        <v xml:space="preserve"> </v>
      </c>
      <c r="Z11" s="83" t="str">
        <f>IF(CУБЪЕКТЫ!Z11=0," ",CУБЪЕКТЫ!Z11)</f>
        <v xml:space="preserve"> </v>
      </c>
      <c r="AA11" s="130" t="str">
        <f>IF(CУБЪЕКТЫ!AA11=0," ",CУБЪЕКТЫ!AA11)</f>
        <v xml:space="preserve"> </v>
      </c>
      <c r="AB11" s="82" t="str">
        <f>IF(CУБЪЕКТЫ!AB11=0," ",CУБЪЕКТЫ!AB11)</f>
        <v xml:space="preserve"> </v>
      </c>
      <c r="AC11" s="82" t="str">
        <f>IF(CУБЪЕКТЫ!AC11=0," ",CУБЪЕКТЫ!AC11)</f>
        <v xml:space="preserve"> </v>
      </c>
      <c r="AD11" s="160" t="str">
        <f>IF(CУБЪЕКТЫ!AD11=0," ",CУБЪЕКТЫ!AD11)</f>
        <v xml:space="preserve"> </v>
      </c>
      <c r="AE11" s="81" t="str">
        <f>IF(CУБЪЕКТЫ!AE11=0," ",CУБЪЕКТЫ!AE11)</f>
        <v xml:space="preserve"> </v>
      </c>
      <c r="AF11" s="82" t="str">
        <f>IF(CУБЪЕКТЫ!AF11=0," ",CУБЪЕКТЫ!AF11)</f>
        <v xml:space="preserve"> </v>
      </c>
      <c r="AG11" s="82" t="str">
        <f>IF(CУБЪЕКТЫ!AG11=0," ",CУБЪЕКТЫ!AG11)</f>
        <v xml:space="preserve"> </v>
      </c>
      <c r="AH11" s="83" t="str">
        <f>IF(CУБЪЕКТЫ!AH11=0," ",CУБЪЕКТЫ!AH11)</f>
        <v xml:space="preserve"> </v>
      </c>
      <c r="AI11" s="130" t="str">
        <f>IF(CУБЪЕКТЫ!AI11=0," ",CУБЪЕКТЫ!AI11)</f>
        <v xml:space="preserve"> </v>
      </c>
      <c r="AJ11" s="82" t="str">
        <f>IF(CУБЪЕКТЫ!AJ11=0," ",CУБЪЕКТЫ!AJ11)</f>
        <v xml:space="preserve"> </v>
      </c>
      <c r="AK11" s="82" t="str">
        <f>IF(CУБЪЕКТЫ!AK11=0," ",CУБЪЕКТЫ!AK11)</f>
        <v xml:space="preserve"> </v>
      </c>
      <c r="AL11" s="160" t="str">
        <f>IF(CУБЪЕКТЫ!AL11=0," ",CУБЪЕКТЫ!AL11)</f>
        <v xml:space="preserve"> </v>
      </c>
      <c r="AM11" s="81" t="str">
        <f>IF(CУБЪЕКТЫ!AM11=0," ",CУБЪЕКТЫ!AM11)</f>
        <v xml:space="preserve"> </v>
      </c>
      <c r="AN11" s="82" t="str">
        <f>IF(CУБЪЕКТЫ!AN11=0," ",CУБЪЕКТЫ!AN11)</f>
        <v xml:space="preserve"> </v>
      </c>
      <c r="AO11" s="82" t="str">
        <f>IF(CУБЪЕКТЫ!AO11=0," ",CУБЪЕКТЫ!AO11)</f>
        <v xml:space="preserve"> </v>
      </c>
      <c r="AP11" s="83">
        <f>IF(CУБЪЕКТЫ!AP11=0," ",CУБЪЕКТЫ!AP11)</f>
        <v>1</v>
      </c>
      <c r="AQ11" s="131" t="str">
        <f>IF(CУБЪЕКТЫ!AQ11=0," ",CУБЪЕКТЫ!AQ11)</f>
        <v xml:space="preserve"> </v>
      </c>
      <c r="AR11" s="38" t="str">
        <f>IF(CУБЪЕКТЫ!AR11=0," ",CУБЪЕКТЫ!AR11)</f>
        <v xml:space="preserve"> </v>
      </c>
      <c r="AS11" s="38" t="str">
        <f>IF(CУБЪЕКТЫ!AS11=0," ",CУБЪЕКТЫ!AS11)</f>
        <v xml:space="preserve"> </v>
      </c>
      <c r="AT11" s="145">
        <f>IF(CУБЪЕКТЫ!AT11=0," ",CУБЪЕКТЫ!AT11)</f>
        <v>1</v>
      </c>
      <c r="AU11" s="142" t="str">
        <f>IF(CУБЪЕКТЫ!AU11=0," ",CУБЪЕКТЫ!AU11)</f>
        <v xml:space="preserve"> </v>
      </c>
      <c r="AV11" s="38" t="str">
        <f>IF(CУБЪЕКТЫ!AV11=0," ",CУБЪЕКТЫ!AV11)</f>
        <v xml:space="preserve"> </v>
      </c>
      <c r="AW11" s="38" t="str">
        <f>IF(CУБЪЕКТЫ!AW11=0," ",CУБЪЕКТЫ!AW11)</f>
        <v xml:space="preserve"> </v>
      </c>
      <c r="AX11" s="39">
        <f>IF(CУБЪЕКТЫ!AX11=0," ",CУБЪЕКТЫ!AX11)</f>
        <v>1</v>
      </c>
      <c r="AY11" s="161">
        <f>IF(CУБЪЕКТЫ!AY11=0," ",CУБЪЕКТЫ!AY11)</f>
        <v>1</v>
      </c>
      <c r="AZ11" s="118"/>
      <c r="BA11" s="14"/>
    </row>
    <row r="12" spans="1:90" ht="14.25" customHeight="1" thickBot="1">
      <c r="A12" s="129">
        <v>7</v>
      </c>
      <c r="B12" s="158" t="str">
        <f>CУБЪЕКТЫ!B12</f>
        <v/>
      </c>
      <c r="C12" s="142" t="str">
        <f>IF(CУБЪЕКТЫ!C12=0," ",CУБЪЕКТЫ!C12)</f>
        <v xml:space="preserve"> </v>
      </c>
      <c r="D12" s="38" t="str">
        <f>IF(CУБЪЕКТЫ!D12=0," ",CУБЪЕКТЫ!D12)</f>
        <v xml:space="preserve"> </v>
      </c>
      <c r="E12" s="38" t="str">
        <f>IF(CУБЪЕКТЫ!E12=0," ",CУБЪЕКТЫ!E12)</f>
        <v xml:space="preserve"> </v>
      </c>
      <c r="F12" s="145" t="str">
        <f>IF(CУБЪЕКТЫ!F12=0," ",CУБЪЕКТЫ!F12)</f>
        <v xml:space="preserve"> </v>
      </c>
      <c r="G12" s="81" t="str">
        <f>IF(CУБЪЕКТЫ!G12=0," ",CУБЪЕКТЫ!G12)</f>
        <v xml:space="preserve"> </v>
      </c>
      <c r="H12" s="82" t="str">
        <f>IF(CУБЪЕКТЫ!H12=0," ",CУБЪЕКТЫ!H12)</f>
        <v xml:space="preserve"> </v>
      </c>
      <c r="I12" s="82" t="str">
        <f>IF(CУБЪЕКТЫ!I12=0," ",CУБЪЕКТЫ!I12)</f>
        <v xml:space="preserve"> </v>
      </c>
      <c r="J12" s="83" t="str">
        <f>IF(CУБЪЕКТЫ!J12=0," ",CУБЪЕКТЫ!J12)</f>
        <v xml:space="preserve"> </v>
      </c>
      <c r="K12" s="130" t="str">
        <f>IF(CУБЪЕКТЫ!K12=0," ",CУБЪЕКТЫ!K12)</f>
        <v xml:space="preserve"> </v>
      </c>
      <c r="L12" s="82" t="str">
        <f>IF(CУБЪЕКТЫ!L12=0," ",CУБЪЕКТЫ!L12)</f>
        <v xml:space="preserve"> </v>
      </c>
      <c r="M12" s="82" t="str">
        <f>IF(CУБЪЕКТЫ!M12=0," ",CУБЪЕКТЫ!M12)</f>
        <v xml:space="preserve"> </v>
      </c>
      <c r="N12" s="160" t="str">
        <f>IF(CУБЪЕКТЫ!N12=0," ",CУБЪЕКТЫ!N12)</f>
        <v xml:space="preserve"> </v>
      </c>
      <c r="O12" s="81" t="str">
        <f>IF(CУБЪЕКТЫ!O12=0," ",CУБЪЕКТЫ!O12)</f>
        <v xml:space="preserve"> </v>
      </c>
      <c r="P12" s="82" t="str">
        <f>IF(CУБЪЕКТЫ!P12=0," ",CУБЪЕКТЫ!P12)</f>
        <v xml:space="preserve"> </v>
      </c>
      <c r="Q12" s="82" t="str">
        <f>IF(CУБЪЕКТЫ!Q12=0," ",CУБЪЕКТЫ!Q12)</f>
        <v xml:space="preserve"> </v>
      </c>
      <c r="R12" s="83" t="str">
        <f>IF(CУБЪЕКТЫ!R12=0," ",CУБЪЕКТЫ!R12)</f>
        <v xml:space="preserve"> </v>
      </c>
      <c r="S12" s="130" t="str">
        <f>IF(CУБЪЕКТЫ!S12=0," ",CУБЪЕКТЫ!S12)</f>
        <v xml:space="preserve"> </v>
      </c>
      <c r="T12" s="82" t="str">
        <f>IF(CУБЪЕКТЫ!T12=0," ",CУБЪЕКТЫ!T12)</f>
        <v xml:space="preserve"> </v>
      </c>
      <c r="U12" s="82" t="str">
        <f>IF(CУБЪЕКТЫ!U12=0," ",CУБЪЕКТЫ!U12)</f>
        <v xml:space="preserve"> </v>
      </c>
      <c r="V12" s="160" t="str">
        <f>IF(CУБЪЕКТЫ!V12=0," ",CУБЪЕКТЫ!V12)</f>
        <v xml:space="preserve"> </v>
      </c>
      <c r="W12" s="81" t="str">
        <f>IF(CУБЪЕКТЫ!W12=0," ",CУБЪЕКТЫ!W12)</f>
        <v xml:space="preserve"> </v>
      </c>
      <c r="X12" s="82" t="str">
        <f>IF(CУБЪЕКТЫ!X12=0," ",CУБЪЕКТЫ!X12)</f>
        <v xml:space="preserve"> </v>
      </c>
      <c r="Y12" s="82" t="str">
        <f>IF(CУБЪЕКТЫ!Y12=0," ",CУБЪЕКТЫ!Y12)</f>
        <v xml:space="preserve"> </v>
      </c>
      <c r="Z12" s="83" t="str">
        <f>IF(CУБЪЕКТЫ!Z12=0," ",CУБЪЕКТЫ!Z12)</f>
        <v xml:space="preserve"> </v>
      </c>
      <c r="AA12" s="130" t="str">
        <f>IF(CУБЪЕКТЫ!AA12=0," ",CУБЪЕКТЫ!AA12)</f>
        <v xml:space="preserve"> </v>
      </c>
      <c r="AB12" s="82" t="str">
        <f>IF(CУБЪЕКТЫ!AB12=0," ",CУБЪЕКТЫ!AB12)</f>
        <v xml:space="preserve"> </v>
      </c>
      <c r="AC12" s="82" t="str">
        <f>IF(CУБЪЕКТЫ!AC12=0," ",CУБЪЕКТЫ!AC12)</f>
        <v xml:space="preserve"> </v>
      </c>
      <c r="AD12" s="160" t="str">
        <f>IF(CУБЪЕКТЫ!AD12=0," ",CУБЪЕКТЫ!AD12)</f>
        <v xml:space="preserve"> </v>
      </c>
      <c r="AE12" s="81" t="str">
        <f>IF(CУБЪЕКТЫ!AE12=0," ",CУБЪЕКТЫ!AE12)</f>
        <v xml:space="preserve"> </v>
      </c>
      <c r="AF12" s="82" t="str">
        <f>IF(CУБЪЕКТЫ!AF12=0," ",CУБЪЕКТЫ!AF12)</f>
        <v xml:space="preserve"> </v>
      </c>
      <c r="AG12" s="82" t="str">
        <f>IF(CУБЪЕКТЫ!AG12=0," ",CУБЪЕКТЫ!AG12)</f>
        <v xml:space="preserve"> </v>
      </c>
      <c r="AH12" s="83" t="str">
        <f>IF(CУБЪЕКТЫ!AH12=0," ",CУБЪЕКТЫ!AH12)</f>
        <v xml:space="preserve"> </v>
      </c>
      <c r="AI12" s="130" t="str">
        <f>IF(CУБЪЕКТЫ!AI12=0," ",CУБЪЕКТЫ!AI12)</f>
        <v xml:space="preserve"> </v>
      </c>
      <c r="AJ12" s="82" t="str">
        <f>IF(CУБЪЕКТЫ!AJ12=0," ",CУБЪЕКТЫ!AJ12)</f>
        <v xml:space="preserve"> </v>
      </c>
      <c r="AK12" s="82" t="str">
        <f>IF(CУБЪЕКТЫ!AK12=0," ",CУБЪЕКТЫ!AK12)</f>
        <v xml:space="preserve"> </v>
      </c>
      <c r="AL12" s="160" t="str">
        <f>IF(CУБЪЕКТЫ!AL12=0," ",CУБЪЕКТЫ!AL12)</f>
        <v xml:space="preserve"> </v>
      </c>
      <c r="AM12" s="81" t="str">
        <f>IF(CУБЪЕКТЫ!AM12=0," ",CУБЪЕКТЫ!AM12)</f>
        <v xml:space="preserve"> </v>
      </c>
      <c r="AN12" s="82" t="str">
        <f>IF(CУБЪЕКТЫ!AN12=0," ",CУБЪЕКТЫ!AN12)</f>
        <v xml:space="preserve"> </v>
      </c>
      <c r="AO12" s="82" t="str">
        <f>IF(CУБЪЕКТЫ!AO12=0," ",CУБЪЕКТЫ!AO12)</f>
        <v xml:space="preserve"> </v>
      </c>
      <c r="AP12" s="83" t="str">
        <f>IF(CУБЪЕКТЫ!AP12=0," ",CУБЪЕКТЫ!AP12)</f>
        <v xml:space="preserve"> </v>
      </c>
      <c r="AQ12" s="131" t="str">
        <f>IF(CУБЪЕКТЫ!AQ12=0," ",CУБЪЕКТЫ!AQ12)</f>
        <v xml:space="preserve"> </v>
      </c>
      <c r="AR12" s="38" t="str">
        <f>IF(CУБЪЕКТЫ!AR12=0," ",CУБЪЕКТЫ!AR12)</f>
        <v xml:space="preserve"> </v>
      </c>
      <c r="AS12" s="38" t="str">
        <f>IF(CУБЪЕКТЫ!AS12=0," ",CУБЪЕКТЫ!AS12)</f>
        <v xml:space="preserve"> </v>
      </c>
      <c r="AT12" s="145" t="str">
        <f>IF(CУБЪЕКТЫ!AT12=0," ",CУБЪЕКТЫ!AT12)</f>
        <v xml:space="preserve"> </v>
      </c>
      <c r="AU12" s="142" t="str">
        <f>IF(CУБЪЕКТЫ!AU12=0," ",CУБЪЕКТЫ!AU12)</f>
        <v xml:space="preserve"> </v>
      </c>
      <c r="AV12" s="38" t="str">
        <f>IF(CУБЪЕКТЫ!AV12=0," ",CУБЪЕКТЫ!AV12)</f>
        <v xml:space="preserve"> </v>
      </c>
      <c r="AW12" s="38" t="str">
        <f>IF(CУБЪЕКТЫ!AW12=0," ",CУБЪЕКТЫ!AW12)</f>
        <v xml:space="preserve"> </v>
      </c>
      <c r="AX12" s="39" t="str">
        <f>IF(CУБЪЕКТЫ!AX12=0," ",CУБЪЕКТЫ!AX12)</f>
        <v xml:space="preserve"> </v>
      </c>
      <c r="AY12" s="161" t="str">
        <f>IF(CУБЪЕКТЫ!AY12=0," ",CУБЪЕКТЫ!AY12)</f>
        <v xml:space="preserve"> </v>
      </c>
      <c r="AZ12" s="118"/>
      <c r="BA12" s="14"/>
    </row>
    <row r="13" spans="1:90" ht="14.25" customHeight="1" thickBot="1">
      <c r="A13" s="128">
        <v>8</v>
      </c>
      <c r="B13" s="158" t="str">
        <f>CУБЪЕКТЫ!B13</f>
        <v/>
      </c>
      <c r="C13" s="142" t="str">
        <f>IF(CУБЪЕКТЫ!C13=0," ",CУБЪЕКТЫ!C13)</f>
        <v xml:space="preserve"> </v>
      </c>
      <c r="D13" s="38" t="str">
        <f>IF(CУБЪЕКТЫ!D13=0," ",CУБЪЕКТЫ!D13)</f>
        <v xml:space="preserve"> </v>
      </c>
      <c r="E13" s="38" t="str">
        <f>IF(CУБЪЕКТЫ!E13=0," ",CУБЪЕКТЫ!E13)</f>
        <v xml:space="preserve"> </v>
      </c>
      <c r="F13" s="145" t="str">
        <f>IF(CУБЪЕКТЫ!F13=0," ",CУБЪЕКТЫ!F13)</f>
        <v xml:space="preserve"> </v>
      </c>
      <c r="G13" s="81" t="str">
        <f>IF(CУБЪЕКТЫ!G13=0," ",CУБЪЕКТЫ!G13)</f>
        <v xml:space="preserve"> </v>
      </c>
      <c r="H13" s="82" t="str">
        <f>IF(CУБЪЕКТЫ!H13=0," ",CУБЪЕКТЫ!H13)</f>
        <v xml:space="preserve"> </v>
      </c>
      <c r="I13" s="82" t="str">
        <f>IF(CУБЪЕКТЫ!I13=0," ",CУБЪЕКТЫ!I13)</f>
        <v xml:space="preserve"> </v>
      </c>
      <c r="J13" s="83" t="str">
        <f>IF(CУБЪЕКТЫ!J13=0," ",CУБЪЕКТЫ!J13)</f>
        <v xml:space="preserve"> </v>
      </c>
      <c r="K13" s="130" t="str">
        <f>IF(CУБЪЕКТЫ!K13=0," ",CУБЪЕКТЫ!K13)</f>
        <v xml:space="preserve"> </v>
      </c>
      <c r="L13" s="82" t="str">
        <f>IF(CУБЪЕКТЫ!L13=0," ",CУБЪЕКТЫ!L13)</f>
        <v xml:space="preserve"> </v>
      </c>
      <c r="M13" s="82" t="str">
        <f>IF(CУБЪЕКТЫ!M13=0," ",CУБЪЕКТЫ!M13)</f>
        <v xml:space="preserve"> </v>
      </c>
      <c r="N13" s="160" t="str">
        <f>IF(CУБЪЕКТЫ!N13=0," ",CУБЪЕКТЫ!N13)</f>
        <v xml:space="preserve"> </v>
      </c>
      <c r="O13" s="81" t="str">
        <f>IF(CУБЪЕКТЫ!O13=0," ",CУБЪЕКТЫ!O13)</f>
        <v xml:space="preserve"> </v>
      </c>
      <c r="P13" s="82" t="str">
        <f>IF(CУБЪЕКТЫ!P13=0," ",CУБЪЕКТЫ!P13)</f>
        <v xml:space="preserve"> </v>
      </c>
      <c r="Q13" s="82" t="str">
        <f>IF(CУБЪЕКТЫ!Q13=0," ",CУБЪЕКТЫ!Q13)</f>
        <v xml:space="preserve"> </v>
      </c>
      <c r="R13" s="83" t="str">
        <f>IF(CУБЪЕКТЫ!R13=0," ",CУБЪЕКТЫ!R13)</f>
        <v xml:space="preserve"> </v>
      </c>
      <c r="S13" s="130" t="str">
        <f>IF(CУБЪЕКТЫ!S13=0," ",CУБЪЕКТЫ!S13)</f>
        <v xml:space="preserve"> </v>
      </c>
      <c r="T13" s="82" t="str">
        <f>IF(CУБЪЕКТЫ!T13=0," ",CУБЪЕКТЫ!T13)</f>
        <v xml:space="preserve"> </v>
      </c>
      <c r="U13" s="82" t="str">
        <f>IF(CУБЪЕКТЫ!U13=0," ",CУБЪЕКТЫ!U13)</f>
        <v xml:space="preserve"> </v>
      </c>
      <c r="V13" s="160" t="str">
        <f>IF(CУБЪЕКТЫ!V13=0," ",CУБЪЕКТЫ!V13)</f>
        <v xml:space="preserve"> </v>
      </c>
      <c r="W13" s="81" t="str">
        <f>IF(CУБЪЕКТЫ!W13=0," ",CУБЪЕКТЫ!W13)</f>
        <v xml:space="preserve"> </v>
      </c>
      <c r="X13" s="82" t="str">
        <f>IF(CУБЪЕКТЫ!X13=0," ",CУБЪЕКТЫ!X13)</f>
        <v xml:space="preserve"> </v>
      </c>
      <c r="Y13" s="82" t="str">
        <f>IF(CУБЪЕКТЫ!Y13=0," ",CУБЪЕКТЫ!Y13)</f>
        <v xml:space="preserve"> </v>
      </c>
      <c r="Z13" s="83" t="str">
        <f>IF(CУБЪЕКТЫ!Z13=0," ",CУБЪЕКТЫ!Z13)</f>
        <v xml:space="preserve"> </v>
      </c>
      <c r="AA13" s="130" t="str">
        <f>IF(CУБЪЕКТЫ!AA13=0," ",CУБЪЕКТЫ!AA13)</f>
        <v xml:space="preserve"> </v>
      </c>
      <c r="AB13" s="82" t="str">
        <f>IF(CУБЪЕКТЫ!AB13=0," ",CУБЪЕКТЫ!AB13)</f>
        <v xml:space="preserve"> </v>
      </c>
      <c r="AC13" s="82" t="str">
        <f>IF(CУБЪЕКТЫ!AC13=0," ",CУБЪЕКТЫ!AC13)</f>
        <v xml:space="preserve"> </v>
      </c>
      <c r="AD13" s="160" t="str">
        <f>IF(CУБЪЕКТЫ!AD13=0," ",CУБЪЕКТЫ!AD13)</f>
        <v xml:space="preserve"> </v>
      </c>
      <c r="AE13" s="81" t="str">
        <f>IF(CУБЪЕКТЫ!AE13=0," ",CУБЪЕКТЫ!AE13)</f>
        <v xml:space="preserve"> </v>
      </c>
      <c r="AF13" s="82" t="str">
        <f>IF(CУБЪЕКТЫ!AF13=0," ",CУБЪЕКТЫ!AF13)</f>
        <v xml:space="preserve"> </v>
      </c>
      <c r="AG13" s="82" t="str">
        <f>IF(CУБЪЕКТЫ!AG13=0," ",CУБЪЕКТЫ!AG13)</f>
        <v xml:space="preserve"> </v>
      </c>
      <c r="AH13" s="83" t="str">
        <f>IF(CУБЪЕКТЫ!AH13=0," ",CУБЪЕКТЫ!AH13)</f>
        <v xml:space="preserve"> </v>
      </c>
      <c r="AI13" s="130" t="str">
        <f>IF(CУБЪЕКТЫ!AI13=0," ",CУБЪЕКТЫ!AI13)</f>
        <v xml:space="preserve"> </v>
      </c>
      <c r="AJ13" s="82" t="str">
        <f>IF(CУБЪЕКТЫ!AJ13=0," ",CУБЪЕКТЫ!AJ13)</f>
        <v xml:space="preserve"> </v>
      </c>
      <c r="AK13" s="82" t="str">
        <f>IF(CУБЪЕКТЫ!AK13=0," ",CУБЪЕКТЫ!AK13)</f>
        <v xml:space="preserve"> </v>
      </c>
      <c r="AL13" s="160" t="str">
        <f>IF(CУБЪЕКТЫ!AL13=0," ",CУБЪЕКТЫ!AL13)</f>
        <v xml:space="preserve"> </v>
      </c>
      <c r="AM13" s="81" t="str">
        <f>IF(CУБЪЕКТЫ!AM13=0," ",CУБЪЕКТЫ!AM13)</f>
        <v xml:space="preserve"> </v>
      </c>
      <c r="AN13" s="82" t="str">
        <f>IF(CУБЪЕКТЫ!AN13=0," ",CУБЪЕКТЫ!AN13)</f>
        <v xml:space="preserve"> </v>
      </c>
      <c r="AO13" s="82" t="str">
        <f>IF(CУБЪЕКТЫ!AO13=0," ",CУБЪЕКТЫ!AO13)</f>
        <v xml:space="preserve"> </v>
      </c>
      <c r="AP13" s="83" t="str">
        <f>IF(CУБЪЕКТЫ!AP13=0," ",CУБЪЕКТЫ!AP13)</f>
        <v xml:space="preserve"> </v>
      </c>
      <c r="AQ13" s="131" t="str">
        <f>IF(CУБЪЕКТЫ!AQ13=0," ",CУБЪЕКТЫ!AQ13)</f>
        <v xml:space="preserve"> </v>
      </c>
      <c r="AR13" s="38" t="str">
        <f>IF(CУБЪЕКТЫ!AR13=0," ",CУБЪЕКТЫ!AR13)</f>
        <v xml:space="preserve"> </v>
      </c>
      <c r="AS13" s="38" t="str">
        <f>IF(CУБЪЕКТЫ!AS13=0," ",CУБЪЕКТЫ!AS13)</f>
        <v xml:space="preserve"> </v>
      </c>
      <c r="AT13" s="145" t="str">
        <f>IF(CУБЪЕКТЫ!AT13=0," ",CУБЪЕКТЫ!AT13)</f>
        <v xml:space="preserve"> </v>
      </c>
      <c r="AU13" s="142" t="str">
        <f>IF(CУБЪЕКТЫ!AU13=0," ",CУБЪЕКТЫ!AU13)</f>
        <v xml:space="preserve"> </v>
      </c>
      <c r="AV13" s="38" t="str">
        <f>IF(CУБЪЕКТЫ!AV13=0," ",CУБЪЕКТЫ!AV13)</f>
        <v xml:space="preserve"> </v>
      </c>
      <c r="AW13" s="38" t="str">
        <f>IF(CУБЪЕКТЫ!AW13=0," ",CУБЪЕКТЫ!AW13)</f>
        <v xml:space="preserve"> </v>
      </c>
      <c r="AX13" s="39" t="str">
        <f>IF(CУБЪЕКТЫ!AX13=0," ",CУБЪЕКТЫ!AX13)</f>
        <v xml:space="preserve"> </v>
      </c>
      <c r="AY13" s="161" t="str">
        <f>IF(CУБЪЕКТЫ!AY13=0," ",CУБЪЕКТЫ!AY13)</f>
        <v xml:space="preserve"> </v>
      </c>
      <c r="AZ13" s="118"/>
      <c r="BA13" s="14"/>
    </row>
    <row r="14" spans="1:90" ht="14.25" customHeight="1" thickBot="1">
      <c r="A14" s="129">
        <v>9</v>
      </c>
      <c r="B14" s="158" t="str">
        <f>CУБЪЕКТЫ!B14</f>
        <v/>
      </c>
      <c r="C14" s="142" t="str">
        <f>IF(CУБЪЕКТЫ!C14=0," ",CУБЪЕКТЫ!C14)</f>
        <v xml:space="preserve"> </v>
      </c>
      <c r="D14" s="38" t="str">
        <f>IF(CУБЪЕКТЫ!D14=0," ",CУБЪЕКТЫ!D14)</f>
        <v xml:space="preserve"> </v>
      </c>
      <c r="E14" s="38" t="str">
        <f>IF(CУБЪЕКТЫ!E14=0," ",CУБЪЕКТЫ!E14)</f>
        <v xml:space="preserve"> </v>
      </c>
      <c r="F14" s="145" t="str">
        <f>IF(CУБЪЕКТЫ!F14=0," ",CУБЪЕКТЫ!F14)</f>
        <v xml:space="preserve"> </v>
      </c>
      <c r="G14" s="81" t="str">
        <f>IF(CУБЪЕКТЫ!G14=0," ",CУБЪЕКТЫ!G14)</f>
        <v xml:space="preserve"> </v>
      </c>
      <c r="H14" s="82" t="str">
        <f>IF(CУБЪЕКТЫ!H14=0," ",CУБЪЕКТЫ!H14)</f>
        <v xml:space="preserve"> </v>
      </c>
      <c r="I14" s="82" t="str">
        <f>IF(CУБЪЕКТЫ!I14=0," ",CУБЪЕКТЫ!I14)</f>
        <v xml:space="preserve"> </v>
      </c>
      <c r="J14" s="83" t="str">
        <f>IF(CУБЪЕКТЫ!J14=0," ",CУБЪЕКТЫ!J14)</f>
        <v xml:space="preserve"> </v>
      </c>
      <c r="K14" s="130" t="str">
        <f>IF(CУБЪЕКТЫ!K14=0," ",CУБЪЕКТЫ!K14)</f>
        <v xml:space="preserve"> </v>
      </c>
      <c r="L14" s="82" t="str">
        <f>IF(CУБЪЕКТЫ!L14=0," ",CУБЪЕКТЫ!L14)</f>
        <v xml:space="preserve"> </v>
      </c>
      <c r="M14" s="82" t="str">
        <f>IF(CУБЪЕКТЫ!M14=0," ",CУБЪЕКТЫ!M14)</f>
        <v xml:space="preserve"> </v>
      </c>
      <c r="N14" s="160" t="str">
        <f>IF(CУБЪЕКТЫ!N14=0," ",CУБЪЕКТЫ!N14)</f>
        <v xml:space="preserve"> </v>
      </c>
      <c r="O14" s="81" t="str">
        <f>IF(CУБЪЕКТЫ!O14=0," ",CУБЪЕКТЫ!O14)</f>
        <v xml:space="preserve"> </v>
      </c>
      <c r="P14" s="82" t="str">
        <f>IF(CУБЪЕКТЫ!P14=0," ",CУБЪЕКТЫ!P14)</f>
        <v xml:space="preserve"> </v>
      </c>
      <c r="Q14" s="82" t="str">
        <f>IF(CУБЪЕКТЫ!Q14=0," ",CУБЪЕКТЫ!Q14)</f>
        <v xml:space="preserve"> </v>
      </c>
      <c r="R14" s="83" t="str">
        <f>IF(CУБЪЕКТЫ!R14=0," ",CУБЪЕКТЫ!R14)</f>
        <v xml:space="preserve"> </v>
      </c>
      <c r="S14" s="130" t="str">
        <f>IF(CУБЪЕКТЫ!S14=0," ",CУБЪЕКТЫ!S14)</f>
        <v xml:space="preserve"> </v>
      </c>
      <c r="T14" s="82" t="str">
        <f>IF(CУБЪЕКТЫ!T14=0," ",CУБЪЕКТЫ!T14)</f>
        <v xml:space="preserve"> </v>
      </c>
      <c r="U14" s="82" t="str">
        <f>IF(CУБЪЕКТЫ!U14=0," ",CУБЪЕКТЫ!U14)</f>
        <v xml:space="preserve"> </v>
      </c>
      <c r="V14" s="160" t="str">
        <f>IF(CУБЪЕКТЫ!V14=0," ",CУБЪЕКТЫ!V14)</f>
        <v xml:space="preserve"> </v>
      </c>
      <c r="W14" s="81" t="str">
        <f>IF(CУБЪЕКТЫ!W14=0," ",CУБЪЕКТЫ!W14)</f>
        <v xml:space="preserve"> </v>
      </c>
      <c r="X14" s="82" t="str">
        <f>IF(CУБЪЕКТЫ!X14=0," ",CУБЪЕКТЫ!X14)</f>
        <v xml:space="preserve"> </v>
      </c>
      <c r="Y14" s="82" t="str">
        <f>IF(CУБЪЕКТЫ!Y14=0," ",CУБЪЕКТЫ!Y14)</f>
        <v xml:space="preserve"> </v>
      </c>
      <c r="Z14" s="83" t="str">
        <f>IF(CУБЪЕКТЫ!Z14=0," ",CУБЪЕКТЫ!Z14)</f>
        <v xml:space="preserve"> </v>
      </c>
      <c r="AA14" s="130" t="str">
        <f>IF(CУБЪЕКТЫ!AA14=0," ",CУБЪЕКТЫ!AA14)</f>
        <v xml:space="preserve"> </v>
      </c>
      <c r="AB14" s="82" t="str">
        <f>IF(CУБЪЕКТЫ!AB14=0," ",CУБЪЕКТЫ!AB14)</f>
        <v xml:space="preserve"> </v>
      </c>
      <c r="AC14" s="82" t="str">
        <f>IF(CУБЪЕКТЫ!AC14=0," ",CУБЪЕКТЫ!AC14)</f>
        <v xml:space="preserve"> </v>
      </c>
      <c r="AD14" s="160" t="str">
        <f>IF(CУБЪЕКТЫ!AD14=0," ",CУБЪЕКТЫ!AD14)</f>
        <v xml:space="preserve"> </v>
      </c>
      <c r="AE14" s="81" t="str">
        <f>IF(CУБЪЕКТЫ!AE14=0," ",CУБЪЕКТЫ!AE14)</f>
        <v xml:space="preserve"> </v>
      </c>
      <c r="AF14" s="82" t="str">
        <f>IF(CУБЪЕКТЫ!AF14=0," ",CУБЪЕКТЫ!AF14)</f>
        <v xml:space="preserve"> </v>
      </c>
      <c r="AG14" s="82" t="str">
        <f>IF(CУБЪЕКТЫ!AG14=0," ",CУБЪЕКТЫ!AG14)</f>
        <v xml:space="preserve"> </v>
      </c>
      <c r="AH14" s="83" t="str">
        <f>IF(CУБЪЕКТЫ!AH14=0," ",CУБЪЕКТЫ!AH14)</f>
        <v xml:space="preserve"> </v>
      </c>
      <c r="AI14" s="130" t="str">
        <f>IF(CУБЪЕКТЫ!AI14=0," ",CУБЪЕКТЫ!AI14)</f>
        <v xml:space="preserve"> </v>
      </c>
      <c r="AJ14" s="82" t="str">
        <f>IF(CУБЪЕКТЫ!AJ14=0," ",CУБЪЕКТЫ!AJ14)</f>
        <v xml:space="preserve"> </v>
      </c>
      <c r="AK14" s="82" t="str">
        <f>IF(CУБЪЕКТЫ!AK14=0," ",CУБЪЕКТЫ!AK14)</f>
        <v xml:space="preserve"> </v>
      </c>
      <c r="AL14" s="160" t="str">
        <f>IF(CУБЪЕКТЫ!AL14=0," ",CУБЪЕКТЫ!AL14)</f>
        <v xml:space="preserve"> </v>
      </c>
      <c r="AM14" s="81" t="str">
        <f>IF(CУБЪЕКТЫ!AM14=0," ",CУБЪЕКТЫ!AM14)</f>
        <v xml:space="preserve"> </v>
      </c>
      <c r="AN14" s="82" t="str">
        <f>IF(CУБЪЕКТЫ!AN14=0," ",CУБЪЕКТЫ!AN14)</f>
        <v xml:space="preserve"> </v>
      </c>
      <c r="AO14" s="82" t="str">
        <f>IF(CУБЪЕКТЫ!AO14=0," ",CУБЪЕКТЫ!AO14)</f>
        <v xml:space="preserve"> </v>
      </c>
      <c r="AP14" s="83" t="str">
        <f>IF(CУБЪЕКТЫ!AP14=0," ",CУБЪЕКТЫ!AP14)</f>
        <v xml:space="preserve"> </v>
      </c>
      <c r="AQ14" s="131" t="str">
        <f>IF(CУБЪЕКТЫ!AQ14=0," ",CУБЪЕКТЫ!AQ14)</f>
        <v xml:space="preserve"> </v>
      </c>
      <c r="AR14" s="38" t="str">
        <f>IF(CУБЪЕКТЫ!AR14=0," ",CУБЪЕКТЫ!AR14)</f>
        <v xml:space="preserve"> </v>
      </c>
      <c r="AS14" s="38" t="str">
        <f>IF(CУБЪЕКТЫ!AS14=0," ",CУБЪЕКТЫ!AS14)</f>
        <v xml:space="preserve"> </v>
      </c>
      <c r="AT14" s="145" t="str">
        <f>IF(CУБЪЕКТЫ!AT14=0," ",CУБЪЕКТЫ!AT14)</f>
        <v xml:space="preserve"> </v>
      </c>
      <c r="AU14" s="142" t="str">
        <f>IF(CУБЪЕКТЫ!AU14=0," ",CУБЪЕКТЫ!AU14)</f>
        <v xml:space="preserve"> </v>
      </c>
      <c r="AV14" s="38" t="str">
        <f>IF(CУБЪЕКТЫ!AV14=0," ",CУБЪЕКТЫ!AV14)</f>
        <v xml:space="preserve"> </v>
      </c>
      <c r="AW14" s="38" t="str">
        <f>IF(CУБЪЕКТЫ!AW14=0," ",CУБЪЕКТЫ!AW14)</f>
        <v xml:space="preserve"> </v>
      </c>
      <c r="AX14" s="39" t="str">
        <f>IF(CУБЪЕКТЫ!AX14=0," ",CУБЪЕКТЫ!AX14)</f>
        <v xml:space="preserve"> </v>
      </c>
      <c r="AY14" s="161" t="str">
        <f>IF(CУБЪЕКТЫ!AY14=0," ",CУБЪЕКТЫ!AY14)</f>
        <v xml:space="preserve"> </v>
      </c>
      <c r="AZ14" s="118"/>
      <c r="BA14" s="14"/>
    </row>
    <row r="15" spans="1:90" ht="14.25" customHeight="1" thickBot="1">
      <c r="A15" s="128">
        <v>10</v>
      </c>
      <c r="B15" s="158" t="str">
        <f>CУБЪЕКТЫ!B15</f>
        <v/>
      </c>
      <c r="C15" s="142" t="str">
        <f>IF(CУБЪЕКТЫ!C15=0," ",CУБЪЕКТЫ!C15)</f>
        <v xml:space="preserve"> </v>
      </c>
      <c r="D15" s="38" t="str">
        <f>IF(CУБЪЕКТЫ!D15=0," ",CУБЪЕКТЫ!D15)</f>
        <v xml:space="preserve"> </v>
      </c>
      <c r="E15" s="38" t="str">
        <f>IF(CУБЪЕКТЫ!E15=0," ",CУБЪЕКТЫ!E15)</f>
        <v xml:space="preserve"> </v>
      </c>
      <c r="F15" s="145" t="str">
        <f>IF(CУБЪЕКТЫ!F15=0," ",CУБЪЕКТЫ!F15)</f>
        <v xml:space="preserve"> </v>
      </c>
      <c r="G15" s="81" t="str">
        <f>IF(CУБЪЕКТЫ!G15=0," ",CУБЪЕКТЫ!G15)</f>
        <v xml:space="preserve"> </v>
      </c>
      <c r="H15" s="82" t="str">
        <f>IF(CУБЪЕКТЫ!H15=0," ",CУБЪЕКТЫ!H15)</f>
        <v xml:space="preserve"> </v>
      </c>
      <c r="I15" s="82" t="str">
        <f>IF(CУБЪЕКТЫ!I15=0," ",CУБЪЕКТЫ!I15)</f>
        <v xml:space="preserve"> </v>
      </c>
      <c r="J15" s="83" t="str">
        <f>IF(CУБЪЕКТЫ!J15=0," ",CУБЪЕКТЫ!J15)</f>
        <v xml:space="preserve"> </v>
      </c>
      <c r="K15" s="130" t="str">
        <f>IF(CУБЪЕКТЫ!K15=0," ",CУБЪЕКТЫ!K15)</f>
        <v xml:space="preserve"> </v>
      </c>
      <c r="L15" s="82" t="str">
        <f>IF(CУБЪЕКТЫ!L15=0," ",CУБЪЕКТЫ!L15)</f>
        <v xml:space="preserve"> </v>
      </c>
      <c r="M15" s="82" t="str">
        <f>IF(CУБЪЕКТЫ!M15=0," ",CУБЪЕКТЫ!M15)</f>
        <v xml:space="preserve"> </v>
      </c>
      <c r="N15" s="160" t="str">
        <f>IF(CУБЪЕКТЫ!N15=0," ",CУБЪЕКТЫ!N15)</f>
        <v xml:space="preserve"> </v>
      </c>
      <c r="O15" s="81" t="str">
        <f>IF(CУБЪЕКТЫ!O15=0," ",CУБЪЕКТЫ!O15)</f>
        <v xml:space="preserve"> </v>
      </c>
      <c r="P15" s="82" t="str">
        <f>IF(CУБЪЕКТЫ!P15=0," ",CУБЪЕКТЫ!P15)</f>
        <v xml:space="preserve"> </v>
      </c>
      <c r="Q15" s="82" t="str">
        <f>IF(CУБЪЕКТЫ!Q15=0," ",CУБЪЕКТЫ!Q15)</f>
        <v xml:space="preserve"> </v>
      </c>
      <c r="R15" s="83" t="str">
        <f>IF(CУБЪЕКТЫ!R15=0," ",CУБЪЕКТЫ!R15)</f>
        <v xml:space="preserve"> </v>
      </c>
      <c r="S15" s="130" t="str">
        <f>IF(CУБЪЕКТЫ!S15=0," ",CУБЪЕКТЫ!S15)</f>
        <v xml:space="preserve"> </v>
      </c>
      <c r="T15" s="82" t="str">
        <f>IF(CУБЪЕКТЫ!T15=0," ",CУБЪЕКТЫ!T15)</f>
        <v xml:space="preserve"> </v>
      </c>
      <c r="U15" s="82" t="str">
        <f>IF(CУБЪЕКТЫ!U15=0," ",CУБЪЕКТЫ!U15)</f>
        <v xml:space="preserve"> </v>
      </c>
      <c r="V15" s="160" t="str">
        <f>IF(CУБЪЕКТЫ!V15=0," ",CУБЪЕКТЫ!V15)</f>
        <v xml:space="preserve"> </v>
      </c>
      <c r="W15" s="81" t="str">
        <f>IF(CУБЪЕКТЫ!W15=0," ",CУБЪЕКТЫ!W15)</f>
        <v xml:space="preserve"> </v>
      </c>
      <c r="X15" s="82" t="str">
        <f>IF(CУБЪЕКТЫ!X15=0," ",CУБЪЕКТЫ!X15)</f>
        <v xml:space="preserve"> </v>
      </c>
      <c r="Y15" s="82" t="str">
        <f>IF(CУБЪЕКТЫ!Y15=0," ",CУБЪЕКТЫ!Y15)</f>
        <v xml:space="preserve"> </v>
      </c>
      <c r="Z15" s="83" t="str">
        <f>IF(CУБЪЕКТЫ!Z15=0," ",CУБЪЕКТЫ!Z15)</f>
        <v xml:space="preserve"> </v>
      </c>
      <c r="AA15" s="130" t="str">
        <f>IF(CУБЪЕКТЫ!AA15=0," ",CУБЪЕКТЫ!AA15)</f>
        <v xml:space="preserve"> </v>
      </c>
      <c r="AB15" s="82" t="str">
        <f>IF(CУБЪЕКТЫ!AB15=0," ",CУБЪЕКТЫ!AB15)</f>
        <v xml:space="preserve"> </v>
      </c>
      <c r="AC15" s="82" t="str">
        <f>IF(CУБЪЕКТЫ!AC15=0," ",CУБЪЕКТЫ!AC15)</f>
        <v xml:space="preserve"> </v>
      </c>
      <c r="AD15" s="160" t="str">
        <f>IF(CУБЪЕКТЫ!AD15=0," ",CУБЪЕКТЫ!AD15)</f>
        <v xml:space="preserve"> </v>
      </c>
      <c r="AE15" s="81" t="str">
        <f>IF(CУБЪЕКТЫ!AE15=0," ",CУБЪЕКТЫ!AE15)</f>
        <v xml:space="preserve"> </v>
      </c>
      <c r="AF15" s="82" t="str">
        <f>IF(CУБЪЕКТЫ!AF15=0," ",CУБЪЕКТЫ!AF15)</f>
        <v xml:space="preserve"> </v>
      </c>
      <c r="AG15" s="82" t="str">
        <f>IF(CУБЪЕКТЫ!AG15=0," ",CУБЪЕКТЫ!AG15)</f>
        <v xml:space="preserve"> </v>
      </c>
      <c r="AH15" s="83" t="str">
        <f>IF(CУБЪЕКТЫ!AH15=0," ",CУБЪЕКТЫ!AH15)</f>
        <v xml:space="preserve"> </v>
      </c>
      <c r="AI15" s="130" t="str">
        <f>IF(CУБЪЕКТЫ!AI15=0," ",CУБЪЕКТЫ!AI15)</f>
        <v xml:space="preserve"> </v>
      </c>
      <c r="AJ15" s="82" t="str">
        <f>IF(CУБЪЕКТЫ!AJ15=0," ",CУБЪЕКТЫ!AJ15)</f>
        <v xml:space="preserve"> </v>
      </c>
      <c r="AK15" s="82" t="str">
        <f>IF(CУБЪЕКТЫ!AK15=0," ",CУБЪЕКТЫ!AK15)</f>
        <v xml:space="preserve"> </v>
      </c>
      <c r="AL15" s="160" t="str">
        <f>IF(CУБЪЕКТЫ!AL15=0," ",CУБЪЕКТЫ!AL15)</f>
        <v xml:space="preserve"> </v>
      </c>
      <c r="AM15" s="81" t="str">
        <f>IF(CУБЪЕКТЫ!AM15=0," ",CУБЪЕКТЫ!AM15)</f>
        <v xml:space="preserve"> </v>
      </c>
      <c r="AN15" s="82" t="str">
        <f>IF(CУБЪЕКТЫ!AN15=0," ",CУБЪЕКТЫ!AN15)</f>
        <v xml:space="preserve"> </v>
      </c>
      <c r="AO15" s="82" t="str">
        <f>IF(CУБЪЕКТЫ!AO15=0," ",CУБЪЕКТЫ!AO15)</f>
        <v xml:space="preserve"> </v>
      </c>
      <c r="AP15" s="83" t="str">
        <f>IF(CУБЪЕКТЫ!AP15=0," ",CУБЪЕКТЫ!AP15)</f>
        <v xml:space="preserve"> </v>
      </c>
      <c r="AQ15" s="131" t="str">
        <f>IF(CУБЪЕКТЫ!AQ15=0," ",CУБЪЕКТЫ!AQ15)</f>
        <v xml:space="preserve"> </v>
      </c>
      <c r="AR15" s="38" t="str">
        <f>IF(CУБЪЕКТЫ!AR15=0," ",CУБЪЕКТЫ!AR15)</f>
        <v xml:space="preserve"> </v>
      </c>
      <c r="AS15" s="38" t="str">
        <f>IF(CУБЪЕКТЫ!AS15=0," ",CУБЪЕКТЫ!AS15)</f>
        <v xml:space="preserve"> </v>
      </c>
      <c r="AT15" s="145" t="str">
        <f>IF(CУБЪЕКТЫ!AT15=0," ",CУБЪЕКТЫ!AT15)</f>
        <v xml:space="preserve"> </v>
      </c>
      <c r="AU15" s="142" t="str">
        <f>IF(CУБЪЕКТЫ!AU15=0," ",CУБЪЕКТЫ!AU15)</f>
        <v xml:space="preserve"> </v>
      </c>
      <c r="AV15" s="38" t="str">
        <f>IF(CУБЪЕКТЫ!AV15=0," ",CУБЪЕКТЫ!AV15)</f>
        <v xml:space="preserve"> </v>
      </c>
      <c r="AW15" s="38" t="str">
        <f>IF(CУБЪЕКТЫ!AW15=0," ",CУБЪЕКТЫ!AW15)</f>
        <v xml:space="preserve"> </v>
      </c>
      <c r="AX15" s="39" t="str">
        <f>IF(CУБЪЕКТЫ!AX15=0," ",CУБЪЕКТЫ!AX15)</f>
        <v xml:space="preserve"> </v>
      </c>
      <c r="AY15" s="161" t="str">
        <f>IF(CУБЪЕКТЫ!AY15=0," ",CУБЪЕКТЫ!AY15)</f>
        <v xml:space="preserve"> </v>
      </c>
      <c r="AZ15" s="118"/>
      <c r="BA15" s="14"/>
    </row>
    <row r="16" spans="1:90" ht="14.25" customHeight="1" thickBot="1">
      <c r="A16" s="129">
        <v>11</v>
      </c>
      <c r="B16" s="158" t="str">
        <f>CУБЪЕКТЫ!B16</f>
        <v/>
      </c>
      <c r="C16" s="142" t="str">
        <f>IF(CУБЪЕКТЫ!C16=0," ",CУБЪЕКТЫ!C16)</f>
        <v xml:space="preserve"> </v>
      </c>
      <c r="D16" s="38" t="str">
        <f>IF(CУБЪЕКТЫ!D16=0," ",CУБЪЕКТЫ!D16)</f>
        <v xml:space="preserve"> </v>
      </c>
      <c r="E16" s="38" t="str">
        <f>IF(CУБЪЕКТЫ!E16=0," ",CУБЪЕКТЫ!E16)</f>
        <v xml:space="preserve"> </v>
      </c>
      <c r="F16" s="145" t="str">
        <f>IF(CУБЪЕКТЫ!F16=0," ",CУБЪЕКТЫ!F16)</f>
        <v xml:space="preserve"> </v>
      </c>
      <c r="G16" s="81" t="str">
        <f>IF(CУБЪЕКТЫ!G16=0," ",CУБЪЕКТЫ!G16)</f>
        <v xml:space="preserve"> </v>
      </c>
      <c r="H16" s="82" t="str">
        <f>IF(CУБЪЕКТЫ!H16=0," ",CУБЪЕКТЫ!H16)</f>
        <v xml:space="preserve"> </v>
      </c>
      <c r="I16" s="82" t="str">
        <f>IF(CУБЪЕКТЫ!I16=0," ",CУБЪЕКТЫ!I16)</f>
        <v xml:space="preserve"> </v>
      </c>
      <c r="J16" s="83" t="str">
        <f>IF(CУБЪЕКТЫ!J16=0," ",CУБЪЕКТЫ!J16)</f>
        <v xml:space="preserve"> </v>
      </c>
      <c r="K16" s="130" t="str">
        <f>IF(CУБЪЕКТЫ!K16=0," ",CУБЪЕКТЫ!K16)</f>
        <v xml:space="preserve"> </v>
      </c>
      <c r="L16" s="82" t="str">
        <f>IF(CУБЪЕКТЫ!L16=0," ",CУБЪЕКТЫ!L16)</f>
        <v xml:space="preserve"> </v>
      </c>
      <c r="M16" s="82" t="str">
        <f>IF(CУБЪЕКТЫ!M16=0," ",CУБЪЕКТЫ!M16)</f>
        <v xml:space="preserve"> </v>
      </c>
      <c r="N16" s="160" t="str">
        <f>IF(CУБЪЕКТЫ!N16=0," ",CУБЪЕКТЫ!N16)</f>
        <v xml:space="preserve"> </v>
      </c>
      <c r="O16" s="81" t="str">
        <f>IF(CУБЪЕКТЫ!O16=0," ",CУБЪЕКТЫ!O16)</f>
        <v xml:space="preserve"> </v>
      </c>
      <c r="P16" s="82" t="str">
        <f>IF(CУБЪЕКТЫ!P16=0," ",CУБЪЕКТЫ!P16)</f>
        <v xml:space="preserve"> </v>
      </c>
      <c r="Q16" s="82" t="str">
        <f>IF(CУБЪЕКТЫ!Q16=0," ",CУБЪЕКТЫ!Q16)</f>
        <v xml:space="preserve"> </v>
      </c>
      <c r="R16" s="83" t="str">
        <f>IF(CУБЪЕКТЫ!R16=0," ",CУБЪЕКТЫ!R16)</f>
        <v xml:space="preserve"> </v>
      </c>
      <c r="S16" s="130" t="str">
        <f>IF(CУБЪЕКТЫ!S16=0," ",CУБЪЕКТЫ!S16)</f>
        <v xml:space="preserve"> </v>
      </c>
      <c r="T16" s="82" t="str">
        <f>IF(CУБЪЕКТЫ!T16=0," ",CУБЪЕКТЫ!T16)</f>
        <v xml:space="preserve"> </v>
      </c>
      <c r="U16" s="82" t="str">
        <f>IF(CУБЪЕКТЫ!U16=0," ",CУБЪЕКТЫ!U16)</f>
        <v xml:space="preserve"> </v>
      </c>
      <c r="V16" s="160" t="str">
        <f>IF(CУБЪЕКТЫ!V16=0," ",CУБЪЕКТЫ!V16)</f>
        <v xml:space="preserve"> </v>
      </c>
      <c r="W16" s="81" t="str">
        <f>IF(CУБЪЕКТЫ!W16=0," ",CУБЪЕКТЫ!W16)</f>
        <v xml:space="preserve"> </v>
      </c>
      <c r="X16" s="82" t="str">
        <f>IF(CУБЪЕКТЫ!X16=0," ",CУБЪЕКТЫ!X16)</f>
        <v xml:space="preserve"> </v>
      </c>
      <c r="Y16" s="82" t="str">
        <f>IF(CУБЪЕКТЫ!Y16=0," ",CУБЪЕКТЫ!Y16)</f>
        <v xml:space="preserve"> </v>
      </c>
      <c r="Z16" s="83" t="str">
        <f>IF(CУБЪЕКТЫ!Z16=0," ",CУБЪЕКТЫ!Z16)</f>
        <v xml:space="preserve"> </v>
      </c>
      <c r="AA16" s="130" t="str">
        <f>IF(CУБЪЕКТЫ!AA16=0," ",CУБЪЕКТЫ!AA16)</f>
        <v xml:space="preserve"> </v>
      </c>
      <c r="AB16" s="82" t="str">
        <f>IF(CУБЪЕКТЫ!AB16=0," ",CУБЪЕКТЫ!AB16)</f>
        <v xml:space="preserve"> </v>
      </c>
      <c r="AC16" s="82" t="str">
        <f>IF(CУБЪЕКТЫ!AC16=0," ",CУБЪЕКТЫ!AC16)</f>
        <v xml:space="preserve"> </v>
      </c>
      <c r="AD16" s="160" t="str">
        <f>IF(CУБЪЕКТЫ!AD16=0," ",CУБЪЕКТЫ!AD16)</f>
        <v xml:space="preserve"> </v>
      </c>
      <c r="AE16" s="81" t="str">
        <f>IF(CУБЪЕКТЫ!AE16=0," ",CУБЪЕКТЫ!AE16)</f>
        <v xml:space="preserve"> </v>
      </c>
      <c r="AF16" s="82" t="str">
        <f>IF(CУБЪЕКТЫ!AF16=0," ",CУБЪЕКТЫ!AF16)</f>
        <v xml:space="preserve"> </v>
      </c>
      <c r="AG16" s="82" t="str">
        <f>IF(CУБЪЕКТЫ!AG16=0," ",CУБЪЕКТЫ!AG16)</f>
        <v xml:space="preserve"> </v>
      </c>
      <c r="AH16" s="83" t="str">
        <f>IF(CУБЪЕКТЫ!AH16=0," ",CУБЪЕКТЫ!AH16)</f>
        <v xml:space="preserve"> </v>
      </c>
      <c r="AI16" s="130" t="str">
        <f>IF(CУБЪЕКТЫ!AI16=0," ",CУБЪЕКТЫ!AI16)</f>
        <v xml:space="preserve"> </v>
      </c>
      <c r="AJ16" s="82" t="str">
        <f>IF(CУБЪЕКТЫ!AJ16=0," ",CУБЪЕКТЫ!AJ16)</f>
        <v xml:space="preserve"> </v>
      </c>
      <c r="AK16" s="82" t="str">
        <f>IF(CУБЪЕКТЫ!AK16=0," ",CУБЪЕКТЫ!AK16)</f>
        <v xml:space="preserve"> </v>
      </c>
      <c r="AL16" s="160" t="str">
        <f>IF(CУБЪЕКТЫ!AL16=0," ",CУБЪЕКТЫ!AL16)</f>
        <v xml:space="preserve"> </v>
      </c>
      <c r="AM16" s="81" t="str">
        <f>IF(CУБЪЕКТЫ!AM16=0," ",CУБЪЕКТЫ!AM16)</f>
        <v xml:space="preserve"> </v>
      </c>
      <c r="AN16" s="82" t="str">
        <f>IF(CУБЪЕКТЫ!AN16=0," ",CУБЪЕКТЫ!AN16)</f>
        <v xml:space="preserve"> </v>
      </c>
      <c r="AO16" s="82" t="str">
        <f>IF(CУБЪЕКТЫ!AO16=0," ",CУБЪЕКТЫ!AO16)</f>
        <v xml:space="preserve"> </v>
      </c>
      <c r="AP16" s="83" t="str">
        <f>IF(CУБЪЕКТЫ!AP16=0," ",CУБЪЕКТЫ!AP16)</f>
        <v xml:space="preserve"> </v>
      </c>
      <c r="AQ16" s="131" t="str">
        <f>IF(CУБЪЕКТЫ!AQ16=0," ",CУБЪЕКТЫ!AQ16)</f>
        <v xml:space="preserve"> </v>
      </c>
      <c r="AR16" s="38" t="str">
        <f>IF(CУБЪЕКТЫ!AR16=0," ",CУБЪЕКТЫ!AR16)</f>
        <v xml:space="preserve"> </v>
      </c>
      <c r="AS16" s="38" t="str">
        <f>IF(CУБЪЕКТЫ!AS16=0," ",CУБЪЕКТЫ!AS16)</f>
        <v xml:space="preserve"> </v>
      </c>
      <c r="AT16" s="145" t="str">
        <f>IF(CУБЪЕКТЫ!AT16=0," ",CУБЪЕКТЫ!AT16)</f>
        <v xml:space="preserve"> </v>
      </c>
      <c r="AU16" s="142" t="str">
        <f>IF(CУБЪЕКТЫ!AU16=0," ",CУБЪЕКТЫ!AU16)</f>
        <v xml:space="preserve"> </v>
      </c>
      <c r="AV16" s="38" t="str">
        <f>IF(CУБЪЕКТЫ!AV16=0," ",CУБЪЕКТЫ!AV16)</f>
        <v xml:space="preserve"> </v>
      </c>
      <c r="AW16" s="38" t="str">
        <f>IF(CУБЪЕКТЫ!AW16=0," ",CУБЪЕКТЫ!AW16)</f>
        <v xml:space="preserve"> </v>
      </c>
      <c r="AX16" s="39" t="str">
        <f>IF(CУБЪЕКТЫ!AX16=0," ",CУБЪЕКТЫ!AX16)</f>
        <v xml:space="preserve"> </v>
      </c>
      <c r="AY16" s="161" t="str">
        <f>IF(CУБЪЕКТЫ!AY16=0," ",CУБЪЕКТЫ!AY16)</f>
        <v xml:space="preserve"> </v>
      </c>
      <c r="AZ16" s="118"/>
      <c r="BA16" s="14"/>
    </row>
    <row r="17" spans="1:56" ht="14.25" customHeight="1" thickBot="1">
      <c r="A17" s="128">
        <v>12</v>
      </c>
      <c r="B17" s="158" t="str">
        <f>CУБЪЕКТЫ!B17</f>
        <v/>
      </c>
      <c r="C17" s="142" t="str">
        <f>IF(CУБЪЕКТЫ!C17=0," ",CУБЪЕКТЫ!C17)</f>
        <v xml:space="preserve"> </v>
      </c>
      <c r="D17" s="38" t="str">
        <f>IF(CУБЪЕКТЫ!D17=0," ",CУБЪЕКТЫ!D17)</f>
        <v xml:space="preserve"> </v>
      </c>
      <c r="E17" s="38" t="str">
        <f>IF(CУБЪЕКТЫ!E17=0," ",CУБЪЕКТЫ!E17)</f>
        <v xml:space="preserve"> </v>
      </c>
      <c r="F17" s="145" t="str">
        <f>IF(CУБЪЕКТЫ!F17=0," ",CУБЪЕКТЫ!F17)</f>
        <v xml:space="preserve"> </v>
      </c>
      <c r="G17" s="81" t="str">
        <f>IF(CУБЪЕКТЫ!G17=0," ",CУБЪЕКТЫ!G17)</f>
        <v xml:space="preserve"> </v>
      </c>
      <c r="H17" s="82" t="str">
        <f>IF(CУБЪЕКТЫ!H17=0," ",CУБЪЕКТЫ!H17)</f>
        <v xml:space="preserve"> </v>
      </c>
      <c r="I17" s="82" t="str">
        <f>IF(CУБЪЕКТЫ!I17=0," ",CУБЪЕКТЫ!I17)</f>
        <v xml:space="preserve"> </v>
      </c>
      <c r="J17" s="83" t="str">
        <f>IF(CУБЪЕКТЫ!J17=0," ",CУБЪЕКТЫ!J17)</f>
        <v xml:space="preserve"> </v>
      </c>
      <c r="K17" s="130" t="str">
        <f>IF(CУБЪЕКТЫ!K17=0," ",CУБЪЕКТЫ!K17)</f>
        <v xml:space="preserve"> </v>
      </c>
      <c r="L17" s="82" t="str">
        <f>IF(CУБЪЕКТЫ!L17=0," ",CУБЪЕКТЫ!L17)</f>
        <v xml:space="preserve"> </v>
      </c>
      <c r="M17" s="82" t="str">
        <f>IF(CУБЪЕКТЫ!M17=0," ",CУБЪЕКТЫ!M17)</f>
        <v xml:space="preserve"> </v>
      </c>
      <c r="N17" s="160" t="str">
        <f>IF(CУБЪЕКТЫ!N17=0," ",CУБЪЕКТЫ!N17)</f>
        <v xml:space="preserve"> </v>
      </c>
      <c r="O17" s="81" t="str">
        <f>IF(CУБЪЕКТЫ!O17=0," ",CУБЪЕКТЫ!O17)</f>
        <v xml:space="preserve"> </v>
      </c>
      <c r="P17" s="82" t="str">
        <f>IF(CУБЪЕКТЫ!P17=0," ",CУБЪЕКТЫ!P17)</f>
        <v xml:space="preserve"> </v>
      </c>
      <c r="Q17" s="82" t="str">
        <f>IF(CУБЪЕКТЫ!Q17=0," ",CУБЪЕКТЫ!Q17)</f>
        <v xml:space="preserve"> </v>
      </c>
      <c r="R17" s="83" t="str">
        <f>IF(CУБЪЕКТЫ!R17=0," ",CУБЪЕКТЫ!R17)</f>
        <v xml:space="preserve"> </v>
      </c>
      <c r="S17" s="130" t="str">
        <f>IF(CУБЪЕКТЫ!S17=0," ",CУБЪЕКТЫ!S17)</f>
        <v xml:space="preserve"> </v>
      </c>
      <c r="T17" s="82" t="str">
        <f>IF(CУБЪЕКТЫ!T17=0," ",CУБЪЕКТЫ!T17)</f>
        <v xml:space="preserve"> </v>
      </c>
      <c r="U17" s="82" t="str">
        <f>IF(CУБЪЕКТЫ!U17=0," ",CУБЪЕКТЫ!U17)</f>
        <v xml:space="preserve"> </v>
      </c>
      <c r="V17" s="160" t="str">
        <f>IF(CУБЪЕКТЫ!V17=0," ",CУБЪЕКТЫ!V17)</f>
        <v xml:space="preserve"> </v>
      </c>
      <c r="W17" s="81" t="str">
        <f>IF(CУБЪЕКТЫ!W17=0," ",CУБЪЕКТЫ!W17)</f>
        <v xml:space="preserve"> </v>
      </c>
      <c r="X17" s="82" t="str">
        <f>IF(CУБЪЕКТЫ!X17=0," ",CУБЪЕКТЫ!X17)</f>
        <v xml:space="preserve"> </v>
      </c>
      <c r="Y17" s="82" t="str">
        <f>IF(CУБЪЕКТЫ!Y17=0," ",CУБЪЕКТЫ!Y17)</f>
        <v xml:space="preserve"> </v>
      </c>
      <c r="Z17" s="83" t="str">
        <f>IF(CУБЪЕКТЫ!Z17=0," ",CУБЪЕКТЫ!Z17)</f>
        <v xml:space="preserve"> </v>
      </c>
      <c r="AA17" s="130" t="str">
        <f>IF(CУБЪЕКТЫ!AA17=0," ",CУБЪЕКТЫ!AA17)</f>
        <v xml:space="preserve"> </v>
      </c>
      <c r="AB17" s="82" t="str">
        <f>IF(CУБЪЕКТЫ!AB17=0," ",CУБЪЕКТЫ!AB17)</f>
        <v xml:space="preserve"> </v>
      </c>
      <c r="AC17" s="82" t="str">
        <f>IF(CУБЪЕКТЫ!AC17=0," ",CУБЪЕКТЫ!AC17)</f>
        <v xml:space="preserve"> </v>
      </c>
      <c r="AD17" s="160" t="str">
        <f>IF(CУБЪЕКТЫ!AD17=0," ",CУБЪЕКТЫ!AD17)</f>
        <v xml:space="preserve"> </v>
      </c>
      <c r="AE17" s="81" t="str">
        <f>IF(CУБЪЕКТЫ!AE17=0," ",CУБЪЕКТЫ!AE17)</f>
        <v xml:space="preserve"> </v>
      </c>
      <c r="AF17" s="82" t="str">
        <f>IF(CУБЪЕКТЫ!AF17=0," ",CУБЪЕКТЫ!AF17)</f>
        <v xml:space="preserve"> </v>
      </c>
      <c r="AG17" s="82" t="str">
        <f>IF(CУБЪЕКТЫ!AG17=0," ",CУБЪЕКТЫ!AG17)</f>
        <v xml:space="preserve"> </v>
      </c>
      <c r="AH17" s="83" t="str">
        <f>IF(CУБЪЕКТЫ!AH17=0," ",CУБЪЕКТЫ!AH17)</f>
        <v xml:space="preserve"> </v>
      </c>
      <c r="AI17" s="130" t="str">
        <f>IF(CУБЪЕКТЫ!AI17=0," ",CУБЪЕКТЫ!AI17)</f>
        <v xml:space="preserve"> </v>
      </c>
      <c r="AJ17" s="82" t="str">
        <f>IF(CУБЪЕКТЫ!AJ17=0," ",CУБЪЕКТЫ!AJ17)</f>
        <v xml:space="preserve"> </v>
      </c>
      <c r="AK17" s="82" t="str">
        <f>IF(CУБЪЕКТЫ!AK17=0," ",CУБЪЕКТЫ!AK17)</f>
        <v xml:space="preserve"> </v>
      </c>
      <c r="AL17" s="160" t="str">
        <f>IF(CУБЪЕКТЫ!AL17=0," ",CУБЪЕКТЫ!AL17)</f>
        <v xml:space="preserve"> </v>
      </c>
      <c r="AM17" s="81" t="str">
        <f>IF(CУБЪЕКТЫ!AM17=0," ",CУБЪЕКТЫ!AM17)</f>
        <v xml:space="preserve"> </v>
      </c>
      <c r="AN17" s="82" t="str">
        <f>IF(CУБЪЕКТЫ!AN17=0," ",CУБЪЕКТЫ!AN17)</f>
        <v xml:space="preserve"> </v>
      </c>
      <c r="AO17" s="82" t="str">
        <f>IF(CУБЪЕКТЫ!AO17=0," ",CУБЪЕКТЫ!AO17)</f>
        <v xml:space="preserve"> </v>
      </c>
      <c r="AP17" s="83" t="str">
        <f>IF(CУБЪЕКТЫ!AP17=0," ",CУБЪЕКТЫ!AP17)</f>
        <v xml:space="preserve"> </v>
      </c>
      <c r="AQ17" s="131" t="str">
        <f>IF(CУБЪЕКТЫ!AQ17=0," ",CУБЪЕКТЫ!AQ17)</f>
        <v xml:space="preserve"> </v>
      </c>
      <c r="AR17" s="38" t="str">
        <f>IF(CУБЪЕКТЫ!AR17=0," ",CУБЪЕКТЫ!AR17)</f>
        <v xml:space="preserve"> </v>
      </c>
      <c r="AS17" s="38" t="str">
        <f>IF(CУБЪЕКТЫ!AS17=0," ",CУБЪЕКТЫ!AS17)</f>
        <v xml:space="preserve"> </v>
      </c>
      <c r="AT17" s="145" t="str">
        <f>IF(CУБЪЕКТЫ!AT17=0," ",CУБЪЕКТЫ!AT17)</f>
        <v xml:space="preserve"> </v>
      </c>
      <c r="AU17" s="142" t="str">
        <f>IF(CУБЪЕКТЫ!AU17=0," ",CУБЪЕКТЫ!AU17)</f>
        <v xml:space="preserve"> </v>
      </c>
      <c r="AV17" s="38" t="str">
        <f>IF(CУБЪЕКТЫ!AV17=0," ",CУБЪЕКТЫ!AV17)</f>
        <v xml:space="preserve"> </v>
      </c>
      <c r="AW17" s="38" t="str">
        <f>IF(CУБЪЕКТЫ!AW17=0," ",CУБЪЕКТЫ!AW17)</f>
        <v xml:space="preserve"> </v>
      </c>
      <c r="AX17" s="39" t="str">
        <f>IF(CУБЪЕКТЫ!AX17=0," ",CУБЪЕКТЫ!AX17)</f>
        <v xml:space="preserve"> </v>
      </c>
      <c r="AY17" s="161" t="str">
        <f>IF(CУБЪЕКТЫ!AY17=0," ",CУБЪЕКТЫ!AY17)</f>
        <v xml:space="preserve"> </v>
      </c>
      <c r="AZ17" s="118"/>
      <c r="BA17" s="14"/>
    </row>
    <row r="18" spans="1:56" ht="14.25" customHeight="1" thickBot="1">
      <c r="A18" s="129">
        <v>13</v>
      </c>
      <c r="B18" s="158" t="str">
        <f>CУБЪЕКТЫ!B18</f>
        <v/>
      </c>
      <c r="C18" s="142" t="str">
        <f>IF(CУБЪЕКТЫ!C18=0," ",CУБЪЕКТЫ!C18)</f>
        <v xml:space="preserve"> </v>
      </c>
      <c r="D18" s="38" t="str">
        <f>IF(CУБЪЕКТЫ!D18=0," ",CУБЪЕКТЫ!D18)</f>
        <v xml:space="preserve"> </v>
      </c>
      <c r="E18" s="38" t="str">
        <f>IF(CУБЪЕКТЫ!E18=0," ",CУБЪЕКТЫ!E18)</f>
        <v xml:space="preserve"> </v>
      </c>
      <c r="F18" s="145" t="str">
        <f>IF(CУБЪЕКТЫ!F18=0," ",CУБЪЕКТЫ!F18)</f>
        <v xml:space="preserve"> </v>
      </c>
      <c r="G18" s="81" t="str">
        <f>IF(CУБЪЕКТЫ!G18=0," ",CУБЪЕКТЫ!G18)</f>
        <v xml:space="preserve"> </v>
      </c>
      <c r="H18" s="82" t="str">
        <f>IF(CУБЪЕКТЫ!H18=0," ",CУБЪЕКТЫ!H18)</f>
        <v xml:space="preserve"> </v>
      </c>
      <c r="I18" s="82" t="str">
        <f>IF(CУБЪЕКТЫ!I18=0," ",CУБЪЕКТЫ!I18)</f>
        <v xml:space="preserve"> </v>
      </c>
      <c r="J18" s="83" t="str">
        <f>IF(CУБЪЕКТЫ!J18=0," ",CУБЪЕКТЫ!J18)</f>
        <v xml:space="preserve"> </v>
      </c>
      <c r="K18" s="130" t="str">
        <f>IF(CУБЪЕКТЫ!K18=0," ",CУБЪЕКТЫ!K18)</f>
        <v xml:space="preserve"> </v>
      </c>
      <c r="L18" s="82" t="str">
        <f>IF(CУБЪЕКТЫ!L18=0," ",CУБЪЕКТЫ!L18)</f>
        <v xml:space="preserve"> </v>
      </c>
      <c r="M18" s="82" t="str">
        <f>IF(CУБЪЕКТЫ!M18=0," ",CУБЪЕКТЫ!M18)</f>
        <v xml:space="preserve"> </v>
      </c>
      <c r="N18" s="160" t="str">
        <f>IF(CУБЪЕКТЫ!N18=0," ",CУБЪЕКТЫ!N18)</f>
        <v xml:space="preserve"> </v>
      </c>
      <c r="O18" s="81" t="str">
        <f>IF(CУБЪЕКТЫ!O18=0," ",CУБЪЕКТЫ!O18)</f>
        <v xml:space="preserve"> </v>
      </c>
      <c r="P18" s="82" t="str">
        <f>IF(CУБЪЕКТЫ!P18=0," ",CУБЪЕКТЫ!P18)</f>
        <v xml:space="preserve"> </v>
      </c>
      <c r="Q18" s="82" t="str">
        <f>IF(CУБЪЕКТЫ!Q18=0," ",CУБЪЕКТЫ!Q18)</f>
        <v xml:space="preserve"> </v>
      </c>
      <c r="R18" s="83" t="str">
        <f>IF(CУБЪЕКТЫ!R18=0," ",CУБЪЕКТЫ!R18)</f>
        <v xml:space="preserve"> </v>
      </c>
      <c r="S18" s="130" t="str">
        <f>IF(CУБЪЕКТЫ!S18=0," ",CУБЪЕКТЫ!S18)</f>
        <v xml:space="preserve"> </v>
      </c>
      <c r="T18" s="82" t="str">
        <f>IF(CУБЪЕКТЫ!T18=0," ",CУБЪЕКТЫ!T18)</f>
        <v xml:space="preserve"> </v>
      </c>
      <c r="U18" s="82" t="str">
        <f>IF(CУБЪЕКТЫ!U18=0," ",CУБЪЕКТЫ!U18)</f>
        <v xml:space="preserve"> </v>
      </c>
      <c r="V18" s="160" t="str">
        <f>IF(CУБЪЕКТЫ!V18=0," ",CУБЪЕКТЫ!V18)</f>
        <v xml:space="preserve"> </v>
      </c>
      <c r="W18" s="81" t="str">
        <f>IF(CУБЪЕКТЫ!W18=0," ",CУБЪЕКТЫ!W18)</f>
        <v xml:space="preserve"> </v>
      </c>
      <c r="X18" s="82" t="str">
        <f>IF(CУБЪЕКТЫ!X18=0," ",CУБЪЕКТЫ!X18)</f>
        <v xml:space="preserve"> </v>
      </c>
      <c r="Y18" s="82" t="str">
        <f>IF(CУБЪЕКТЫ!Y18=0," ",CУБЪЕКТЫ!Y18)</f>
        <v xml:space="preserve"> </v>
      </c>
      <c r="Z18" s="83" t="str">
        <f>IF(CУБЪЕКТЫ!Z18=0," ",CУБЪЕКТЫ!Z18)</f>
        <v xml:space="preserve"> </v>
      </c>
      <c r="AA18" s="130" t="str">
        <f>IF(CУБЪЕКТЫ!AA18=0," ",CУБЪЕКТЫ!AA18)</f>
        <v xml:space="preserve"> </v>
      </c>
      <c r="AB18" s="82" t="str">
        <f>IF(CУБЪЕКТЫ!AB18=0," ",CУБЪЕКТЫ!AB18)</f>
        <v xml:space="preserve"> </v>
      </c>
      <c r="AC18" s="82" t="str">
        <f>IF(CУБЪЕКТЫ!AC18=0," ",CУБЪЕКТЫ!AC18)</f>
        <v xml:space="preserve"> </v>
      </c>
      <c r="AD18" s="160" t="str">
        <f>IF(CУБЪЕКТЫ!AD18=0," ",CУБЪЕКТЫ!AD18)</f>
        <v xml:space="preserve"> </v>
      </c>
      <c r="AE18" s="81" t="str">
        <f>IF(CУБЪЕКТЫ!AE18=0," ",CУБЪЕКТЫ!AE18)</f>
        <v xml:space="preserve"> </v>
      </c>
      <c r="AF18" s="82" t="str">
        <f>IF(CУБЪЕКТЫ!AF18=0," ",CУБЪЕКТЫ!AF18)</f>
        <v xml:space="preserve"> </v>
      </c>
      <c r="AG18" s="82" t="str">
        <f>IF(CУБЪЕКТЫ!AG18=0," ",CУБЪЕКТЫ!AG18)</f>
        <v xml:space="preserve"> </v>
      </c>
      <c r="AH18" s="83" t="str">
        <f>IF(CУБЪЕКТЫ!AH18=0," ",CУБЪЕКТЫ!AH18)</f>
        <v xml:space="preserve"> </v>
      </c>
      <c r="AI18" s="130" t="str">
        <f>IF(CУБЪЕКТЫ!AI18=0," ",CУБЪЕКТЫ!AI18)</f>
        <v xml:space="preserve"> </v>
      </c>
      <c r="AJ18" s="82" t="str">
        <f>IF(CУБЪЕКТЫ!AJ18=0," ",CУБЪЕКТЫ!AJ18)</f>
        <v xml:space="preserve"> </v>
      </c>
      <c r="AK18" s="82" t="str">
        <f>IF(CУБЪЕКТЫ!AK18=0," ",CУБЪЕКТЫ!AK18)</f>
        <v xml:space="preserve"> </v>
      </c>
      <c r="AL18" s="160" t="str">
        <f>IF(CУБЪЕКТЫ!AL18=0," ",CУБЪЕКТЫ!AL18)</f>
        <v xml:space="preserve"> </v>
      </c>
      <c r="AM18" s="81" t="str">
        <f>IF(CУБЪЕКТЫ!AM18=0," ",CУБЪЕКТЫ!AM18)</f>
        <v xml:space="preserve"> </v>
      </c>
      <c r="AN18" s="82" t="str">
        <f>IF(CУБЪЕКТЫ!AN18=0," ",CУБЪЕКТЫ!AN18)</f>
        <v xml:space="preserve"> </v>
      </c>
      <c r="AO18" s="82" t="str">
        <f>IF(CУБЪЕКТЫ!AO18=0," ",CУБЪЕКТЫ!AO18)</f>
        <v xml:space="preserve"> </v>
      </c>
      <c r="AP18" s="83" t="str">
        <f>IF(CУБЪЕКТЫ!AP18=0," ",CУБЪЕКТЫ!AP18)</f>
        <v xml:space="preserve"> </v>
      </c>
      <c r="AQ18" s="131" t="str">
        <f>IF(CУБЪЕКТЫ!AQ18=0," ",CУБЪЕКТЫ!AQ18)</f>
        <v xml:space="preserve"> </v>
      </c>
      <c r="AR18" s="38" t="str">
        <f>IF(CУБЪЕКТЫ!AR18=0," ",CУБЪЕКТЫ!AR18)</f>
        <v xml:space="preserve"> </v>
      </c>
      <c r="AS18" s="38" t="str">
        <f>IF(CУБЪЕКТЫ!AS18=0," ",CУБЪЕКТЫ!AS18)</f>
        <v xml:space="preserve"> </v>
      </c>
      <c r="AT18" s="145" t="str">
        <f>IF(CУБЪЕКТЫ!AT18=0," ",CУБЪЕКТЫ!AT18)</f>
        <v xml:space="preserve"> </v>
      </c>
      <c r="AU18" s="142" t="str">
        <f>IF(CУБЪЕКТЫ!AU18=0," ",CУБЪЕКТЫ!AU18)</f>
        <v xml:space="preserve"> </v>
      </c>
      <c r="AV18" s="38" t="str">
        <f>IF(CУБЪЕКТЫ!AV18=0," ",CУБЪЕКТЫ!AV18)</f>
        <v xml:space="preserve"> </v>
      </c>
      <c r="AW18" s="38" t="str">
        <f>IF(CУБЪЕКТЫ!AW18=0," ",CУБЪЕКТЫ!AW18)</f>
        <v xml:space="preserve"> </v>
      </c>
      <c r="AX18" s="39" t="str">
        <f>IF(CУБЪЕКТЫ!AX18=0," ",CУБЪЕКТЫ!AX18)</f>
        <v xml:space="preserve"> </v>
      </c>
      <c r="AY18" s="161" t="str">
        <f>IF(CУБЪЕКТЫ!AY18=0," ",CУБЪЕКТЫ!AY18)</f>
        <v xml:space="preserve"> </v>
      </c>
      <c r="AZ18" s="118"/>
      <c r="BA18" s="14"/>
    </row>
    <row r="19" spans="1:56" ht="14.25" customHeight="1" thickBot="1">
      <c r="A19" s="128">
        <v>14</v>
      </c>
      <c r="B19" s="158" t="str">
        <f>CУБЪЕКТЫ!B19</f>
        <v/>
      </c>
      <c r="C19" s="142" t="str">
        <f>IF(CУБЪЕКТЫ!C19=0," ",CУБЪЕКТЫ!C19)</f>
        <v xml:space="preserve"> </v>
      </c>
      <c r="D19" s="38" t="str">
        <f>IF(CУБЪЕКТЫ!D19=0," ",CУБЪЕКТЫ!D19)</f>
        <v xml:space="preserve"> </v>
      </c>
      <c r="E19" s="38" t="str">
        <f>IF(CУБЪЕКТЫ!E19=0," ",CУБЪЕКТЫ!E19)</f>
        <v xml:space="preserve"> </v>
      </c>
      <c r="F19" s="145" t="str">
        <f>IF(CУБЪЕКТЫ!F19=0," ",CУБЪЕКТЫ!F19)</f>
        <v xml:space="preserve"> </v>
      </c>
      <c r="G19" s="81" t="str">
        <f>IF(CУБЪЕКТЫ!G19=0," ",CУБЪЕКТЫ!G19)</f>
        <v xml:space="preserve"> </v>
      </c>
      <c r="H19" s="82" t="str">
        <f>IF(CУБЪЕКТЫ!H19=0," ",CУБЪЕКТЫ!H19)</f>
        <v xml:space="preserve"> </v>
      </c>
      <c r="I19" s="82" t="str">
        <f>IF(CУБЪЕКТЫ!I19=0," ",CУБЪЕКТЫ!I19)</f>
        <v xml:space="preserve"> </v>
      </c>
      <c r="J19" s="83" t="str">
        <f>IF(CУБЪЕКТЫ!J19=0," ",CУБЪЕКТЫ!J19)</f>
        <v xml:space="preserve"> </v>
      </c>
      <c r="K19" s="130" t="str">
        <f>IF(CУБЪЕКТЫ!K19=0," ",CУБЪЕКТЫ!K19)</f>
        <v xml:space="preserve"> </v>
      </c>
      <c r="L19" s="82" t="str">
        <f>IF(CУБЪЕКТЫ!L19=0," ",CУБЪЕКТЫ!L19)</f>
        <v xml:space="preserve"> </v>
      </c>
      <c r="M19" s="82" t="str">
        <f>IF(CУБЪЕКТЫ!M19=0," ",CУБЪЕКТЫ!M19)</f>
        <v xml:space="preserve"> </v>
      </c>
      <c r="N19" s="160" t="str">
        <f>IF(CУБЪЕКТЫ!N19=0," ",CУБЪЕКТЫ!N19)</f>
        <v xml:space="preserve"> </v>
      </c>
      <c r="O19" s="81" t="str">
        <f>IF(CУБЪЕКТЫ!O19=0," ",CУБЪЕКТЫ!O19)</f>
        <v xml:space="preserve"> </v>
      </c>
      <c r="P19" s="82" t="str">
        <f>IF(CУБЪЕКТЫ!P19=0," ",CУБЪЕКТЫ!P19)</f>
        <v xml:space="preserve"> </v>
      </c>
      <c r="Q19" s="82" t="str">
        <f>IF(CУБЪЕКТЫ!Q19=0," ",CУБЪЕКТЫ!Q19)</f>
        <v xml:space="preserve"> </v>
      </c>
      <c r="R19" s="83" t="str">
        <f>IF(CУБЪЕКТЫ!R19=0," ",CУБЪЕКТЫ!R19)</f>
        <v xml:space="preserve"> </v>
      </c>
      <c r="S19" s="130" t="str">
        <f>IF(CУБЪЕКТЫ!S19=0," ",CУБЪЕКТЫ!S19)</f>
        <v xml:space="preserve"> </v>
      </c>
      <c r="T19" s="82" t="str">
        <f>IF(CУБЪЕКТЫ!T19=0," ",CУБЪЕКТЫ!T19)</f>
        <v xml:space="preserve"> </v>
      </c>
      <c r="U19" s="82" t="str">
        <f>IF(CУБЪЕКТЫ!U19=0," ",CУБЪЕКТЫ!U19)</f>
        <v xml:space="preserve"> </v>
      </c>
      <c r="V19" s="160" t="str">
        <f>IF(CУБЪЕКТЫ!V19=0," ",CУБЪЕКТЫ!V19)</f>
        <v xml:space="preserve"> </v>
      </c>
      <c r="W19" s="81" t="str">
        <f>IF(CУБЪЕКТЫ!W19=0," ",CУБЪЕКТЫ!W19)</f>
        <v xml:space="preserve"> </v>
      </c>
      <c r="X19" s="82" t="str">
        <f>IF(CУБЪЕКТЫ!X19=0," ",CУБЪЕКТЫ!X19)</f>
        <v xml:space="preserve"> </v>
      </c>
      <c r="Y19" s="82" t="str">
        <f>IF(CУБЪЕКТЫ!Y19=0," ",CУБЪЕКТЫ!Y19)</f>
        <v xml:space="preserve"> </v>
      </c>
      <c r="Z19" s="83" t="str">
        <f>IF(CУБЪЕКТЫ!Z19=0," ",CУБЪЕКТЫ!Z19)</f>
        <v xml:space="preserve"> </v>
      </c>
      <c r="AA19" s="130" t="str">
        <f>IF(CУБЪЕКТЫ!AA19=0," ",CУБЪЕКТЫ!AA19)</f>
        <v xml:space="preserve"> </v>
      </c>
      <c r="AB19" s="82" t="str">
        <f>IF(CУБЪЕКТЫ!AB19=0," ",CУБЪЕКТЫ!AB19)</f>
        <v xml:space="preserve"> </v>
      </c>
      <c r="AC19" s="82" t="str">
        <f>IF(CУБЪЕКТЫ!AC19=0," ",CУБЪЕКТЫ!AC19)</f>
        <v xml:space="preserve"> </v>
      </c>
      <c r="AD19" s="160" t="str">
        <f>IF(CУБЪЕКТЫ!AD19=0," ",CУБЪЕКТЫ!AD19)</f>
        <v xml:space="preserve"> </v>
      </c>
      <c r="AE19" s="81" t="str">
        <f>IF(CУБЪЕКТЫ!AE19=0," ",CУБЪЕКТЫ!AE19)</f>
        <v xml:space="preserve"> </v>
      </c>
      <c r="AF19" s="82" t="str">
        <f>IF(CУБЪЕКТЫ!AF19=0," ",CУБЪЕКТЫ!AF19)</f>
        <v xml:space="preserve"> </v>
      </c>
      <c r="AG19" s="82" t="str">
        <f>IF(CУБЪЕКТЫ!AG19=0," ",CУБЪЕКТЫ!AG19)</f>
        <v xml:space="preserve"> </v>
      </c>
      <c r="AH19" s="83" t="str">
        <f>IF(CУБЪЕКТЫ!AH19=0," ",CУБЪЕКТЫ!AH19)</f>
        <v xml:space="preserve"> </v>
      </c>
      <c r="AI19" s="130" t="str">
        <f>IF(CУБЪЕКТЫ!AI19=0," ",CУБЪЕКТЫ!AI19)</f>
        <v xml:space="preserve"> </v>
      </c>
      <c r="AJ19" s="82" t="str">
        <f>IF(CУБЪЕКТЫ!AJ19=0," ",CУБЪЕКТЫ!AJ19)</f>
        <v xml:space="preserve"> </v>
      </c>
      <c r="AK19" s="82" t="str">
        <f>IF(CУБЪЕКТЫ!AK19=0," ",CУБЪЕКТЫ!AK19)</f>
        <v xml:space="preserve"> </v>
      </c>
      <c r="AL19" s="160" t="str">
        <f>IF(CУБЪЕКТЫ!AL19=0," ",CУБЪЕКТЫ!AL19)</f>
        <v xml:space="preserve"> </v>
      </c>
      <c r="AM19" s="81" t="str">
        <f>IF(CУБЪЕКТЫ!AM19=0," ",CУБЪЕКТЫ!AM19)</f>
        <v xml:space="preserve"> </v>
      </c>
      <c r="AN19" s="82" t="str">
        <f>IF(CУБЪЕКТЫ!AN19=0," ",CУБЪЕКТЫ!AN19)</f>
        <v xml:space="preserve"> </v>
      </c>
      <c r="AO19" s="82" t="str">
        <f>IF(CУБЪЕКТЫ!AO19=0," ",CУБЪЕКТЫ!AO19)</f>
        <v xml:space="preserve"> </v>
      </c>
      <c r="AP19" s="83" t="str">
        <f>IF(CУБЪЕКТЫ!AP19=0," ",CУБЪЕКТЫ!AP19)</f>
        <v xml:space="preserve"> </v>
      </c>
      <c r="AQ19" s="131" t="str">
        <f>IF(CУБЪЕКТЫ!AQ19=0," ",CУБЪЕКТЫ!AQ19)</f>
        <v xml:space="preserve"> </v>
      </c>
      <c r="AR19" s="38" t="str">
        <f>IF(CУБЪЕКТЫ!AR19=0," ",CУБЪЕКТЫ!AR19)</f>
        <v xml:space="preserve"> </v>
      </c>
      <c r="AS19" s="38" t="str">
        <f>IF(CУБЪЕКТЫ!AS19=0," ",CУБЪЕКТЫ!AS19)</f>
        <v xml:space="preserve"> </v>
      </c>
      <c r="AT19" s="145" t="str">
        <f>IF(CУБЪЕКТЫ!AT19=0," ",CУБЪЕКТЫ!AT19)</f>
        <v xml:space="preserve"> </v>
      </c>
      <c r="AU19" s="142" t="str">
        <f>IF(CУБЪЕКТЫ!AU19=0," ",CУБЪЕКТЫ!AU19)</f>
        <v xml:space="preserve"> </v>
      </c>
      <c r="AV19" s="38" t="str">
        <f>IF(CУБЪЕКТЫ!AV19=0," ",CУБЪЕКТЫ!AV19)</f>
        <v xml:space="preserve"> </v>
      </c>
      <c r="AW19" s="38" t="str">
        <f>IF(CУБЪЕКТЫ!AW19=0," ",CУБЪЕКТЫ!AW19)</f>
        <v xml:space="preserve"> </v>
      </c>
      <c r="AX19" s="39" t="str">
        <f>IF(CУБЪЕКТЫ!AX19=0," ",CУБЪЕКТЫ!AX19)</f>
        <v xml:space="preserve"> </v>
      </c>
      <c r="AY19" s="161" t="str">
        <f>IF(CУБЪЕКТЫ!AY19=0," ",CУБЪЕКТЫ!AY19)</f>
        <v xml:space="preserve"> </v>
      </c>
      <c r="AZ19" s="118"/>
      <c r="BA19" s="14"/>
    </row>
    <row r="20" spans="1:56" ht="14.25" customHeight="1" thickBot="1">
      <c r="A20" s="129">
        <v>15</v>
      </c>
      <c r="B20" s="158" t="str">
        <f>CУБЪЕКТЫ!B20</f>
        <v/>
      </c>
      <c r="C20" s="142" t="str">
        <f>IF(CУБЪЕКТЫ!C20=0," ",CУБЪЕКТЫ!C20)</f>
        <v xml:space="preserve"> </v>
      </c>
      <c r="D20" s="38" t="str">
        <f>IF(CУБЪЕКТЫ!D20=0," ",CУБЪЕКТЫ!D20)</f>
        <v xml:space="preserve"> </v>
      </c>
      <c r="E20" s="38" t="str">
        <f>IF(CУБЪЕКТЫ!E20=0," ",CУБЪЕКТЫ!E20)</f>
        <v xml:space="preserve"> </v>
      </c>
      <c r="F20" s="145" t="str">
        <f>IF(CУБЪЕКТЫ!F20=0," ",CУБЪЕКТЫ!F20)</f>
        <v xml:space="preserve"> </v>
      </c>
      <c r="G20" s="81" t="str">
        <f>IF(CУБЪЕКТЫ!G20=0," ",CУБЪЕКТЫ!G20)</f>
        <v xml:space="preserve"> </v>
      </c>
      <c r="H20" s="82" t="str">
        <f>IF(CУБЪЕКТЫ!H20=0," ",CУБЪЕКТЫ!H20)</f>
        <v xml:space="preserve"> </v>
      </c>
      <c r="I20" s="82" t="str">
        <f>IF(CУБЪЕКТЫ!I20=0," ",CУБЪЕКТЫ!I20)</f>
        <v xml:space="preserve"> </v>
      </c>
      <c r="J20" s="83" t="str">
        <f>IF(CУБЪЕКТЫ!J20=0," ",CУБЪЕКТЫ!J20)</f>
        <v xml:space="preserve"> </v>
      </c>
      <c r="K20" s="130" t="str">
        <f>IF(CУБЪЕКТЫ!K20=0," ",CУБЪЕКТЫ!K20)</f>
        <v xml:space="preserve"> </v>
      </c>
      <c r="L20" s="82" t="str">
        <f>IF(CУБЪЕКТЫ!L20=0," ",CУБЪЕКТЫ!L20)</f>
        <v xml:space="preserve"> </v>
      </c>
      <c r="M20" s="82" t="str">
        <f>IF(CУБЪЕКТЫ!M20=0," ",CУБЪЕКТЫ!M20)</f>
        <v xml:space="preserve"> </v>
      </c>
      <c r="N20" s="160" t="str">
        <f>IF(CУБЪЕКТЫ!N20=0," ",CУБЪЕКТЫ!N20)</f>
        <v xml:space="preserve"> </v>
      </c>
      <c r="O20" s="81" t="str">
        <f>IF(CУБЪЕКТЫ!O20=0," ",CУБЪЕКТЫ!O20)</f>
        <v xml:space="preserve"> </v>
      </c>
      <c r="P20" s="82" t="str">
        <f>IF(CУБЪЕКТЫ!P20=0," ",CУБЪЕКТЫ!P20)</f>
        <v xml:space="preserve"> </v>
      </c>
      <c r="Q20" s="82" t="str">
        <f>IF(CУБЪЕКТЫ!Q20=0," ",CУБЪЕКТЫ!Q20)</f>
        <v xml:space="preserve"> </v>
      </c>
      <c r="R20" s="83" t="str">
        <f>IF(CУБЪЕКТЫ!R20=0," ",CУБЪЕКТЫ!R20)</f>
        <v xml:space="preserve"> </v>
      </c>
      <c r="S20" s="130" t="str">
        <f>IF(CУБЪЕКТЫ!S20=0," ",CУБЪЕКТЫ!S20)</f>
        <v xml:space="preserve"> </v>
      </c>
      <c r="T20" s="82" t="str">
        <f>IF(CУБЪЕКТЫ!T20=0," ",CУБЪЕКТЫ!T20)</f>
        <v xml:space="preserve"> </v>
      </c>
      <c r="U20" s="82" t="str">
        <f>IF(CУБЪЕКТЫ!U20=0," ",CУБЪЕКТЫ!U20)</f>
        <v xml:space="preserve"> </v>
      </c>
      <c r="V20" s="160" t="str">
        <f>IF(CУБЪЕКТЫ!V20=0," ",CУБЪЕКТЫ!V20)</f>
        <v xml:space="preserve"> </v>
      </c>
      <c r="W20" s="81" t="str">
        <f>IF(CУБЪЕКТЫ!W20=0," ",CУБЪЕКТЫ!W20)</f>
        <v xml:space="preserve"> </v>
      </c>
      <c r="X20" s="82" t="str">
        <f>IF(CУБЪЕКТЫ!X20=0," ",CУБЪЕКТЫ!X20)</f>
        <v xml:space="preserve"> </v>
      </c>
      <c r="Y20" s="82" t="str">
        <f>IF(CУБЪЕКТЫ!Y20=0," ",CУБЪЕКТЫ!Y20)</f>
        <v xml:space="preserve"> </v>
      </c>
      <c r="Z20" s="83" t="str">
        <f>IF(CУБЪЕКТЫ!Z20=0," ",CУБЪЕКТЫ!Z20)</f>
        <v xml:space="preserve"> </v>
      </c>
      <c r="AA20" s="130" t="str">
        <f>IF(CУБЪЕКТЫ!AA20=0," ",CУБЪЕКТЫ!AA20)</f>
        <v xml:space="preserve"> </v>
      </c>
      <c r="AB20" s="82" t="str">
        <f>IF(CУБЪЕКТЫ!AB20=0," ",CУБЪЕКТЫ!AB20)</f>
        <v xml:space="preserve"> </v>
      </c>
      <c r="AC20" s="82" t="str">
        <f>IF(CУБЪЕКТЫ!AC20=0," ",CУБЪЕКТЫ!AC20)</f>
        <v xml:space="preserve"> </v>
      </c>
      <c r="AD20" s="160" t="str">
        <f>IF(CУБЪЕКТЫ!AD20=0," ",CУБЪЕКТЫ!AD20)</f>
        <v xml:space="preserve"> </v>
      </c>
      <c r="AE20" s="81" t="str">
        <f>IF(CУБЪЕКТЫ!AE20=0," ",CУБЪЕКТЫ!AE20)</f>
        <v xml:space="preserve"> </v>
      </c>
      <c r="AF20" s="82" t="str">
        <f>IF(CУБЪЕКТЫ!AF20=0," ",CУБЪЕКТЫ!AF20)</f>
        <v xml:space="preserve"> </v>
      </c>
      <c r="AG20" s="82" t="str">
        <f>IF(CУБЪЕКТЫ!AG20=0," ",CУБЪЕКТЫ!AG20)</f>
        <v xml:space="preserve"> </v>
      </c>
      <c r="AH20" s="83" t="str">
        <f>IF(CУБЪЕКТЫ!AH20=0," ",CУБЪЕКТЫ!AH20)</f>
        <v xml:space="preserve"> </v>
      </c>
      <c r="AI20" s="130" t="str">
        <f>IF(CУБЪЕКТЫ!AI20=0," ",CУБЪЕКТЫ!AI20)</f>
        <v xml:space="preserve"> </v>
      </c>
      <c r="AJ20" s="82" t="str">
        <f>IF(CУБЪЕКТЫ!AJ20=0," ",CУБЪЕКТЫ!AJ20)</f>
        <v xml:space="preserve"> </v>
      </c>
      <c r="AK20" s="82" t="str">
        <f>IF(CУБЪЕКТЫ!AK20=0," ",CУБЪЕКТЫ!AK20)</f>
        <v xml:space="preserve"> </v>
      </c>
      <c r="AL20" s="160" t="str">
        <f>IF(CУБЪЕКТЫ!AL20=0," ",CУБЪЕКТЫ!AL20)</f>
        <v xml:space="preserve"> </v>
      </c>
      <c r="AM20" s="81" t="str">
        <f>IF(CУБЪЕКТЫ!AM20=0," ",CУБЪЕКТЫ!AM20)</f>
        <v xml:space="preserve"> </v>
      </c>
      <c r="AN20" s="82" t="str">
        <f>IF(CУБЪЕКТЫ!AN20=0," ",CУБЪЕКТЫ!AN20)</f>
        <v xml:space="preserve"> </v>
      </c>
      <c r="AO20" s="82" t="str">
        <f>IF(CУБЪЕКТЫ!AO20=0," ",CУБЪЕКТЫ!AO20)</f>
        <v xml:space="preserve"> </v>
      </c>
      <c r="AP20" s="83" t="str">
        <f>IF(CУБЪЕКТЫ!AP20=0," ",CУБЪЕКТЫ!AP20)</f>
        <v xml:space="preserve"> </v>
      </c>
      <c r="AQ20" s="131" t="str">
        <f>IF(CУБЪЕКТЫ!AQ20=0," ",CУБЪЕКТЫ!AQ20)</f>
        <v xml:space="preserve"> </v>
      </c>
      <c r="AR20" s="38" t="str">
        <f>IF(CУБЪЕКТЫ!AR20=0," ",CУБЪЕКТЫ!AR20)</f>
        <v xml:space="preserve"> </v>
      </c>
      <c r="AS20" s="38" t="str">
        <f>IF(CУБЪЕКТЫ!AS20=0," ",CУБЪЕКТЫ!AS20)</f>
        <v xml:space="preserve"> </v>
      </c>
      <c r="AT20" s="145" t="str">
        <f>IF(CУБЪЕКТЫ!AT20=0," ",CУБЪЕКТЫ!AT20)</f>
        <v xml:space="preserve"> </v>
      </c>
      <c r="AU20" s="142" t="str">
        <f>IF(CУБЪЕКТЫ!AU20=0," ",CУБЪЕКТЫ!AU20)</f>
        <v xml:space="preserve"> </v>
      </c>
      <c r="AV20" s="38" t="str">
        <f>IF(CУБЪЕКТЫ!AV20=0," ",CУБЪЕКТЫ!AV20)</f>
        <v xml:space="preserve"> </v>
      </c>
      <c r="AW20" s="38" t="str">
        <f>IF(CУБЪЕКТЫ!AW20=0," ",CУБЪЕКТЫ!AW20)</f>
        <v xml:space="preserve"> </v>
      </c>
      <c r="AX20" s="39" t="str">
        <f>IF(CУБЪЕКТЫ!AX20=0," ",CУБЪЕКТЫ!AX20)</f>
        <v xml:space="preserve"> </v>
      </c>
      <c r="AY20" s="161" t="str">
        <f>IF(CУБЪЕКТЫ!AY20=0," ",CУБЪЕКТЫ!AY20)</f>
        <v xml:space="preserve"> </v>
      </c>
      <c r="AZ20" s="118"/>
      <c r="BA20" s="14"/>
    </row>
    <row r="21" spans="1:56" ht="14.25" customHeight="1" thickBot="1">
      <c r="A21" s="128">
        <v>16</v>
      </c>
      <c r="B21" s="158" t="str">
        <f>CУБЪЕКТЫ!B21</f>
        <v/>
      </c>
      <c r="C21" s="142" t="str">
        <f>IF(CУБЪЕКТЫ!C21=0," ",CУБЪЕКТЫ!C21)</f>
        <v xml:space="preserve"> </v>
      </c>
      <c r="D21" s="38" t="str">
        <f>IF(CУБЪЕКТЫ!D21=0," ",CУБЪЕКТЫ!D21)</f>
        <v xml:space="preserve"> </v>
      </c>
      <c r="E21" s="38" t="str">
        <f>IF(CУБЪЕКТЫ!E21=0," ",CУБЪЕКТЫ!E21)</f>
        <v xml:space="preserve"> </v>
      </c>
      <c r="F21" s="145" t="str">
        <f>IF(CУБЪЕКТЫ!F21=0," ",CУБЪЕКТЫ!F21)</f>
        <v xml:space="preserve"> </v>
      </c>
      <c r="G21" s="81" t="str">
        <f>IF(CУБЪЕКТЫ!G21=0," ",CУБЪЕКТЫ!G21)</f>
        <v xml:space="preserve"> </v>
      </c>
      <c r="H21" s="82" t="str">
        <f>IF(CУБЪЕКТЫ!H21=0," ",CУБЪЕКТЫ!H21)</f>
        <v xml:space="preserve"> </v>
      </c>
      <c r="I21" s="82" t="str">
        <f>IF(CУБЪЕКТЫ!I21=0," ",CУБЪЕКТЫ!I21)</f>
        <v xml:space="preserve"> </v>
      </c>
      <c r="J21" s="83" t="str">
        <f>IF(CУБЪЕКТЫ!J21=0," ",CУБЪЕКТЫ!J21)</f>
        <v xml:space="preserve"> </v>
      </c>
      <c r="K21" s="130" t="str">
        <f>IF(CУБЪЕКТЫ!K21=0," ",CУБЪЕКТЫ!K21)</f>
        <v xml:space="preserve"> </v>
      </c>
      <c r="L21" s="82" t="str">
        <f>IF(CУБЪЕКТЫ!L21=0," ",CУБЪЕКТЫ!L21)</f>
        <v xml:space="preserve"> </v>
      </c>
      <c r="M21" s="82" t="str">
        <f>IF(CУБЪЕКТЫ!M21=0," ",CУБЪЕКТЫ!M21)</f>
        <v xml:space="preserve"> </v>
      </c>
      <c r="N21" s="160" t="str">
        <f>IF(CУБЪЕКТЫ!N21=0," ",CУБЪЕКТЫ!N21)</f>
        <v xml:space="preserve"> </v>
      </c>
      <c r="O21" s="81" t="str">
        <f>IF(CУБЪЕКТЫ!O21=0," ",CУБЪЕКТЫ!O21)</f>
        <v xml:space="preserve"> </v>
      </c>
      <c r="P21" s="82" t="str">
        <f>IF(CУБЪЕКТЫ!P21=0," ",CУБЪЕКТЫ!P21)</f>
        <v xml:space="preserve"> </v>
      </c>
      <c r="Q21" s="82" t="str">
        <f>IF(CУБЪЕКТЫ!Q21=0," ",CУБЪЕКТЫ!Q21)</f>
        <v xml:space="preserve"> </v>
      </c>
      <c r="R21" s="83" t="str">
        <f>IF(CУБЪЕКТЫ!R21=0," ",CУБЪЕКТЫ!R21)</f>
        <v xml:space="preserve"> </v>
      </c>
      <c r="S21" s="130" t="str">
        <f>IF(CУБЪЕКТЫ!S21=0," ",CУБЪЕКТЫ!S21)</f>
        <v xml:space="preserve"> </v>
      </c>
      <c r="T21" s="82" t="str">
        <f>IF(CУБЪЕКТЫ!T21=0," ",CУБЪЕКТЫ!T21)</f>
        <v xml:space="preserve"> </v>
      </c>
      <c r="U21" s="82" t="str">
        <f>IF(CУБЪЕКТЫ!U21=0," ",CУБЪЕКТЫ!U21)</f>
        <v xml:space="preserve"> </v>
      </c>
      <c r="V21" s="160" t="str">
        <f>IF(CУБЪЕКТЫ!V21=0," ",CУБЪЕКТЫ!V21)</f>
        <v xml:space="preserve"> </v>
      </c>
      <c r="W21" s="81" t="str">
        <f>IF(CУБЪЕКТЫ!W21=0," ",CУБЪЕКТЫ!W21)</f>
        <v xml:space="preserve"> </v>
      </c>
      <c r="X21" s="82" t="str">
        <f>IF(CУБЪЕКТЫ!X21=0," ",CУБЪЕКТЫ!X21)</f>
        <v xml:space="preserve"> </v>
      </c>
      <c r="Y21" s="82" t="str">
        <f>IF(CУБЪЕКТЫ!Y21=0," ",CУБЪЕКТЫ!Y21)</f>
        <v xml:space="preserve"> </v>
      </c>
      <c r="Z21" s="83" t="str">
        <f>IF(CУБЪЕКТЫ!Z21=0," ",CУБЪЕКТЫ!Z21)</f>
        <v xml:space="preserve"> </v>
      </c>
      <c r="AA21" s="130" t="str">
        <f>IF(CУБЪЕКТЫ!AA21=0," ",CУБЪЕКТЫ!AA21)</f>
        <v xml:space="preserve"> </v>
      </c>
      <c r="AB21" s="82" t="str">
        <f>IF(CУБЪЕКТЫ!AB21=0," ",CУБЪЕКТЫ!AB21)</f>
        <v xml:space="preserve"> </v>
      </c>
      <c r="AC21" s="82" t="str">
        <f>IF(CУБЪЕКТЫ!AC21=0," ",CУБЪЕКТЫ!AC21)</f>
        <v xml:space="preserve"> </v>
      </c>
      <c r="AD21" s="160" t="str">
        <f>IF(CУБЪЕКТЫ!AD21=0," ",CУБЪЕКТЫ!AD21)</f>
        <v xml:space="preserve"> </v>
      </c>
      <c r="AE21" s="81" t="str">
        <f>IF(CУБЪЕКТЫ!AE21=0," ",CУБЪЕКТЫ!AE21)</f>
        <v xml:space="preserve"> </v>
      </c>
      <c r="AF21" s="82" t="str">
        <f>IF(CУБЪЕКТЫ!AF21=0," ",CУБЪЕКТЫ!AF21)</f>
        <v xml:space="preserve"> </v>
      </c>
      <c r="AG21" s="82" t="str">
        <f>IF(CУБЪЕКТЫ!AG21=0," ",CУБЪЕКТЫ!AG21)</f>
        <v xml:space="preserve"> </v>
      </c>
      <c r="AH21" s="83" t="str">
        <f>IF(CУБЪЕКТЫ!AH21=0," ",CУБЪЕКТЫ!AH21)</f>
        <v xml:space="preserve"> </v>
      </c>
      <c r="AI21" s="130" t="str">
        <f>IF(CУБЪЕКТЫ!AI21=0," ",CУБЪЕКТЫ!AI21)</f>
        <v xml:space="preserve"> </v>
      </c>
      <c r="AJ21" s="82" t="str">
        <f>IF(CУБЪЕКТЫ!AJ21=0," ",CУБЪЕКТЫ!AJ21)</f>
        <v xml:space="preserve"> </v>
      </c>
      <c r="AK21" s="82" t="str">
        <f>IF(CУБЪЕКТЫ!AK21=0," ",CУБЪЕКТЫ!AK21)</f>
        <v xml:space="preserve"> </v>
      </c>
      <c r="AL21" s="160" t="str">
        <f>IF(CУБЪЕКТЫ!AL21=0," ",CУБЪЕКТЫ!AL21)</f>
        <v xml:space="preserve"> </v>
      </c>
      <c r="AM21" s="81" t="str">
        <f>IF(CУБЪЕКТЫ!AM21=0," ",CУБЪЕКТЫ!AM21)</f>
        <v xml:space="preserve"> </v>
      </c>
      <c r="AN21" s="82" t="str">
        <f>IF(CУБЪЕКТЫ!AN21=0," ",CУБЪЕКТЫ!AN21)</f>
        <v xml:space="preserve"> </v>
      </c>
      <c r="AO21" s="82" t="str">
        <f>IF(CУБЪЕКТЫ!AO21=0," ",CУБЪЕКТЫ!AO21)</f>
        <v xml:space="preserve"> </v>
      </c>
      <c r="AP21" s="83" t="str">
        <f>IF(CУБЪЕКТЫ!AP21=0," ",CУБЪЕКТЫ!AP21)</f>
        <v xml:space="preserve"> </v>
      </c>
      <c r="AQ21" s="131" t="str">
        <f>IF(CУБЪЕКТЫ!AQ21=0," ",CУБЪЕКТЫ!AQ21)</f>
        <v xml:space="preserve"> </v>
      </c>
      <c r="AR21" s="38" t="str">
        <f>IF(CУБЪЕКТЫ!AR21=0," ",CУБЪЕКТЫ!AR21)</f>
        <v xml:space="preserve"> </v>
      </c>
      <c r="AS21" s="38" t="str">
        <f>IF(CУБЪЕКТЫ!AS21=0," ",CУБЪЕКТЫ!AS21)</f>
        <v xml:space="preserve"> </v>
      </c>
      <c r="AT21" s="145" t="str">
        <f>IF(CУБЪЕКТЫ!AT21=0," ",CУБЪЕКТЫ!AT21)</f>
        <v xml:space="preserve"> </v>
      </c>
      <c r="AU21" s="142" t="str">
        <f>IF(CУБЪЕКТЫ!AU21=0," ",CУБЪЕКТЫ!AU21)</f>
        <v xml:space="preserve"> </v>
      </c>
      <c r="AV21" s="38" t="str">
        <f>IF(CУБЪЕКТЫ!AV21=0," ",CУБЪЕКТЫ!AV21)</f>
        <v xml:space="preserve"> </v>
      </c>
      <c r="AW21" s="38" t="str">
        <f>IF(CУБЪЕКТЫ!AW21=0," ",CУБЪЕКТЫ!AW21)</f>
        <v xml:space="preserve"> </v>
      </c>
      <c r="AX21" s="39" t="str">
        <f>IF(CУБЪЕКТЫ!AX21=0," ",CУБЪЕКТЫ!AX21)</f>
        <v xml:space="preserve"> </v>
      </c>
      <c r="AY21" s="161" t="str">
        <f>IF(CУБЪЕКТЫ!AY21=0," ",CУБЪЕКТЫ!AY21)</f>
        <v xml:space="preserve"> </v>
      </c>
      <c r="AZ21" s="118"/>
      <c r="BA21" s="14"/>
    </row>
    <row r="22" spans="1:56" ht="14.25" customHeight="1" thickBot="1">
      <c r="A22" s="129">
        <v>17</v>
      </c>
      <c r="B22" s="159" t="str">
        <f>CУБЪЕКТЫ!B22</f>
        <v/>
      </c>
      <c r="C22" s="143" t="str">
        <f>IF(CУБЪЕКТЫ!C22=0," ",CУБЪЕКТЫ!C22)</f>
        <v xml:space="preserve"> </v>
      </c>
      <c r="D22" s="84" t="str">
        <f>IF(CУБЪЕКТЫ!D22=0," ",CУБЪЕКТЫ!D22)</f>
        <v xml:space="preserve"> </v>
      </c>
      <c r="E22" s="84" t="str">
        <f>IF(CУБЪЕКТЫ!E22=0," ",CУБЪЕКТЫ!E22)</f>
        <v xml:space="preserve"> </v>
      </c>
      <c r="F22" s="146" t="str">
        <f>IF(CУБЪЕКТЫ!F22=0," ",CУБЪЕКТЫ!F22)</f>
        <v xml:space="preserve"> </v>
      </c>
      <c r="G22" s="81" t="str">
        <f>IF(CУБЪЕКТЫ!G22=0," ",CУБЪЕКТЫ!G22)</f>
        <v xml:space="preserve"> </v>
      </c>
      <c r="H22" s="82" t="str">
        <f>IF(CУБЪЕКТЫ!H22=0," ",CУБЪЕКТЫ!H22)</f>
        <v xml:space="preserve"> </v>
      </c>
      <c r="I22" s="82" t="str">
        <f>IF(CУБЪЕКТЫ!I22=0," ",CУБЪЕКТЫ!I22)</f>
        <v xml:space="preserve"> </v>
      </c>
      <c r="J22" s="83" t="str">
        <f>IF(CУБЪЕКТЫ!J22=0," ",CУБЪЕКТЫ!J22)</f>
        <v xml:space="preserve"> </v>
      </c>
      <c r="K22" s="130" t="str">
        <f>IF(CУБЪЕКТЫ!K22=0," ",CУБЪЕКТЫ!K22)</f>
        <v xml:space="preserve"> </v>
      </c>
      <c r="L22" s="82" t="str">
        <f>IF(CУБЪЕКТЫ!L22=0," ",CУБЪЕКТЫ!L22)</f>
        <v xml:space="preserve"> </v>
      </c>
      <c r="M22" s="82" t="str">
        <f>IF(CУБЪЕКТЫ!M22=0," ",CУБЪЕКТЫ!M22)</f>
        <v xml:space="preserve"> </v>
      </c>
      <c r="N22" s="160" t="str">
        <f>IF(CУБЪЕКТЫ!N22=0," ",CУБЪЕКТЫ!N22)</f>
        <v xml:space="preserve"> </v>
      </c>
      <c r="O22" s="81" t="str">
        <f>IF(CУБЪЕКТЫ!O22=0," ",CУБЪЕКТЫ!O22)</f>
        <v xml:space="preserve"> </v>
      </c>
      <c r="P22" s="82" t="str">
        <f>IF(CУБЪЕКТЫ!P22=0," ",CУБЪЕКТЫ!P22)</f>
        <v xml:space="preserve"> </v>
      </c>
      <c r="Q22" s="82" t="str">
        <f>IF(CУБЪЕКТЫ!Q22=0," ",CУБЪЕКТЫ!Q22)</f>
        <v xml:space="preserve"> </v>
      </c>
      <c r="R22" s="83" t="str">
        <f>IF(CУБЪЕКТЫ!R22=0," ",CУБЪЕКТЫ!R22)</f>
        <v xml:space="preserve"> </v>
      </c>
      <c r="S22" s="130" t="str">
        <f>IF(CУБЪЕКТЫ!S22=0," ",CУБЪЕКТЫ!S22)</f>
        <v xml:space="preserve"> </v>
      </c>
      <c r="T22" s="82" t="str">
        <f>IF(CУБЪЕКТЫ!T22=0," ",CУБЪЕКТЫ!T22)</f>
        <v xml:space="preserve"> </v>
      </c>
      <c r="U22" s="82" t="str">
        <f>IF(CУБЪЕКТЫ!U22=0," ",CУБЪЕКТЫ!U22)</f>
        <v xml:space="preserve"> </v>
      </c>
      <c r="V22" s="160" t="str">
        <f>IF(CУБЪЕКТЫ!V22=0," ",CУБЪЕКТЫ!V22)</f>
        <v xml:space="preserve"> </v>
      </c>
      <c r="W22" s="81" t="str">
        <f>IF(CУБЪЕКТЫ!W22=0," ",CУБЪЕКТЫ!W22)</f>
        <v xml:space="preserve"> </v>
      </c>
      <c r="X22" s="82" t="str">
        <f>IF(CУБЪЕКТЫ!X22=0," ",CУБЪЕКТЫ!X22)</f>
        <v xml:space="preserve"> </v>
      </c>
      <c r="Y22" s="82" t="str">
        <f>IF(CУБЪЕКТЫ!Y22=0," ",CУБЪЕКТЫ!Y22)</f>
        <v xml:space="preserve"> </v>
      </c>
      <c r="Z22" s="83" t="str">
        <f>IF(CУБЪЕКТЫ!Z22=0," ",CУБЪЕКТЫ!Z22)</f>
        <v xml:space="preserve"> </v>
      </c>
      <c r="AA22" s="130" t="str">
        <f>IF(CУБЪЕКТЫ!AA22=0," ",CУБЪЕКТЫ!AA22)</f>
        <v xml:space="preserve"> </v>
      </c>
      <c r="AB22" s="82" t="str">
        <f>IF(CУБЪЕКТЫ!AB22=0," ",CУБЪЕКТЫ!AB22)</f>
        <v xml:space="preserve"> </v>
      </c>
      <c r="AC22" s="82" t="str">
        <f>IF(CУБЪЕКТЫ!AC22=0," ",CУБЪЕКТЫ!AC22)</f>
        <v xml:space="preserve"> </v>
      </c>
      <c r="AD22" s="160" t="str">
        <f>IF(CУБЪЕКТЫ!AD22=0," ",CУБЪЕКТЫ!AD22)</f>
        <v xml:space="preserve"> </v>
      </c>
      <c r="AE22" s="81" t="str">
        <f>IF(CУБЪЕКТЫ!AE22=0," ",CУБЪЕКТЫ!AE22)</f>
        <v xml:space="preserve"> </v>
      </c>
      <c r="AF22" s="82" t="str">
        <f>IF(CУБЪЕКТЫ!AF22=0," ",CУБЪЕКТЫ!AF22)</f>
        <v xml:space="preserve"> </v>
      </c>
      <c r="AG22" s="82" t="str">
        <f>IF(CУБЪЕКТЫ!AG22=0," ",CУБЪЕКТЫ!AG22)</f>
        <v xml:space="preserve"> </v>
      </c>
      <c r="AH22" s="83" t="str">
        <f>IF(CУБЪЕКТЫ!AH22=0," ",CУБЪЕКТЫ!AH22)</f>
        <v xml:space="preserve"> </v>
      </c>
      <c r="AI22" s="130" t="str">
        <f>IF(CУБЪЕКТЫ!AI22=0," ",CУБЪЕКТЫ!AI22)</f>
        <v xml:space="preserve"> </v>
      </c>
      <c r="AJ22" s="82" t="str">
        <f>IF(CУБЪЕКТЫ!AJ22=0," ",CУБЪЕКТЫ!AJ22)</f>
        <v xml:space="preserve"> </v>
      </c>
      <c r="AK22" s="82" t="str">
        <f>IF(CУБЪЕКТЫ!AK22=0," ",CУБЪЕКТЫ!AK22)</f>
        <v xml:space="preserve"> </v>
      </c>
      <c r="AL22" s="160" t="str">
        <f>IF(CУБЪЕКТЫ!AL22=0," ",CУБЪЕКТЫ!AL22)</f>
        <v xml:space="preserve"> </v>
      </c>
      <c r="AM22" s="81" t="str">
        <f>IF(CУБЪЕКТЫ!AM22=0," ",CУБЪЕКТЫ!AM22)</f>
        <v xml:space="preserve"> </v>
      </c>
      <c r="AN22" s="82" t="str">
        <f>IF(CУБЪЕКТЫ!AN22=0," ",CУБЪЕКТЫ!AN22)</f>
        <v xml:space="preserve"> </v>
      </c>
      <c r="AO22" s="82" t="str">
        <f>IF(CУБЪЕКТЫ!AO22=0," ",CУБЪЕКТЫ!AO22)</f>
        <v xml:space="preserve"> </v>
      </c>
      <c r="AP22" s="83" t="str">
        <f>IF(CУБЪЕКТЫ!AP22=0," ",CУБЪЕКТЫ!AP22)</f>
        <v xml:space="preserve"> </v>
      </c>
      <c r="AQ22" s="132" t="str">
        <f>IF(CУБЪЕКТЫ!AQ22=0," ",CУБЪЕКТЫ!AQ22)</f>
        <v xml:space="preserve"> </v>
      </c>
      <c r="AR22" s="84" t="str">
        <f>IF(CУБЪЕКТЫ!AR22=0," ",CУБЪЕКТЫ!AR22)</f>
        <v xml:space="preserve"> </v>
      </c>
      <c r="AS22" s="84" t="str">
        <f>IF(CУБЪЕКТЫ!AS22=0," ",CУБЪЕКТЫ!AS22)</f>
        <v xml:space="preserve"> </v>
      </c>
      <c r="AT22" s="146" t="str">
        <f>IF(CУБЪЕКТЫ!AT22=0," ",CУБЪЕКТЫ!AT22)</f>
        <v xml:space="preserve"> </v>
      </c>
      <c r="AU22" s="143" t="str">
        <f>IF(CУБЪЕКТЫ!AU22=0," ",CУБЪЕКТЫ!AU22)</f>
        <v xml:space="preserve"> </v>
      </c>
      <c r="AV22" s="84" t="str">
        <f>IF(CУБЪЕКТЫ!AV22=0," ",CУБЪЕКТЫ!AV22)</f>
        <v xml:space="preserve"> </v>
      </c>
      <c r="AW22" s="84" t="str">
        <f>IF(CУБЪЕКТЫ!AW22=0," ",CУБЪЕКТЫ!AW22)</f>
        <v xml:space="preserve"> </v>
      </c>
      <c r="AX22" s="85" t="str">
        <f>IF(CУБЪЕКТЫ!AX22=0," ",CУБЪЕКТЫ!AX22)</f>
        <v xml:space="preserve"> </v>
      </c>
      <c r="AY22" s="162" t="str">
        <f>IF(CУБЪЕКТЫ!AY22=0," ",CУБЪЕКТЫ!AY22)</f>
        <v xml:space="preserve"> </v>
      </c>
      <c r="AZ22" s="135"/>
      <c r="BA22" s="14"/>
    </row>
    <row r="23" spans="1:56" ht="14.25" customHeight="1" thickBot="1">
      <c r="A23" s="34">
        <v>18</v>
      </c>
      <c r="B23" s="67" t="str">
        <f>CУБЪЕКТЫ!B23</f>
        <v/>
      </c>
      <c r="C23" s="141" t="str">
        <f>IF(CУБЪЕКТЫ!C23=0," ",CУБЪЕКТЫ!C23)</f>
        <v xml:space="preserve"> </v>
      </c>
      <c r="D23" s="141" t="str">
        <f>IF(CУБЪЕКТЫ!D23=0," ",CУБЪЕКТЫ!D23)</f>
        <v xml:space="preserve"> </v>
      </c>
      <c r="E23" s="141" t="str">
        <f>IF(CУБЪЕКТЫ!E23=0," ",CУБЪЕКТЫ!E23)</f>
        <v xml:space="preserve"> </v>
      </c>
      <c r="F23" s="141" t="str">
        <f>IF(CУБЪЕКТЫ!F23=0," ",CУБЪЕКТЫ!F23)</f>
        <v xml:space="preserve"> </v>
      </c>
      <c r="G23" s="81" t="str">
        <f>IF(CУБЪЕКТЫ!G23=0," ",CУБЪЕКТЫ!G23)</f>
        <v xml:space="preserve"> </v>
      </c>
      <c r="H23" s="82" t="str">
        <f>IF(CУБЪЕКТЫ!H23=0," ",CУБЪЕКТЫ!H23)</f>
        <v xml:space="preserve"> </v>
      </c>
      <c r="I23" s="82" t="str">
        <f>IF(CУБЪЕКТЫ!I23=0," ",CУБЪЕКТЫ!I23)</f>
        <v xml:space="preserve"> </v>
      </c>
      <c r="J23" s="83" t="str">
        <f>IF(CУБЪЕКТЫ!J23=0," ",CУБЪЕКТЫ!J23)</f>
        <v xml:space="preserve"> </v>
      </c>
      <c r="K23" s="130" t="str">
        <f>IF(CУБЪЕКТЫ!K23=0," ",CУБЪЕКТЫ!K23)</f>
        <v xml:space="preserve"> </v>
      </c>
      <c r="L23" s="82" t="str">
        <f>IF(CУБЪЕКТЫ!L23=0," ",CУБЪЕКТЫ!L23)</f>
        <v xml:space="preserve"> </v>
      </c>
      <c r="M23" s="82" t="str">
        <f>IF(CУБЪЕКТЫ!M23=0," ",CУБЪЕКТЫ!M23)</f>
        <v xml:space="preserve"> </v>
      </c>
      <c r="N23" s="160" t="str">
        <f>IF(CУБЪЕКТЫ!N23=0," ",CУБЪЕКТЫ!N23)</f>
        <v xml:space="preserve"> </v>
      </c>
      <c r="O23" s="81" t="str">
        <f>IF(CУБЪЕКТЫ!O23=0," ",CУБЪЕКТЫ!O23)</f>
        <v xml:space="preserve"> </v>
      </c>
      <c r="P23" s="82" t="str">
        <f>IF(CУБЪЕКТЫ!P23=0," ",CУБЪЕКТЫ!P23)</f>
        <v xml:space="preserve"> </v>
      </c>
      <c r="Q23" s="82" t="str">
        <f>IF(CУБЪЕКТЫ!Q23=0," ",CУБЪЕКТЫ!Q23)</f>
        <v xml:space="preserve"> </v>
      </c>
      <c r="R23" s="83" t="str">
        <f>IF(CУБЪЕКТЫ!R23=0," ",CУБЪЕКТЫ!R23)</f>
        <v xml:space="preserve"> </v>
      </c>
      <c r="S23" s="130" t="str">
        <f>IF(CУБЪЕКТЫ!S23=0," ",CУБЪЕКТЫ!S23)</f>
        <v xml:space="preserve"> </v>
      </c>
      <c r="T23" s="82" t="str">
        <f>IF(CУБЪЕКТЫ!T23=0," ",CУБЪЕКТЫ!T23)</f>
        <v xml:space="preserve"> </v>
      </c>
      <c r="U23" s="82" t="str">
        <f>IF(CУБЪЕКТЫ!U23=0," ",CУБЪЕКТЫ!U23)</f>
        <v xml:space="preserve"> </v>
      </c>
      <c r="V23" s="160" t="str">
        <f>IF(CУБЪЕКТЫ!V23=0," ",CУБЪЕКТЫ!V23)</f>
        <v xml:space="preserve"> </v>
      </c>
      <c r="W23" s="81" t="str">
        <f>IF(CУБЪЕКТЫ!W23=0," ",CУБЪЕКТЫ!W23)</f>
        <v xml:space="preserve"> </v>
      </c>
      <c r="X23" s="82" t="str">
        <f>IF(CУБЪЕКТЫ!X23=0," ",CУБЪЕКТЫ!X23)</f>
        <v xml:space="preserve"> </v>
      </c>
      <c r="Y23" s="82" t="str">
        <f>IF(CУБЪЕКТЫ!Y23=0," ",CУБЪЕКТЫ!Y23)</f>
        <v xml:space="preserve"> </v>
      </c>
      <c r="Z23" s="83" t="str">
        <f>IF(CУБЪЕКТЫ!Z23=0," ",CУБЪЕКТЫ!Z23)</f>
        <v xml:space="preserve"> </v>
      </c>
      <c r="AA23" s="130" t="str">
        <f>IF(CУБЪЕКТЫ!AA23=0," ",CУБЪЕКТЫ!AA23)</f>
        <v xml:space="preserve"> </v>
      </c>
      <c r="AB23" s="82" t="str">
        <f>IF(CУБЪЕКТЫ!AB23=0," ",CУБЪЕКТЫ!AB23)</f>
        <v xml:space="preserve"> </v>
      </c>
      <c r="AC23" s="82" t="str">
        <f>IF(CУБЪЕКТЫ!AC23=0," ",CУБЪЕКТЫ!AC23)</f>
        <v xml:space="preserve"> </v>
      </c>
      <c r="AD23" s="160" t="str">
        <f>IF(CУБЪЕКТЫ!AD23=0," ",CУБЪЕКТЫ!AD23)</f>
        <v xml:space="preserve"> </v>
      </c>
      <c r="AE23" s="81" t="str">
        <f>IF(CУБЪЕКТЫ!AE23=0," ",CУБЪЕКТЫ!AE23)</f>
        <v xml:space="preserve"> </v>
      </c>
      <c r="AF23" s="82" t="str">
        <f>IF(CУБЪЕКТЫ!AF23=0," ",CУБЪЕКТЫ!AF23)</f>
        <v xml:space="preserve"> </v>
      </c>
      <c r="AG23" s="82" t="str">
        <f>IF(CУБЪЕКТЫ!AG23=0," ",CУБЪЕКТЫ!AG23)</f>
        <v xml:space="preserve"> </v>
      </c>
      <c r="AH23" s="83" t="str">
        <f>IF(CУБЪЕКТЫ!AH23=0," ",CУБЪЕКТЫ!AH23)</f>
        <v xml:space="preserve"> </v>
      </c>
      <c r="AI23" s="130" t="str">
        <f>IF(CУБЪЕКТЫ!AI23=0," ",CУБЪЕКТЫ!AI23)</f>
        <v xml:space="preserve"> </v>
      </c>
      <c r="AJ23" s="82" t="str">
        <f>IF(CУБЪЕКТЫ!AJ23=0," ",CУБЪЕКТЫ!AJ23)</f>
        <v xml:space="preserve"> </v>
      </c>
      <c r="AK23" s="82" t="str">
        <f>IF(CУБЪЕКТЫ!AK23=0," ",CУБЪЕКТЫ!AK23)</f>
        <v xml:space="preserve"> </v>
      </c>
      <c r="AL23" s="160" t="str">
        <f>IF(CУБЪЕКТЫ!AL23=0," ",CУБЪЕКТЫ!AL23)</f>
        <v xml:space="preserve"> </v>
      </c>
      <c r="AM23" s="81" t="str">
        <f>IF(CУБЪЕКТЫ!AM23=0," ",CУБЪЕКТЫ!AM23)</f>
        <v xml:space="preserve"> </v>
      </c>
      <c r="AN23" s="82" t="str">
        <f>IF(CУБЪЕКТЫ!AN23=0," ",CУБЪЕКТЫ!AN23)</f>
        <v xml:space="preserve"> </v>
      </c>
      <c r="AO23" s="82" t="str">
        <f>IF(CУБЪЕКТЫ!AO23=0," ",CУБЪЕКТЫ!AO23)</f>
        <v xml:space="preserve"> </v>
      </c>
      <c r="AP23" s="83" t="str">
        <f>IF(CУБЪЕКТЫ!AP23=0," ",CУБЪЕКТЫ!AP23)</f>
        <v xml:space="preserve"> </v>
      </c>
      <c r="AQ23" s="28" t="str">
        <f>IF(CУБЪЕКТЫ!AQ23=0," ",CУБЪЕКТЫ!AQ23)</f>
        <v xml:space="preserve"> </v>
      </c>
      <c r="AR23" s="28" t="str">
        <f>IF(CУБЪЕКТЫ!AR23=0," ",CУБЪЕКТЫ!AR23)</f>
        <v xml:space="preserve"> </v>
      </c>
      <c r="AS23" s="28" t="str">
        <f>IF(CУБЪЕКТЫ!AS23=0," ",CУБЪЕКТЫ!AS23)</f>
        <v xml:space="preserve"> </v>
      </c>
      <c r="AT23" s="28" t="str">
        <f>IF(CУБЪЕКТЫ!AT23=0," ",CУБЪЕКТЫ!AT23)</f>
        <v xml:space="preserve"> </v>
      </c>
      <c r="AU23" s="28" t="str">
        <f>IF(CУБЪЕКТЫ!AU23=0," ",CУБЪЕКТЫ!AU23)</f>
        <v xml:space="preserve"> </v>
      </c>
      <c r="AV23" s="28" t="str">
        <f>IF(CУБЪЕКТЫ!AV23=0," ",CУБЪЕКТЫ!AV23)</f>
        <v xml:space="preserve"> </v>
      </c>
      <c r="AW23" s="28" t="str">
        <f>IF(CУБЪЕКТЫ!AW23=0," ",CУБЪЕКТЫ!AW23)</f>
        <v xml:space="preserve"> </v>
      </c>
      <c r="AX23" s="28" t="str">
        <f>IF(CУБЪЕКТЫ!AX23=0," ",CУБЪЕКТЫ!AX23)</f>
        <v xml:space="preserve"> </v>
      </c>
      <c r="AY23" s="28" t="str">
        <f>IF(CУБЪЕКТЫ!AY23=0," ",CУБЪЕКТЫ!AY23)</f>
        <v xml:space="preserve"> </v>
      </c>
      <c r="AZ23" s="134"/>
      <c r="BA23" s="14"/>
    </row>
    <row r="24" spans="1:56" ht="15" customHeight="1" thickBot="1">
      <c r="A24" s="36">
        <v>19</v>
      </c>
      <c r="B24" s="27" t="str">
        <f>CУБЪЕКТЫ!B24</f>
        <v/>
      </c>
      <c r="C24" s="130" t="str">
        <f>IF(CУБЪЕКТЫ!C24=0," ",CУБЪЕКТЫ!C24)</f>
        <v xml:space="preserve"> </v>
      </c>
      <c r="D24" s="130" t="str">
        <f>IF(CУБЪЕКТЫ!D24=0," ",CУБЪЕКТЫ!D24)</f>
        <v xml:space="preserve"> </v>
      </c>
      <c r="E24" s="130" t="str">
        <f>IF(CУБЪЕКТЫ!E24=0," ",CУБЪЕКТЫ!E24)</f>
        <v xml:space="preserve"> </v>
      </c>
      <c r="F24" s="130" t="str">
        <f>IF(CУБЪЕКТЫ!F24=0," ",CУБЪЕКТЫ!F24)</f>
        <v xml:space="preserve"> </v>
      </c>
      <c r="G24" s="81" t="str">
        <f>IF(CУБЪЕКТЫ!G24=0," ",CУБЪЕКТЫ!G24)</f>
        <v xml:space="preserve"> </v>
      </c>
      <c r="H24" s="82" t="str">
        <f>IF(CУБЪЕКТЫ!H24=0," ",CУБЪЕКТЫ!H24)</f>
        <v xml:space="preserve"> </v>
      </c>
      <c r="I24" s="82" t="str">
        <f>IF(CУБЪЕКТЫ!I24=0," ",CУБЪЕКТЫ!I24)</f>
        <v xml:space="preserve"> </v>
      </c>
      <c r="J24" s="83" t="str">
        <f>IF(CУБЪЕКТЫ!J24=0," ",CУБЪЕКТЫ!J24)</f>
        <v xml:space="preserve"> </v>
      </c>
      <c r="K24" s="130" t="str">
        <f>IF(CУБЪЕКТЫ!K24=0," ",CУБЪЕКТЫ!K24)</f>
        <v xml:space="preserve"> </v>
      </c>
      <c r="L24" s="82" t="str">
        <f>IF(CУБЪЕКТЫ!L24=0," ",CУБЪЕКТЫ!L24)</f>
        <v xml:space="preserve"> </v>
      </c>
      <c r="M24" s="82" t="str">
        <f>IF(CУБЪЕКТЫ!M24=0," ",CУБЪЕКТЫ!M24)</f>
        <v xml:space="preserve"> </v>
      </c>
      <c r="N24" s="160" t="str">
        <f>IF(CУБЪЕКТЫ!N24=0," ",CУБЪЕКТЫ!N24)</f>
        <v xml:space="preserve"> </v>
      </c>
      <c r="O24" s="81" t="str">
        <f>IF(CУБЪЕКТЫ!O24=0," ",CУБЪЕКТЫ!O24)</f>
        <v xml:space="preserve"> </v>
      </c>
      <c r="P24" s="82" t="str">
        <f>IF(CУБЪЕКТЫ!P24=0," ",CУБЪЕКТЫ!P24)</f>
        <v xml:space="preserve"> </v>
      </c>
      <c r="Q24" s="82" t="str">
        <f>IF(CУБЪЕКТЫ!Q24=0," ",CУБЪЕКТЫ!Q24)</f>
        <v xml:space="preserve"> </v>
      </c>
      <c r="R24" s="83" t="str">
        <f>IF(CУБЪЕКТЫ!R24=0," ",CУБЪЕКТЫ!R24)</f>
        <v xml:space="preserve"> </v>
      </c>
      <c r="S24" s="130" t="str">
        <f>IF(CУБЪЕКТЫ!S24=0," ",CУБЪЕКТЫ!S24)</f>
        <v xml:space="preserve"> </v>
      </c>
      <c r="T24" s="82" t="str">
        <f>IF(CУБЪЕКТЫ!T24=0," ",CУБЪЕКТЫ!T24)</f>
        <v xml:space="preserve"> </v>
      </c>
      <c r="U24" s="82" t="str">
        <f>IF(CУБЪЕКТЫ!U24=0," ",CУБЪЕКТЫ!U24)</f>
        <v xml:space="preserve"> </v>
      </c>
      <c r="V24" s="160" t="str">
        <f>IF(CУБЪЕКТЫ!V24=0," ",CУБЪЕКТЫ!V24)</f>
        <v xml:space="preserve"> </v>
      </c>
      <c r="W24" s="81" t="str">
        <f>IF(CУБЪЕКТЫ!W24=0," ",CУБЪЕКТЫ!W24)</f>
        <v xml:space="preserve"> </v>
      </c>
      <c r="X24" s="82" t="str">
        <f>IF(CУБЪЕКТЫ!X24=0," ",CУБЪЕКТЫ!X24)</f>
        <v xml:space="preserve"> </v>
      </c>
      <c r="Y24" s="82" t="str">
        <f>IF(CУБЪЕКТЫ!Y24=0," ",CУБЪЕКТЫ!Y24)</f>
        <v xml:space="preserve"> </v>
      </c>
      <c r="Z24" s="83" t="str">
        <f>IF(CУБЪЕКТЫ!Z24=0," ",CУБЪЕКТЫ!Z24)</f>
        <v xml:space="preserve"> </v>
      </c>
      <c r="AA24" s="130" t="str">
        <f>IF(CУБЪЕКТЫ!AA24=0," ",CУБЪЕКТЫ!AA24)</f>
        <v xml:space="preserve"> </v>
      </c>
      <c r="AB24" s="82" t="str">
        <f>IF(CУБЪЕКТЫ!AB24=0," ",CУБЪЕКТЫ!AB24)</f>
        <v xml:space="preserve"> </v>
      </c>
      <c r="AC24" s="82" t="str">
        <f>IF(CУБЪЕКТЫ!AC24=0," ",CУБЪЕКТЫ!AC24)</f>
        <v xml:space="preserve"> </v>
      </c>
      <c r="AD24" s="160" t="str">
        <f>IF(CУБЪЕКТЫ!AD24=0," ",CУБЪЕКТЫ!AD24)</f>
        <v xml:space="preserve"> </v>
      </c>
      <c r="AE24" s="81" t="str">
        <f>IF(CУБЪЕКТЫ!AE24=0," ",CУБЪЕКТЫ!AE24)</f>
        <v xml:space="preserve"> </v>
      </c>
      <c r="AF24" s="82" t="str">
        <f>IF(CУБЪЕКТЫ!AF24=0," ",CУБЪЕКТЫ!AF24)</f>
        <v xml:space="preserve"> </v>
      </c>
      <c r="AG24" s="82" t="str">
        <f>IF(CУБЪЕКТЫ!AG24=0," ",CУБЪЕКТЫ!AG24)</f>
        <v xml:space="preserve"> </v>
      </c>
      <c r="AH24" s="83" t="str">
        <f>IF(CУБЪЕКТЫ!AH24=0," ",CУБЪЕКТЫ!AH24)</f>
        <v xml:space="preserve"> </v>
      </c>
      <c r="AI24" s="130" t="str">
        <f>IF(CУБЪЕКТЫ!AI24=0," ",CУБЪЕКТЫ!AI24)</f>
        <v xml:space="preserve"> </v>
      </c>
      <c r="AJ24" s="82" t="str">
        <f>IF(CУБЪЕКТЫ!AJ24=0," ",CУБЪЕКТЫ!AJ24)</f>
        <v xml:space="preserve"> </v>
      </c>
      <c r="AK24" s="82" t="str">
        <f>IF(CУБЪЕКТЫ!AK24=0," ",CУБЪЕКТЫ!AK24)</f>
        <v xml:space="preserve"> </v>
      </c>
      <c r="AL24" s="160" t="str">
        <f>IF(CУБЪЕКТЫ!AL24=0," ",CУБЪЕКТЫ!AL24)</f>
        <v xml:space="preserve"> </v>
      </c>
      <c r="AM24" s="81" t="str">
        <f>IF(CУБЪЕКТЫ!AM24=0," ",CУБЪЕКТЫ!AM24)</f>
        <v xml:space="preserve"> </v>
      </c>
      <c r="AN24" s="82" t="str">
        <f>IF(CУБЪЕКТЫ!AN24=0," ",CУБЪЕКТЫ!AN24)</f>
        <v xml:space="preserve"> </v>
      </c>
      <c r="AO24" s="82" t="str">
        <f>IF(CУБЪЕКТЫ!AO24=0," ",CУБЪЕКТЫ!AO24)</f>
        <v xml:space="preserve"> </v>
      </c>
      <c r="AP24" s="83" t="str">
        <f>IF(CУБЪЕКТЫ!AP24=0," ",CУБЪЕКТЫ!AP24)</f>
        <v xml:space="preserve"> </v>
      </c>
      <c r="AQ24" s="81" t="str">
        <f>IF(CУБЪЕКТЫ!AQ24=0," ",CУБЪЕКТЫ!AQ24)</f>
        <v xml:space="preserve"> </v>
      </c>
      <c r="AR24" s="81" t="str">
        <f>IF(CУБЪЕКТЫ!AR24=0," ",CУБЪЕКТЫ!AR24)</f>
        <v xml:space="preserve"> </v>
      </c>
      <c r="AS24" s="81" t="str">
        <f>IF(CУБЪЕКТЫ!AS24=0," ",CУБЪЕКТЫ!AS24)</f>
        <v xml:space="preserve"> </v>
      </c>
      <c r="AT24" s="81" t="str">
        <f>IF(CУБЪЕКТЫ!AT24=0," ",CУБЪЕКТЫ!AT24)</f>
        <v xml:space="preserve"> </v>
      </c>
      <c r="AU24" s="81" t="str">
        <f>IF(CУБЪЕКТЫ!AU24=0," ",CУБЪЕКТЫ!AU24)</f>
        <v xml:space="preserve"> </v>
      </c>
      <c r="AV24" s="81" t="str">
        <f>IF(CУБЪЕКТЫ!AV24=0," ",CУБЪЕКТЫ!AV24)</f>
        <v xml:space="preserve"> </v>
      </c>
      <c r="AW24" s="81" t="str">
        <f>IF(CУБЪЕКТЫ!AW24=0," ",CУБЪЕКТЫ!AW24)</f>
        <v xml:space="preserve"> </v>
      </c>
      <c r="AX24" s="81" t="str">
        <f>IF(CУБЪЕКТЫ!AX24=0," ",CУБЪЕКТЫ!AX24)</f>
        <v xml:space="preserve"> </v>
      </c>
      <c r="AY24" s="81" t="str">
        <f>IF(CУБЪЕКТЫ!AY24=0," ",CУБЪЕКТЫ!AY24)</f>
        <v xml:space="preserve"> </v>
      </c>
      <c r="AZ24" s="69"/>
    </row>
    <row r="25" spans="1:56" ht="15" customHeight="1" thickBot="1">
      <c r="A25" s="34">
        <v>20</v>
      </c>
      <c r="B25" s="27" t="str">
        <f>CУБЪЕКТЫ!B25</f>
        <v/>
      </c>
      <c r="C25" s="130" t="str">
        <f>IF(CУБЪЕКТЫ!C25=0," ",CУБЪЕКТЫ!C25)</f>
        <v xml:space="preserve"> </v>
      </c>
      <c r="D25" s="130" t="str">
        <f>IF(CУБЪЕКТЫ!D25=0," ",CУБЪЕКТЫ!D25)</f>
        <v xml:space="preserve"> </v>
      </c>
      <c r="E25" s="130" t="str">
        <f>IF(CУБЪЕКТЫ!E25=0," ",CУБЪЕКТЫ!E25)</f>
        <v xml:space="preserve"> </v>
      </c>
      <c r="F25" s="130" t="str">
        <f>IF(CУБЪЕКТЫ!F25=0," ",CУБЪЕКТЫ!F25)</f>
        <v xml:space="preserve"> </v>
      </c>
      <c r="G25" s="81" t="str">
        <f>IF(CУБЪЕКТЫ!G25=0," ",CУБЪЕКТЫ!G25)</f>
        <v xml:space="preserve"> </v>
      </c>
      <c r="H25" s="82" t="str">
        <f>IF(CУБЪЕКТЫ!H25=0," ",CУБЪЕКТЫ!H25)</f>
        <v xml:space="preserve"> </v>
      </c>
      <c r="I25" s="82" t="str">
        <f>IF(CУБЪЕКТЫ!I25=0," ",CУБЪЕКТЫ!I25)</f>
        <v xml:space="preserve"> </v>
      </c>
      <c r="J25" s="83" t="str">
        <f>IF(CУБЪЕКТЫ!J25=0," ",CУБЪЕКТЫ!J25)</f>
        <v xml:space="preserve"> </v>
      </c>
      <c r="K25" s="130" t="str">
        <f>IF(CУБЪЕКТЫ!K25=0," ",CУБЪЕКТЫ!K25)</f>
        <v xml:space="preserve"> </v>
      </c>
      <c r="L25" s="82" t="str">
        <f>IF(CУБЪЕКТЫ!L25=0," ",CУБЪЕКТЫ!L25)</f>
        <v xml:space="preserve"> </v>
      </c>
      <c r="M25" s="82" t="str">
        <f>IF(CУБЪЕКТЫ!M25=0," ",CУБЪЕКТЫ!M25)</f>
        <v xml:space="preserve"> </v>
      </c>
      <c r="N25" s="160" t="str">
        <f>IF(CУБЪЕКТЫ!N25=0," ",CУБЪЕКТЫ!N25)</f>
        <v xml:space="preserve"> </v>
      </c>
      <c r="O25" s="81" t="str">
        <f>IF(CУБЪЕКТЫ!O25=0," ",CУБЪЕКТЫ!O25)</f>
        <v xml:space="preserve"> </v>
      </c>
      <c r="P25" s="82" t="str">
        <f>IF(CУБЪЕКТЫ!P25=0," ",CУБЪЕКТЫ!P25)</f>
        <v xml:space="preserve"> </v>
      </c>
      <c r="Q25" s="82" t="str">
        <f>IF(CУБЪЕКТЫ!Q25=0," ",CУБЪЕКТЫ!Q25)</f>
        <v xml:space="preserve"> </v>
      </c>
      <c r="R25" s="83" t="str">
        <f>IF(CУБЪЕКТЫ!R25=0," ",CУБЪЕКТЫ!R25)</f>
        <v xml:space="preserve"> </v>
      </c>
      <c r="S25" s="130" t="str">
        <f>IF(CУБЪЕКТЫ!S25=0," ",CУБЪЕКТЫ!S25)</f>
        <v xml:space="preserve"> </v>
      </c>
      <c r="T25" s="82" t="str">
        <f>IF(CУБЪЕКТЫ!T25=0," ",CУБЪЕКТЫ!T25)</f>
        <v xml:space="preserve"> </v>
      </c>
      <c r="U25" s="82" t="str">
        <f>IF(CУБЪЕКТЫ!U25=0," ",CУБЪЕКТЫ!U25)</f>
        <v xml:space="preserve"> </v>
      </c>
      <c r="V25" s="160" t="str">
        <f>IF(CУБЪЕКТЫ!V25=0," ",CУБЪЕКТЫ!V25)</f>
        <v xml:space="preserve"> </v>
      </c>
      <c r="W25" s="81" t="str">
        <f>IF(CУБЪЕКТЫ!W25=0," ",CУБЪЕКТЫ!W25)</f>
        <v xml:space="preserve"> </v>
      </c>
      <c r="X25" s="82" t="str">
        <f>IF(CУБЪЕКТЫ!X25=0," ",CУБЪЕКТЫ!X25)</f>
        <v xml:space="preserve"> </v>
      </c>
      <c r="Y25" s="82" t="str">
        <f>IF(CУБЪЕКТЫ!Y25=0," ",CУБЪЕКТЫ!Y25)</f>
        <v xml:space="preserve"> </v>
      </c>
      <c r="Z25" s="83" t="str">
        <f>IF(CУБЪЕКТЫ!Z25=0," ",CУБЪЕКТЫ!Z25)</f>
        <v xml:space="preserve"> </v>
      </c>
      <c r="AA25" s="130" t="str">
        <f>IF(CУБЪЕКТЫ!AA25=0," ",CУБЪЕКТЫ!AA25)</f>
        <v xml:space="preserve"> </v>
      </c>
      <c r="AB25" s="82" t="str">
        <f>IF(CУБЪЕКТЫ!AB25=0," ",CУБЪЕКТЫ!AB25)</f>
        <v xml:space="preserve"> </v>
      </c>
      <c r="AC25" s="82" t="str">
        <f>IF(CУБЪЕКТЫ!AC25=0," ",CУБЪЕКТЫ!AC25)</f>
        <v xml:space="preserve"> </v>
      </c>
      <c r="AD25" s="160" t="str">
        <f>IF(CУБЪЕКТЫ!AD25=0," ",CУБЪЕКТЫ!AD25)</f>
        <v xml:space="preserve"> </v>
      </c>
      <c r="AE25" s="81" t="str">
        <f>IF(CУБЪЕКТЫ!AE25=0," ",CУБЪЕКТЫ!AE25)</f>
        <v xml:space="preserve"> </v>
      </c>
      <c r="AF25" s="82" t="str">
        <f>IF(CУБЪЕКТЫ!AF25=0," ",CУБЪЕКТЫ!AF25)</f>
        <v xml:space="preserve"> </v>
      </c>
      <c r="AG25" s="82" t="str">
        <f>IF(CУБЪЕКТЫ!AG25=0," ",CУБЪЕКТЫ!AG25)</f>
        <v xml:space="preserve"> </v>
      </c>
      <c r="AH25" s="83" t="str">
        <f>IF(CУБЪЕКТЫ!AH25=0," ",CУБЪЕКТЫ!AH25)</f>
        <v xml:space="preserve"> </v>
      </c>
      <c r="AI25" s="130" t="str">
        <f>IF(CУБЪЕКТЫ!AI25=0," ",CУБЪЕКТЫ!AI25)</f>
        <v xml:space="preserve"> </v>
      </c>
      <c r="AJ25" s="82" t="str">
        <f>IF(CУБЪЕКТЫ!AJ25=0," ",CУБЪЕКТЫ!AJ25)</f>
        <v xml:space="preserve"> </v>
      </c>
      <c r="AK25" s="82" t="str">
        <f>IF(CУБЪЕКТЫ!AK25=0," ",CУБЪЕКТЫ!AK25)</f>
        <v xml:space="preserve"> </v>
      </c>
      <c r="AL25" s="160" t="str">
        <f>IF(CУБЪЕКТЫ!AL25=0," ",CУБЪЕКТЫ!AL25)</f>
        <v xml:space="preserve"> </v>
      </c>
      <c r="AM25" s="81" t="str">
        <f>IF(CУБЪЕКТЫ!AM25=0," ",CУБЪЕКТЫ!AM25)</f>
        <v xml:space="preserve"> </v>
      </c>
      <c r="AN25" s="82" t="str">
        <f>IF(CУБЪЕКТЫ!AN25=0," ",CУБЪЕКТЫ!AN25)</f>
        <v xml:space="preserve"> </v>
      </c>
      <c r="AO25" s="82" t="str">
        <f>IF(CУБЪЕКТЫ!AO25=0," ",CУБЪЕКТЫ!AO25)</f>
        <v xml:space="preserve"> </v>
      </c>
      <c r="AP25" s="83" t="str">
        <f>IF(CУБЪЕКТЫ!AP25=0," ",CУБЪЕКТЫ!AP25)</f>
        <v xml:space="preserve"> </v>
      </c>
      <c r="AQ25" s="81" t="str">
        <f>IF(CУБЪЕКТЫ!AQ25=0," ",CУБЪЕКТЫ!AQ25)</f>
        <v xml:space="preserve"> </v>
      </c>
      <c r="AR25" s="81" t="str">
        <f>IF(CУБЪЕКТЫ!AR25=0," ",CУБЪЕКТЫ!AR25)</f>
        <v xml:space="preserve"> </v>
      </c>
      <c r="AS25" s="81" t="str">
        <f>IF(CУБЪЕКТЫ!AS25=0," ",CУБЪЕКТЫ!AS25)</f>
        <v xml:space="preserve"> </v>
      </c>
      <c r="AT25" s="81" t="str">
        <f>IF(CУБЪЕКТЫ!AT25=0," ",CУБЪЕКТЫ!AT25)</f>
        <v xml:space="preserve"> </v>
      </c>
      <c r="AU25" s="81" t="str">
        <f>IF(CУБЪЕКТЫ!AU25=0," ",CУБЪЕКТЫ!AU25)</f>
        <v xml:space="preserve"> </v>
      </c>
      <c r="AV25" s="81" t="str">
        <f>IF(CУБЪЕКТЫ!AV25=0," ",CУБЪЕКТЫ!AV25)</f>
        <v xml:space="preserve"> </v>
      </c>
      <c r="AW25" s="81" t="str">
        <f>IF(CУБЪЕКТЫ!AW25=0," ",CУБЪЕКТЫ!AW25)</f>
        <v xml:space="preserve"> </v>
      </c>
      <c r="AX25" s="81" t="str">
        <f>IF(CУБЪЕКТЫ!AX25=0," ",CУБЪЕКТЫ!AX25)</f>
        <v xml:space="preserve"> </v>
      </c>
      <c r="AY25" s="81" t="str">
        <f>IF(CУБЪЕКТЫ!AY25=0," ",CУБЪЕКТЫ!AY25)</f>
        <v xml:space="preserve"> </v>
      </c>
      <c r="AZ25" s="86"/>
    </row>
    <row r="26" spans="1:56" ht="15" customHeight="1" thickBot="1">
      <c r="A26" s="127">
        <v>1</v>
      </c>
      <c r="B26" s="157" t="str">
        <f>CУБЪЕКТЫ!B26</f>
        <v/>
      </c>
      <c r="C26" s="81" t="str">
        <f>IF(CУБЪЕКТЫ!C26=0," ",CУБЪЕКТЫ!C26)</f>
        <v xml:space="preserve"> </v>
      </c>
      <c r="D26" s="82" t="str">
        <f>IF(CУБЪЕКТЫ!D26=0," ",CУБЪЕКТЫ!D26)</f>
        <v xml:space="preserve"> </v>
      </c>
      <c r="E26" s="82" t="str">
        <f>IF(CУБЪЕКТЫ!E26=0," ",CУБЪЕКТЫ!E26)</f>
        <v xml:space="preserve"> </v>
      </c>
      <c r="F26" s="160" t="str">
        <f>IF(CУБЪЕКТЫ!F26=0," ",CУБЪЕКТЫ!F26)</f>
        <v xml:space="preserve"> </v>
      </c>
      <c r="G26" s="81" t="str">
        <f>IF(CУБЪЕКТЫ!G26=0," ",CУБЪЕКТЫ!G26)</f>
        <v xml:space="preserve"> </v>
      </c>
      <c r="H26" s="82" t="str">
        <f>IF(CУБЪЕКТЫ!H26=0," ",CУБЪЕКТЫ!H26)</f>
        <v xml:space="preserve"> </v>
      </c>
      <c r="I26" s="82" t="str">
        <f>IF(CУБЪЕКТЫ!I26=0," ",CУБЪЕКТЫ!I26)</f>
        <v xml:space="preserve"> </v>
      </c>
      <c r="J26" s="83" t="str">
        <f>IF(CУБЪЕКТЫ!J26=0," ",CУБЪЕКТЫ!J26)</f>
        <v xml:space="preserve"> </v>
      </c>
      <c r="K26" s="130" t="str">
        <f>IF(CУБЪЕКТЫ!K26=0," ",CУБЪЕКТЫ!K26)</f>
        <v xml:space="preserve"> </v>
      </c>
      <c r="L26" s="82" t="str">
        <f>IF(CУБЪЕКТЫ!L26=0," ",CУБЪЕКТЫ!L26)</f>
        <v xml:space="preserve"> </v>
      </c>
      <c r="M26" s="82" t="str">
        <f>IF(CУБЪЕКТЫ!M26=0," ",CУБЪЕКТЫ!M26)</f>
        <v xml:space="preserve"> </v>
      </c>
      <c r="N26" s="160" t="str">
        <f>IF(CУБЪЕКТЫ!N26=0," ",CУБЪЕКТЫ!N26)</f>
        <v xml:space="preserve"> </v>
      </c>
      <c r="O26" s="81" t="str">
        <f>IF(CУБЪЕКТЫ!O26=0," ",CУБЪЕКТЫ!O26)</f>
        <v xml:space="preserve"> </v>
      </c>
      <c r="P26" s="82" t="str">
        <f>IF(CУБЪЕКТЫ!P26=0," ",CУБЪЕКТЫ!P26)</f>
        <v xml:space="preserve"> </v>
      </c>
      <c r="Q26" s="82" t="str">
        <f>IF(CУБЪЕКТЫ!Q26=0," ",CУБЪЕКТЫ!Q26)</f>
        <v xml:space="preserve"> </v>
      </c>
      <c r="R26" s="83" t="str">
        <f>IF(CУБЪЕКТЫ!R26=0," ",CУБЪЕКТЫ!R26)</f>
        <v xml:space="preserve"> </v>
      </c>
      <c r="S26" s="130" t="str">
        <f>IF(CУБЪЕКТЫ!S26=0," ",CУБЪЕКТЫ!S26)</f>
        <v xml:space="preserve"> </v>
      </c>
      <c r="T26" s="82" t="str">
        <f>IF(CУБЪЕКТЫ!T26=0," ",CУБЪЕКТЫ!T26)</f>
        <v xml:space="preserve"> </v>
      </c>
      <c r="U26" s="82" t="str">
        <f>IF(CУБЪЕКТЫ!U26=0," ",CУБЪЕКТЫ!U26)</f>
        <v xml:space="preserve"> </v>
      </c>
      <c r="V26" s="160" t="str">
        <f>IF(CУБЪЕКТЫ!V26=0," ",CУБЪЕКТЫ!V26)</f>
        <v xml:space="preserve"> </v>
      </c>
      <c r="W26" s="81" t="str">
        <f>IF(CУБЪЕКТЫ!W26=0," ",CУБЪЕКТЫ!W26)</f>
        <v xml:space="preserve"> </v>
      </c>
      <c r="X26" s="82" t="str">
        <f>IF(CУБЪЕКТЫ!X26=0," ",CУБЪЕКТЫ!X26)</f>
        <v xml:space="preserve"> </v>
      </c>
      <c r="Y26" s="82" t="str">
        <f>IF(CУБЪЕКТЫ!Y26=0," ",CУБЪЕКТЫ!Y26)</f>
        <v xml:space="preserve"> </v>
      </c>
      <c r="Z26" s="83" t="str">
        <f>IF(CУБЪЕКТЫ!Z26=0," ",CУБЪЕКТЫ!Z26)</f>
        <v xml:space="preserve"> </v>
      </c>
      <c r="AA26" s="130" t="str">
        <f>IF(CУБЪЕКТЫ!AA26=0," ",CУБЪЕКТЫ!AA26)</f>
        <v xml:space="preserve"> </v>
      </c>
      <c r="AB26" s="82" t="str">
        <f>IF(CУБЪЕКТЫ!AB26=0," ",CУБЪЕКТЫ!AB26)</f>
        <v xml:space="preserve"> </v>
      </c>
      <c r="AC26" s="82" t="str">
        <f>IF(CУБЪЕКТЫ!AC26=0," ",CУБЪЕКТЫ!AC26)</f>
        <v xml:space="preserve"> </v>
      </c>
      <c r="AD26" s="160" t="str">
        <f>IF(CУБЪЕКТЫ!AD26=0," ",CУБЪЕКТЫ!AD26)</f>
        <v xml:space="preserve"> </v>
      </c>
      <c r="AE26" s="81" t="str">
        <f>IF(CУБЪЕКТЫ!AE26=0," ",CУБЪЕКТЫ!AE26)</f>
        <v xml:space="preserve"> </v>
      </c>
      <c r="AF26" s="82" t="str">
        <f>IF(CУБЪЕКТЫ!AF26=0," ",CУБЪЕКТЫ!AF26)</f>
        <v xml:space="preserve"> </v>
      </c>
      <c r="AG26" s="82" t="str">
        <f>IF(CУБЪЕКТЫ!AG26=0," ",CУБЪЕКТЫ!AG26)</f>
        <v xml:space="preserve"> </v>
      </c>
      <c r="AH26" s="83" t="str">
        <f>IF(CУБЪЕКТЫ!AH26=0," ",CУБЪЕКТЫ!AH26)</f>
        <v xml:space="preserve"> </v>
      </c>
      <c r="AI26" s="130" t="str">
        <f>IF(CУБЪЕКТЫ!AI26=0," ",CУБЪЕКТЫ!AI26)</f>
        <v xml:space="preserve"> </v>
      </c>
      <c r="AJ26" s="82" t="str">
        <f>IF(CУБЪЕКТЫ!AJ26=0," ",CУБЪЕКТЫ!AJ26)</f>
        <v xml:space="preserve"> </v>
      </c>
      <c r="AK26" s="82" t="str">
        <f>IF(CУБЪЕКТЫ!AK26=0," ",CУБЪЕКТЫ!AK26)</f>
        <v xml:space="preserve"> </v>
      </c>
      <c r="AL26" s="160" t="str">
        <f>IF(CУБЪЕКТЫ!AL26=0," ",CУБЪЕКТЫ!AL26)</f>
        <v xml:space="preserve"> </v>
      </c>
      <c r="AM26" s="81" t="str">
        <f>IF(CУБЪЕКТЫ!AM26=0," ",CУБЪЕКТЫ!AM26)</f>
        <v xml:space="preserve"> </v>
      </c>
      <c r="AN26" s="82" t="str">
        <f>IF(CУБЪЕКТЫ!AN26=0," ",CУБЪЕКТЫ!AN26)</f>
        <v xml:space="preserve"> </v>
      </c>
      <c r="AO26" s="82" t="str">
        <f>IF(CУБЪЕКТЫ!AO26=0," ",CУБЪЕКТЫ!AO26)</f>
        <v xml:space="preserve"> </v>
      </c>
      <c r="AP26" s="83" t="str">
        <f>IF(CУБЪЕКТЫ!AP26=0," ",CУБЪЕКТЫ!AP26)</f>
        <v xml:space="preserve"> </v>
      </c>
      <c r="AQ26" s="130" t="str">
        <f>IF(CУБЪЕКТЫ!AQ26=0," ",CУБЪЕКТЫ!AQ26)</f>
        <v xml:space="preserve"> </v>
      </c>
      <c r="AR26" s="82" t="str">
        <f>IF(CУБЪЕКТЫ!AR26=0," ",CУБЪЕКТЫ!AR26)</f>
        <v xml:space="preserve"> </v>
      </c>
      <c r="AS26" s="82" t="str">
        <f>IF(CУБЪЕКТЫ!AS26=0," ",CУБЪЕКТЫ!AS26)</f>
        <v xml:space="preserve"> </v>
      </c>
      <c r="AT26" s="160" t="str">
        <f>IF(CУБЪЕКТЫ!AT26=0," ",CУБЪЕКТЫ!AT26)</f>
        <v xml:space="preserve"> </v>
      </c>
      <c r="AU26" s="81" t="str">
        <f>IF(CУБЪЕКТЫ!AU26=0," ",CУБЪЕКТЫ!AU26)</f>
        <v xml:space="preserve"> </v>
      </c>
      <c r="AV26" s="82" t="str">
        <f>IF(CУБЪЕКТЫ!AV26=0," ",CУБЪЕКТЫ!AV26)</f>
        <v xml:space="preserve"> </v>
      </c>
      <c r="AW26" s="82" t="str">
        <f>IF(CУБЪЕКТЫ!AW26=0," ",CУБЪЕКТЫ!AW26)</f>
        <v xml:space="preserve"> </v>
      </c>
      <c r="AX26" s="83" t="str">
        <f>IF(CУБЪЕКТЫ!AX26=0," ",CУБЪЕКТЫ!AX26)</f>
        <v xml:space="preserve"> </v>
      </c>
      <c r="AY26" s="152" t="str">
        <f>IF(CУБЪЕКТЫ!AY26=0," ",CУБЪЕКТЫ!AY26)</f>
        <v xml:space="preserve"> </v>
      </c>
      <c r="AZ26" s="116"/>
      <c r="BA26" s="11"/>
      <c r="BB26" s="11"/>
      <c r="BC26" s="11"/>
      <c r="BD26" s="11"/>
    </row>
    <row r="27" spans="1:56" ht="3.75" customHeight="1" thickBot="1">
      <c r="A27" s="128">
        <v>2</v>
      </c>
      <c r="B27" s="158" t="str">
        <f>CУБЪЕКТЫ!B27</f>
        <v/>
      </c>
      <c r="C27" s="142" t="str">
        <f>IF(CУБЪЕКТЫ!C27=0," ",CУБЪЕКТЫ!C27)</f>
        <v xml:space="preserve"> </v>
      </c>
      <c r="D27" s="38" t="str">
        <f>IF(CУБЪЕКТЫ!D27=0," ",CУБЪЕКТЫ!D27)</f>
        <v xml:space="preserve"> </v>
      </c>
      <c r="E27" s="38" t="str">
        <f>IF(CУБЪЕКТЫ!E27=0," ",CУБЪЕКТЫ!E27)</f>
        <v xml:space="preserve"> </v>
      </c>
      <c r="F27" s="145" t="str">
        <f>IF(CУБЪЕКТЫ!F27=0," ",CУБЪЕКТЫ!F27)</f>
        <v xml:space="preserve"> </v>
      </c>
      <c r="G27" s="81" t="str">
        <f>IF(CУБЪЕКТЫ!G27=0," ",CУБЪЕКТЫ!G27)</f>
        <v xml:space="preserve"> </v>
      </c>
      <c r="H27" s="82" t="str">
        <f>IF(CУБЪЕКТЫ!H27=0," ",CУБЪЕКТЫ!H27)</f>
        <v xml:space="preserve"> </v>
      </c>
      <c r="I27" s="82" t="str">
        <f>IF(CУБЪЕКТЫ!I27=0," ",CУБЪЕКТЫ!I27)</f>
        <v xml:space="preserve"> </v>
      </c>
      <c r="J27" s="83" t="str">
        <f>IF(CУБЪЕКТЫ!J27=0," ",CУБЪЕКТЫ!J27)</f>
        <v xml:space="preserve"> </v>
      </c>
      <c r="K27" s="130" t="str">
        <f>IF(CУБЪЕКТЫ!K27=0," ",CУБЪЕКТЫ!K27)</f>
        <v xml:space="preserve"> </v>
      </c>
      <c r="L27" s="82" t="str">
        <f>IF(CУБЪЕКТЫ!L27=0," ",CУБЪЕКТЫ!L27)</f>
        <v xml:space="preserve"> </v>
      </c>
      <c r="M27" s="82" t="str">
        <f>IF(CУБЪЕКТЫ!M27=0," ",CУБЪЕКТЫ!M27)</f>
        <v xml:space="preserve"> </v>
      </c>
      <c r="N27" s="160" t="str">
        <f>IF(CУБЪЕКТЫ!N27=0," ",CУБЪЕКТЫ!N27)</f>
        <v xml:space="preserve"> </v>
      </c>
      <c r="O27" s="81" t="str">
        <f>IF(CУБЪЕКТЫ!O27=0," ",CУБЪЕКТЫ!O27)</f>
        <v xml:space="preserve"> </v>
      </c>
      <c r="P27" s="82" t="str">
        <f>IF(CУБЪЕКТЫ!P27=0," ",CУБЪЕКТЫ!P27)</f>
        <v xml:space="preserve"> </v>
      </c>
      <c r="Q27" s="82" t="str">
        <f>IF(CУБЪЕКТЫ!Q27=0," ",CУБЪЕКТЫ!Q27)</f>
        <v xml:space="preserve"> </v>
      </c>
      <c r="R27" s="83" t="str">
        <f>IF(CУБЪЕКТЫ!R27=0," ",CУБЪЕКТЫ!R27)</f>
        <v xml:space="preserve"> </v>
      </c>
      <c r="S27" s="130" t="str">
        <f>IF(CУБЪЕКТЫ!S27=0," ",CУБЪЕКТЫ!S27)</f>
        <v xml:space="preserve"> </v>
      </c>
      <c r="T27" s="82" t="str">
        <f>IF(CУБЪЕКТЫ!T27=0," ",CУБЪЕКТЫ!T27)</f>
        <v xml:space="preserve"> </v>
      </c>
      <c r="U27" s="82" t="str">
        <f>IF(CУБЪЕКТЫ!U27=0," ",CУБЪЕКТЫ!U27)</f>
        <v xml:space="preserve"> </v>
      </c>
      <c r="V27" s="160" t="str">
        <f>IF(CУБЪЕКТЫ!V27=0," ",CУБЪЕКТЫ!V27)</f>
        <v xml:space="preserve"> </v>
      </c>
      <c r="W27" s="81" t="str">
        <f>IF(CУБЪЕКТЫ!W27=0," ",CУБЪЕКТЫ!W27)</f>
        <v xml:space="preserve"> </v>
      </c>
      <c r="X27" s="82" t="str">
        <f>IF(CУБЪЕКТЫ!X27=0," ",CУБЪЕКТЫ!X27)</f>
        <v xml:space="preserve"> </v>
      </c>
      <c r="Y27" s="82" t="str">
        <f>IF(CУБЪЕКТЫ!Y27=0," ",CУБЪЕКТЫ!Y27)</f>
        <v xml:space="preserve"> </v>
      </c>
      <c r="Z27" s="83" t="str">
        <f>IF(CУБЪЕКТЫ!Z27=0," ",CУБЪЕКТЫ!Z27)</f>
        <v xml:space="preserve"> </v>
      </c>
      <c r="AA27" s="130" t="str">
        <f>IF(CУБЪЕКТЫ!AA27=0," ",CУБЪЕКТЫ!AA27)</f>
        <v xml:space="preserve"> </v>
      </c>
      <c r="AB27" s="82" t="str">
        <f>IF(CУБЪЕКТЫ!AB27=0," ",CУБЪЕКТЫ!AB27)</f>
        <v xml:space="preserve"> </v>
      </c>
      <c r="AC27" s="82" t="str">
        <f>IF(CУБЪЕКТЫ!AC27=0," ",CУБЪЕКТЫ!AC27)</f>
        <v xml:space="preserve"> </v>
      </c>
      <c r="AD27" s="160" t="str">
        <f>IF(CУБЪЕКТЫ!AD27=0," ",CУБЪЕКТЫ!AD27)</f>
        <v xml:space="preserve"> </v>
      </c>
      <c r="AE27" s="81" t="str">
        <f>IF(CУБЪЕКТЫ!AE27=0," ",CУБЪЕКТЫ!AE27)</f>
        <v xml:space="preserve"> </v>
      </c>
      <c r="AF27" s="82" t="str">
        <f>IF(CУБЪЕКТЫ!AF27=0," ",CУБЪЕКТЫ!AF27)</f>
        <v xml:space="preserve"> </v>
      </c>
      <c r="AG27" s="82" t="str">
        <f>IF(CУБЪЕКТЫ!AG27=0," ",CУБЪЕКТЫ!AG27)</f>
        <v xml:space="preserve"> </v>
      </c>
      <c r="AH27" s="83" t="str">
        <f>IF(CУБЪЕКТЫ!AH27=0," ",CУБЪЕКТЫ!AH27)</f>
        <v xml:space="preserve"> </v>
      </c>
      <c r="AI27" s="130" t="str">
        <f>IF(CУБЪЕКТЫ!AI27=0," ",CУБЪЕКТЫ!AI27)</f>
        <v xml:space="preserve"> </v>
      </c>
      <c r="AJ27" s="82" t="str">
        <f>IF(CУБЪЕКТЫ!AJ27=0," ",CУБЪЕКТЫ!AJ27)</f>
        <v xml:space="preserve"> </v>
      </c>
      <c r="AK27" s="82" t="str">
        <f>IF(CУБЪЕКТЫ!AK27=0," ",CУБЪЕКТЫ!AK27)</f>
        <v xml:space="preserve"> </v>
      </c>
      <c r="AL27" s="160" t="str">
        <f>IF(CУБЪЕКТЫ!AL27=0," ",CУБЪЕКТЫ!AL27)</f>
        <v xml:space="preserve"> </v>
      </c>
      <c r="AM27" s="81" t="str">
        <f>IF(CУБЪЕКТЫ!AM27=0," ",CУБЪЕКТЫ!AM27)</f>
        <v xml:space="preserve"> </v>
      </c>
      <c r="AN27" s="82" t="str">
        <f>IF(CУБЪЕКТЫ!AN27=0," ",CУБЪЕКТЫ!AN27)</f>
        <v xml:space="preserve"> </v>
      </c>
      <c r="AO27" s="82" t="str">
        <f>IF(CУБЪЕКТЫ!AO27=0," ",CУБЪЕКТЫ!AO27)</f>
        <v xml:space="preserve"> </v>
      </c>
      <c r="AP27" s="83" t="str">
        <f>IF(CУБЪЕКТЫ!AP27=0," ",CУБЪЕКТЫ!AP27)</f>
        <v xml:space="preserve"> </v>
      </c>
      <c r="AQ27" s="131" t="str">
        <f>IF(CУБЪЕКТЫ!AQ27=0," ",CУБЪЕКТЫ!AQ27)</f>
        <v xml:space="preserve"> </v>
      </c>
      <c r="AR27" s="38" t="str">
        <f>IF(CУБЪЕКТЫ!AR27=0," ",CУБЪЕКТЫ!AR27)</f>
        <v xml:space="preserve"> </v>
      </c>
      <c r="AS27" s="38" t="str">
        <f>IF(CУБЪЕКТЫ!AS27=0," ",CУБЪЕКТЫ!AS27)</f>
        <v xml:space="preserve"> </v>
      </c>
      <c r="AT27" s="145" t="str">
        <f>IF(CУБЪЕКТЫ!AT27=0," ",CУБЪЕКТЫ!AT27)</f>
        <v xml:space="preserve"> </v>
      </c>
      <c r="AU27" s="142" t="str">
        <f>IF(CУБЪЕКТЫ!AU27=0," ",CУБЪЕКТЫ!AU27)</f>
        <v xml:space="preserve"> </v>
      </c>
      <c r="AV27" s="38" t="str">
        <f>IF(CУБЪЕКТЫ!AV27=0," ",CУБЪЕКТЫ!AV27)</f>
        <v xml:space="preserve"> </v>
      </c>
      <c r="AW27" s="38" t="str">
        <f>IF(CУБЪЕКТЫ!AW27=0," ",CУБЪЕКТЫ!AW27)</f>
        <v xml:space="preserve"> </v>
      </c>
      <c r="AX27" s="39" t="str">
        <f>IF(CУБЪЕКТЫ!AX27=0," ",CУБЪЕКТЫ!AX27)</f>
        <v xml:space="preserve"> </v>
      </c>
      <c r="AY27" s="161" t="str">
        <f>IF(CУБЪЕКТЫ!AY27=0," ",CУБЪЕКТЫ!AY27)</f>
        <v xml:space="preserve"> </v>
      </c>
      <c r="AZ27" s="117"/>
      <c r="BA27" s="11"/>
    </row>
    <row r="28" spans="1:56" ht="0.75" hidden="1" customHeight="1" thickBot="1">
      <c r="A28" s="129">
        <v>3</v>
      </c>
      <c r="B28" s="158" t="str">
        <f>CУБЪЕКТЫ!B28</f>
        <v/>
      </c>
      <c r="C28" s="142" t="str">
        <f>IF(CУБЪЕКТЫ!C28=0," ",CУБЪЕКТЫ!C28)</f>
        <v xml:space="preserve"> </v>
      </c>
      <c r="D28" s="38" t="str">
        <f>IF(CУБЪЕКТЫ!D28=0," ",CУБЪЕКТЫ!D28)</f>
        <v xml:space="preserve"> </v>
      </c>
      <c r="E28" s="38" t="str">
        <f>IF(CУБЪЕКТЫ!E28=0," ",CУБЪЕКТЫ!E28)</f>
        <v xml:space="preserve"> </v>
      </c>
      <c r="F28" s="145" t="str">
        <f>IF(CУБЪЕКТЫ!F28=0," ",CУБЪЕКТЫ!F28)</f>
        <v xml:space="preserve"> </v>
      </c>
      <c r="G28" s="81" t="str">
        <f>IF(CУБЪЕКТЫ!G28=0," ",CУБЪЕКТЫ!G28)</f>
        <v xml:space="preserve"> </v>
      </c>
      <c r="H28" s="82" t="str">
        <f>IF(CУБЪЕКТЫ!H28=0," ",CУБЪЕКТЫ!H28)</f>
        <v xml:space="preserve"> </v>
      </c>
      <c r="I28" s="82" t="str">
        <f>IF(CУБЪЕКТЫ!I28=0," ",CУБЪЕКТЫ!I28)</f>
        <v xml:space="preserve"> </v>
      </c>
      <c r="J28" s="83" t="str">
        <f>IF(CУБЪЕКТЫ!J28=0," ",CУБЪЕКТЫ!J28)</f>
        <v xml:space="preserve"> </v>
      </c>
      <c r="K28" s="130" t="str">
        <f>IF(CУБЪЕКТЫ!K28=0," ",CУБЪЕКТЫ!K28)</f>
        <v xml:space="preserve"> </v>
      </c>
      <c r="L28" s="82" t="str">
        <f>IF(CУБЪЕКТЫ!L28=0," ",CУБЪЕКТЫ!L28)</f>
        <v xml:space="preserve"> </v>
      </c>
      <c r="M28" s="82" t="str">
        <f>IF(CУБЪЕКТЫ!M28=0," ",CУБЪЕКТЫ!M28)</f>
        <v xml:space="preserve"> </v>
      </c>
      <c r="N28" s="160" t="str">
        <f>IF(CУБЪЕКТЫ!N28=0," ",CУБЪЕКТЫ!N28)</f>
        <v xml:space="preserve"> </v>
      </c>
      <c r="O28" s="81" t="str">
        <f>IF(CУБЪЕКТЫ!O28=0," ",CУБЪЕКТЫ!O28)</f>
        <v xml:space="preserve"> </v>
      </c>
      <c r="P28" s="82" t="str">
        <f>IF(CУБЪЕКТЫ!P28=0," ",CУБЪЕКТЫ!P28)</f>
        <v xml:space="preserve"> </v>
      </c>
      <c r="Q28" s="82" t="str">
        <f>IF(CУБЪЕКТЫ!Q28=0," ",CУБЪЕКТЫ!Q28)</f>
        <v xml:space="preserve"> </v>
      </c>
      <c r="R28" s="83" t="str">
        <f>IF(CУБЪЕКТЫ!R28=0," ",CУБЪЕКТЫ!R28)</f>
        <v xml:space="preserve"> </v>
      </c>
      <c r="S28" s="130" t="str">
        <f>IF(CУБЪЕКТЫ!S28=0," ",CУБЪЕКТЫ!S28)</f>
        <v xml:space="preserve"> </v>
      </c>
      <c r="T28" s="82" t="str">
        <f>IF(CУБЪЕКТЫ!T28=0," ",CУБЪЕКТЫ!T28)</f>
        <v xml:space="preserve"> </v>
      </c>
      <c r="U28" s="82" t="str">
        <f>IF(CУБЪЕКТЫ!U28=0," ",CУБЪЕКТЫ!U28)</f>
        <v xml:space="preserve"> </v>
      </c>
      <c r="V28" s="160" t="str">
        <f>IF(CУБЪЕКТЫ!V28=0," ",CУБЪЕКТЫ!V28)</f>
        <v xml:space="preserve"> </v>
      </c>
      <c r="W28" s="81" t="str">
        <f>IF(CУБЪЕКТЫ!W28=0," ",CУБЪЕКТЫ!W28)</f>
        <v xml:space="preserve"> </v>
      </c>
      <c r="X28" s="82" t="str">
        <f>IF(CУБЪЕКТЫ!X28=0," ",CУБЪЕКТЫ!X28)</f>
        <v xml:space="preserve"> </v>
      </c>
      <c r="Y28" s="82" t="str">
        <f>IF(CУБЪЕКТЫ!Y28=0," ",CУБЪЕКТЫ!Y28)</f>
        <v xml:space="preserve"> </v>
      </c>
      <c r="Z28" s="83" t="str">
        <f>IF(CУБЪЕКТЫ!Z28=0," ",CУБЪЕКТЫ!Z28)</f>
        <v xml:space="preserve"> </v>
      </c>
      <c r="AA28" s="130" t="str">
        <f>IF(CУБЪЕКТЫ!AA28=0," ",CУБЪЕКТЫ!AA28)</f>
        <v xml:space="preserve"> </v>
      </c>
      <c r="AB28" s="82" t="str">
        <f>IF(CУБЪЕКТЫ!AB28=0," ",CУБЪЕКТЫ!AB28)</f>
        <v xml:space="preserve"> </v>
      </c>
      <c r="AC28" s="82" t="str">
        <f>IF(CУБЪЕКТЫ!AC28=0," ",CУБЪЕКТЫ!AC28)</f>
        <v xml:space="preserve"> </v>
      </c>
      <c r="AD28" s="160" t="str">
        <f>IF(CУБЪЕКТЫ!AD28=0," ",CУБЪЕКТЫ!AD28)</f>
        <v xml:space="preserve"> </v>
      </c>
      <c r="AE28" s="81" t="str">
        <f>IF(CУБЪЕКТЫ!AE28=0," ",CУБЪЕКТЫ!AE28)</f>
        <v xml:space="preserve"> </v>
      </c>
      <c r="AF28" s="82" t="str">
        <f>IF(CУБЪЕКТЫ!AF28=0," ",CУБЪЕКТЫ!AF28)</f>
        <v xml:space="preserve"> </v>
      </c>
      <c r="AG28" s="82" t="str">
        <f>IF(CУБЪЕКТЫ!AG28=0," ",CУБЪЕКТЫ!AG28)</f>
        <v xml:space="preserve"> </v>
      </c>
      <c r="AH28" s="83" t="str">
        <f>IF(CУБЪЕКТЫ!AH28=0," ",CУБЪЕКТЫ!AH28)</f>
        <v xml:space="preserve"> </v>
      </c>
      <c r="AI28" s="130" t="str">
        <f>IF(CУБЪЕКТЫ!AI28=0," ",CУБЪЕКТЫ!AI28)</f>
        <v xml:space="preserve"> </v>
      </c>
      <c r="AJ28" s="82" t="str">
        <f>IF(CУБЪЕКТЫ!AJ28=0," ",CУБЪЕКТЫ!AJ28)</f>
        <v xml:space="preserve"> </v>
      </c>
      <c r="AK28" s="82" t="str">
        <f>IF(CУБЪЕКТЫ!AK28=0," ",CУБЪЕКТЫ!AK28)</f>
        <v xml:space="preserve"> </v>
      </c>
      <c r="AL28" s="160" t="str">
        <f>IF(CУБЪЕКТЫ!AL28=0," ",CУБЪЕКТЫ!AL28)</f>
        <v xml:space="preserve"> </v>
      </c>
      <c r="AM28" s="81" t="str">
        <f>IF(CУБЪЕКТЫ!AM28=0," ",CУБЪЕКТЫ!AM28)</f>
        <v xml:space="preserve"> </v>
      </c>
      <c r="AN28" s="82" t="str">
        <f>IF(CУБЪЕКТЫ!AN28=0," ",CУБЪЕКТЫ!AN28)</f>
        <v xml:space="preserve"> </v>
      </c>
      <c r="AO28" s="82" t="str">
        <f>IF(CУБЪЕКТЫ!AO28=0," ",CУБЪЕКТЫ!AO28)</f>
        <v xml:space="preserve"> </v>
      </c>
      <c r="AP28" s="83" t="str">
        <f>IF(CУБЪЕКТЫ!AP28=0," ",CУБЪЕКТЫ!AP28)</f>
        <v xml:space="preserve"> </v>
      </c>
      <c r="AQ28" s="131" t="str">
        <f>IF(CУБЪЕКТЫ!AQ28=0," ",CУБЪЕКТЫ!AQ28)</f>
        <v xml:space="preserve"> </v>
      </c>
      <c r="AR28" s="38" t="str">
        <f>IF(CУБЪЕКТЫ!AR28=0," ",CУБЪЕКТЫ!AR28)</f>
        <v xml:space="preserve"> </v>
      </c>
      <c r="AS28" s="38" t="str">
        <f>IF(CУБЪЕКТЫ!AS28=0," ",CУБЪЕКТЫ!AS28)</f>
        <v xml:space="preserve"> </v>
      </c>
      <c r="AT28" s="145" t="str">
        <f>IF(CУБЪЕКТЫ!AT28=0," ",CУБЪЕКТЫ!AT28)</f>
        <v xml:space="preserve"> </v>
      </c>
      <c r="AU28" s="142" t="str">
        <f>IF(CУБЪЕКТЫ!AU28=0," ",CУБЪЕКТЫ!AU28)</f>
        <v xml:space="preserve"> </v>
      </c>
      <c r="AV28" s="38" t="str">
        <f>IF(CУБЪЕКТЫ!AV28=0," ",CУБЪЕКТЫ!AV28)</f>
        <v xml:space="preserve"> </v>
      </c>
      <c r="AW28" s="38" t="str">
        <f>IF(CУБЪЕКТЫ!AW28=0," ",CУБЪЕКТЫ!AW28)</f>
        <v xml:space="preserve"> </v>
      </c>
      <c r="AX28" s="39" t="str">
        <f>IF(CУБЪЕКТЫ!AX28=0," ",CУБЪЕКТЫ!AX28)</f>
        <v xml:space="preserve"> </v>
      </c>
      <c r="AY28" s="161" t="str">
        <f>IF(CУБЪЕКТЫ!AY28=0," ",CУБЪЕКТЫ!AY28)</f>
        <v xml:space="preserve"> </v>
      </c>
      <c r="AZ28" s="117"/>
      <c r="BA28" s="11"/>
    </row>
    <row r="29" spans="1:56" customFormat="1" ht="13.5" customHeight="1" thickBot="1">
      <c r="A29" s="128">
        <v>4</v>
      </c>
      <c r="B29" s="158" t="str">
        <f>CУБЪЕКТЫ!B29</f>
        <v/>
      </c>
      <c r="C29" s="142" t="str">
        <f>IF(CУБЪЕКТЫ!C29=0," ",CУБЪЕКТЫ!C29)</f>
        <v xml:space="preserve"> </v>
      </c>
      <c r="D29" s="38" t="str">
        <f>IF(CУБЪЕКТЫ!D29=0," ",CУБЪЕКТЫ!D29)</f>
        <v xml:space="preserve"> </v>
      </c>
      <c r="E29" s="38" t="str">
        <f>IF(CУБЪЕКТЫ!E29=0," ",CУБЪЕКТЫ!E29)</f>
        <v xml:space="preserve"> </v>
      </c>
      <c r="F29" s="145" t="str">
        <f>IF(CУБЪЕКТЫ!F29=0," ",CУБЪЕКТЫ!F29)</f>
        <v xml:space="preserve"> </v>
      </c>
      <c r="G29" s="81" t="str">
        <f>IF(CУБЪЕКТЫ!G29=0," ",CУБЪЕКТЫ!G29)</f>
        <v xml:space="preserve"> </v>
      </c>
      <c r="H29" s="82" t="str">
        <f>IF(CУБЪЕКТЫ!H29=0," ",CУБЪЕКТЫ!H29)</f>
        <v xml:space="preserve"> </v>
      </c>
      <c r="I29" s="82" t="str">
        <f>IF(CУБЪЕКТЫ!I29=0," ",CУБЪЕКТЫ!I29)</f>
        <v xml:space="preserve"> </v>
      </c>
      <c r="J29" s="83" t="str">
        <f>IF(CУБЪЕКТЫ!J29=0," ",CУБЪЕКТЫ!J29)</f>
        <v xml:space="preserve"> </v>
      </c>
      <c r="K29" s="130" t="str">
        <f>IF(CУБЪЕКТЫ!K29=0," ",CУБЪЕКТЫ!K29)</f>
        <v xml:space="preserve"> </v>
      </c>
      <c r="L29" s="82" t="str">
        <f>IF(CУБЪЕКТЫ!L29=0," ",CУБЪЕКТЫ!L29)</f>
        <v xml:space="preserve"> </v>
      </c>
      <c r="M29" s="82" t="str">
        <f>IF(CУБЪЕКТЫ!M29=0," ",CУБЪЕКТЫ!M29)</f>
        <v xml:space="preserve"> </v>
      </c>
      <c r="N29" s="160" t="str">
        <f>IF(CУБЪЕКТЫ!N29=0," ",CУБЪЕКТЫ!N29)</f>
        <v xml:space="preserve"> </v>
      </c>
      <c r="O29" s="81" t="str">
        <f>IF(CУБЪЕКТЫ!O29=0," ",CУБЪЕКТЫ!O29)</f>
        <v xml:space="preserve"> </v>
      </c>
      <c r="P29" s="82" t="str">
        <f>IF(CУБЪЕКТЫ!P29=0," ",CУБЪЕКТЫ!P29)</f>
        <v xml:space="preserve"> </v>
      </c>
      <c r="Q29" s="82" t="str">
        <f>IF(CУБЪЕКТЫ!Q29=0," ",CУБЪЕКТЫ!Q29)</f>
        <v xml:space="preserve"> </v>
      </c>
      <c r="R29" s="83" t="str">
        <f>IF(CУБЪЕКТЫ!R29=0," ",CУБЪЕКТЫ!R29)</f>
        <v xml:space="preserve"> </v>
      </c>
      <c r="S29" s="130" t="str">
        <f>IF(CУБЪЕКТЫ!S29=0," ",CУБЪЕКТЫ!S29)</f>
        <v xml:space="preserve"> </v>
      </c>
      <c r="T29" s="82" t="str">
        <f>IF(CУБЪЕКТЫ!T29=0," ",CУБЪЕКТЫ!T29)</f>
        <v xml:space="preserve"> </v>
      </c>
      <c r="U29" s="82" t="str">
        <f>IF(CУБЪЕКТЫ!U29=0," ",CУБЪЕКТЫ!U29)</f>
        <v xml:space="preserve"> </v>
      </c>
      <c r="V29" s="160" t="str">
        <f>IF(CУБЪЕКТЫ!V29=0," ",CУБЪЕКТЫ!V29)</f>
        <v xml:space="preserve"> </v>
      </c>
      <c r="W29" s="81" t="str">
        <f>IF(CУБЪЕКТЫ!W29=0," ",CУБЪЕКТЫ!W29)</f>
        <v xml:space="preserve"> </v>
      </c>
      <c r="X29" s="82" t="str">
        <f>IF(CУБЪЕКТЫ!X29=0," ",CУБЪЕКТЫ!X29)</f>
        <v xml:space="preserve"> </v>
      </c>
      <c r="Y29" s="82" t="str">
        <f>IF(CУБЪЕКТЫ!Y29=0," ",CУБЪЕКТЫ!Y29)</f>
        <v xml:space="preserve"> </v>
      </c>
      <c r="Z29" s="83" t="str">
        <f>IF(CУБЪЕКТЫ!Z29=0," ",CУБЪЕКТЫ!Z29)</f>
        <v xml:space="preserve"> </v>
      </c>
      <c r="AA29" s="130" t="str">
        <f>IF(CУБЪЕКТЫ!AA29=0," ",CУБЪЕКТЫ!AA29)</f>
        <v xml:space="preserve"> </v>
      </c>
      <c r="AB29" s="82" t="str">
        <f>IF(CУБЪЕКТЫ!AB29=0," ",CУБЪЕКТЫ!AB29)</f>
        <v xml:space="preserve"> </v>
      </c>
      <c r="AC29" s="82" t="str">
        <f>IF(CУБЪЕКТЫ!AC29=0," ",CУБЪЕКТЫ!AC29)</f>
        <v xml:space="preserve"> </v>
      </c>
      <c r="AD29" s="160" t="str">
        <f>IF(CУБЪЕКТЫ!AD29=0," ",CУБЪЕКТЫ!AD29)</f>
        <v xml:space="preserve"> </v>
      </c>
      <c r="AE29" s="81" t="str">
        <f>IF(CУБЪЕКТЫ!AE29=0," ",CУБЪЕКТЫ!AE29)</f>
        <v xml:space="preserve"> </v>
      </c>
      <c r="AF29" s="82" t="str">
        <f>IF(CУБЪЕКТЫ!AF29=0," ",CУБЪЕКТЫ!AF29)</f>
        <v xml:space="preserve"> </v>
      </c>
      <c r="AG29" s="82" t="str">
        <f>IF(CУБЪЕКТЫ!AG29=0," ",CУБЪЕКТЫ!AG29)</f>
        <v xml:space="preserve"> </v>
      </c>
      <c r="AH29" s="83" t="str">
        <f>IF(CУБЪЕКТЫ!AH29=0," ",CУБЪЕКТЫ!AH29)</f>
        <v xml:space="preserve"> </v>
      </c>
      <c r="AI29" s="130" t="str">
        <f>IF(CУБЪЕКТЫ!AI29=0," ",CУБЪЕКТЫ!AI29)</f>
        <v xml:space="preserve"> </v>
      </c>
      <c r="AJ29" s="82" t="str">
        <f>IF(CУБЪЕКТЫ!AJ29=0," ",CУБЪЕКТЫ!AJ29)</f>
        <v xml:space="preserve"> </v>
      </c>
      <c r="AK29" s="82" t="str">
        <f>IF(CУБЪЕКТЫ!AK29=0," ",CУБЪЕКТЫ!AK29)</f>
        <v xml:space="preserve"> </v>
      </c>
      <c r="AL29" s="160" t="str">
        <f>IF(CУБЪЕКТЫ!AL29=0," ",CУБЪЕКТЫ!AL29)</f>
        <v xml:space="preserve"> </v>
      </c>
      <c r="AM29" s="81" t="str">
        <f>IF(CУБЪЕКТЫ!AM29=0," ",CУБЪЕКТЫ!AM29)</f>
        <v xml:space="preserve"> </v>
      </c>
      <c r="AN29" s="82" t="str">
        <f>IF(CУБЪЕКТЫ!AN29=0," ",CУБЪЕКТЫ!AN29)</f>
        <v xml:space="preserve"> </v>
      </c>
      <c r="AO29" s="82" t="str">
        <f>IF(CУБЪЕКТЫ!AO29=0," ",CУБЪЕКТЫ!AO29)</f>
        <v xml:space="preserve"> </v>
      </c>
      <c r="AP29" s="83" t="str">
        <f>IF(CУБЪЕКТЫ!AP29=0," ",CУБЪЕКТЫ!AP29)</f>
        <v xml:space="preserve"> </v>
      </c>
      <c r="AQ29" s="131" t="str">
        <f>IF(CУБЪЕКТЫ!AQ29=0," ",CУБЪЕКТЫ!AQ29)</f>
        <v xml:space="preserve"> </v>
      </c>
      <c r="AR29" s="38" t="str">
        <f>IF(CУБЪЕКТЫ!AR29=0," ",CУБЪЕКТЫ!AR29)</f>
        <v xml:space="preserve"> </v>
      </c>
      <c r="AS29" s="38" t="str">
        <f>IF(CУБЪЕКТЫ!AS29=0," ",CУБЪЕКТЫ!AS29)</f>
        <v xml:space="preserve"> </v>
      </c>
      <c r="AT29" s="145" t="str">
        <f>IF(CУБЪЕКТЫ!AT29=0," ",CУБЪЕКТЫ!AT29)</f>
        <v xml:space="preserve"> </v>
      </c>
      <c r="AU29" s="142" t="str">
        <f>IF(CУБЪЕКТЫ!AU29=0," ",CУБЪЕКТЫ!AU29)</f>
        <v xml:space="preserve"> </v>
      </c>
      <c r="AV29" s="38" t="str">
        <f>IF(CУБЪЕКТЫ!AV29=0," ",CУБЪЕКТЫ!AV29)</f>
        <v xml:space="preserve"> </v>
      </c>
      <c r="AW29" s="38" t="str">
        <f>IF(CУБЪЕКТЫ!AW29=0," ",CУБЪЕКТЫ!AW29)</f>
        <v xml:space="preserve"> </v>
      </c>
      <c r="AX29" s="39" t="str">
        <f>IF(CУБЪЕКТЫ!AX29=0," ",CУБЪЕКТЫ!AX29)</f>
        <v xml:space="preserve"> </v>
      </c>
      <c r="AY29" s="161" t="str">
        <f>IF(CУБЪЕКТЫ!AY29=0," ",CУБЪЕКТЫ!AY29)</f>
        <v xml:space="preserve"> </v>
      </c>
      <c r="AZ29" s="118"/>
    </row>
    <row r="30" spans="1:56" customFormat="1" ht="13.5" customHeight="1" thickBot="1">
      <c r="A30" s="129">
        <v>5</v>
      </c>
      <c r="B30" s="158" t="str">
        <f>CУБЪЕКТЫ!B30</f>
        <v/>
      </c>
      <c r="C30" s="142" t="str">
        <f>IF(CУБЪЕКТЫ!C30=0," ",CУБЪЕКТЫ!C30)</f>
        <v xml:space="preserve"> </v>
      </c>
      <c r="D30" s="38" t="str">
        <f>IF(CУБЪЕКТЫ!D30=0," ",CУБЪЕКТЫ!D30)</f>
        <v xml:space="preserve"> </v>
      </c>
      <c r="E30" s="38" t="str">
        <f>IF(CУБЪЕКТЫ!E30=0," ",CУБЪЕКТЫ!E30)</f>
        <v xml:space="preserve"> </v>
      </c>
      <c r="F30" s="145" t="str">
        <f>IF(CУБЪЕКТЫ!F30=0," ",CУБЪЕКТЫ!F30)</f>
        <v xml:space="preserve"> </v>
      </c>
      <c r="G30" s="81" t="str">
        <f>IF(CУБЪЕКТЫ!G30=0," ",CУБЪЕКТЫ!G30)</f>
        <v xml:space="preserve"> </v>
      </c>
      <c r="H30" s="82" t="str">
        <f>IF(CУБЪЕКТЫ!H30=0," ",CУБЪЕКТЫ!H30)</f>
        <v xml:space="preserve"> </v>
      </c>
      <c r="I30" s="82" t="str">
        <f>IF(CУБЪЕКТЫ!I30=0," ",CУБЪЕКТЫ!I30)</f>
        <v xml:space="preserve"> </v>
      </c>
      <c r="J30" s="83" t="str">
        <f>IF(CУБЪЕКТЫ!J30=0," ",CУБЪЕКТЫ!J30)</f>
        <v xml:space="preserve"> </v>
      </c>
      <c r="K30" s="130" t="str">
        <f>IF(CУБЪЕКТЫ!K30=0," ",CУБЪЕКТЫ!K30)</f>
        <v xml:space="preserve"> </v>
      </c>
      <c r="L30" s="82" t="str">
        <f>IF(CУБЪЕКТЫ!L30=0," ",CУБЪЕКТЫ!L30)</f>
        <v xml:space="preserve"> </v>
      </c>
      <c r="M30" s="82" t="str">
        <f>IF(CУБЪЕКТЫ!M30=0," ",CУБЪЕКТЫ!M30)</f>
        <v xml:space="preserve"> </v>
      </c>
      <c r="N30" s="160" t="str">
        <f>IF(CУБЪЕКТЫ!N30=0," ",CУБЪЕКТЫ!N30)</f>
        <v xml:space="preserve"> </v>
      </c>
      <c r="O30" s="81" t="str">
        <f>IF(CУБЪЕКТЫ!O30=0," ",CУБЪЕКТЫ!O30)</f>
        <v xml:space="preserve"> </v>
      </c>
      <c r="P30" s="82" t="str">
        <f>IF(CУБЪЕКТЫ!P30=0," ",CУБЪЕКТЫ!P30)</f>
        <v xml:space="preserve"> </v>
      </c>
      <c r="Q30" s="82" t="str">
        <f>IF(CУБЪЕКТЫ!Q30=0," ",CУБЪЕКТЫ!Q30)</f>
        <v xml:space="preserve"> </v>
      </c>
      <c r="R30" s="83" t="str">
        <f>IF(CУБЪЕКТЫ!R30=0," ",CУБЪЕКТЫ!R30)</f>
        <v xml:space="preserve"> </v>
      </c>
      <c r="S30" s="130" t="str">
        <f>IF(CУБЪЕКТЫ!S30=0," ",CУБЪЕКТЫ!S30)</f>
        <v xml:space="preserve"> </v>
      </c>
      <c r="T30" s="82" t="str">
        <f>IF(CУБЪЕКТЫ!T30=0," ",CУБЪЕКТЫ!T30)</f>
        <v xml:space="preserve"> </v>
      </c>
      <c r="U30" s="82" t="str">
        <f>IF(CУБЪЕКТЫ!U30=0," ",CУБЪЕКТЫ!U30)</f>
        <v xml:space="preserve"> </v>
      </c>
      <c r="V30" s="160" t="str">
        <f>IF(CУБЪЕКТЫ!V30=0," ",CУБЪЕКТЫ!V30)</f>
        <v xml:space="preserve"> </v>
      </c>
      <c r="W30" s="81" t="str">
        <f>IF(CУБЪЕКТЫ!W30=0," ",CУБЪЕКТЫ!W30)</f>
        <v xml:space="preserve"> </v>
      </c>
      <c r="X30" s="82" t="str">
        <f>IF(CУБЪЕКТЫ!X30=0," ",CУБЪЕКТЫ!X30)</f>
        <v xml:space="preserve"> </v>
      </c>
      <c r="Y30" s="82" t="str">
        <f>IF(CУБЪЕКТЫ!Y30=0," ",CУБЪЕКТЫ!Y30)</f>
        <v xml:space="preserve"> </v>
      </c>
      <c r="Z30" s="83" t="str">
        <f>IF(CУБЪЕКТЫ!Z30=0," ",CУБЪЕКТЫ!Z30)</f>
        <v xml:space="preserve"> </v>
      </c>
      <c r="AA30" s="130" t="str">
        <f>IF(CУБЪЕКТЫ!AA30=0," ",CУБЪЕКТЫ!AA30)</f>
        <v xml:space="preserve"> </v>
      </c>
      <c r="AB30" s="82" t="str">
        <f>IF(CУБЪЕКТЫ!AB30=0," ",CУБЪЕКТЫ!AB30)</f>
        <v xml:space="preserve"> </v>
      </c>
      <c r="AC30" s="82" t="str">
        <f>IF(CУБЪЕКТЫ!AC30=0," ",CУБЪЕКТЫ!AC30)</f>
        <v xml:space="preserve"> </v>
      </c>
      <c r="AD30" s="160" t="str">
        <f>IF(CУБЪЕКТЫ!AD30=0," ",CУБЪЕКТЫ!AD30)</f>
        <v xml:space="preserve"> </v>
      </c>
      <c r="AE30" s="81" t="str">
        <f>IF(CУБЪЕКТЫ!AE30=0," ",CУБЪЕКТЫ!AE30)</f>
        <v xml:space="preserve"> </v>
      </c>
      <c r="AF30" s="82" t="str">
        <f>IF(CУБЪЕКТЫ!AF30=0," ",CУБЪЕКТЫ!AF30)</f>
        <v xml:space="preserve"> </v>
      </c>
      <c r="AG30" s="82" t="str">
        <f>IF(CУБЪЕКТЫ!AG30=0," ",CУБЪЕКТЫ!AG30)</f>
        <v xml:space="preserve"> </v>
      </c>
      <c r="AH30" s="83" t="str">
        <f>IF(CУБЪЕКТЫ!AH30=0," ",CУБЪЕКТЫ!AH30)</f>
        <v xml:space="preserve"> </v>
      </c>
      <c r="AI30" s="130" t="str">
        <f>IF(CУБЪЕКТЫ!AI30=0," ",CУБЪЕКТЫ!AI30)</f>
        <v xml:space="preserve"> </v>
      </c>
      <c r="AJ30" s="82" t="str">
        <f>IF(CУБЪЕКТЫ!AJ30=0," ",CУБЪЕКТЫ!AJ30)</f>
        <v xml:space="preserve"> </v>
      </c>
      <c r="AK30" s="82" t="str">
        <f>IF(CУБЪЕКТЫ!AK30=0," ",CУБЪЕКТЫ!AK30)</f>
        <v xml:space="preserve"> </v>
      </c>
      <c r="AL30" s="160" t="str">
        <f>IF(CУБЪЕКТЫ!AL30=0," ",CУБЪЕКТЫ!AL30)</f>
        <v xml:space="preserve"> </v>
      </c>
      <c r="AM30" s="81" t="str">
        <f>IF(CУБЪЕКТЫ!AM30=0," ",CУБЪЕКТЫ!AM30)</f>
        <v xml:space="preserve"> </v>
      </c>
      <c r="AN30" s="82" t="str">
        <f>IF(CУБЪЕКТЫ!AN30=0," ",CУБЪЕКТЫ!AN30)</f>
        <v xml:space="preserve"> </v>
      </c>
      <c r="AO30" s="82" t="str">
        <f>IF(CУБЪЕКТЫ!AO30=0," ",CУБЪЕКТЫ!AO30)</f>
        <v xml:space="preserve"> </v>
      </c>
      <c r="AP30" s="83" t="str">
        <f>IF(CУБЪЕКТЫ!AP30=0," ",CУБЪЕКТЫ!AP30)</f>
        <v xml:space="preserve"> </v>
      </c>
      <c r="AQ30" s="131" t="str">
        <f>IF(CУБЪЕКТЫ!AQ30=0," ",CУБЪЕКТЫ!AQ30)</f>
        <v xml:space="preserve"> </v>
      </c>
      <c r="AR30" s="38" t="str">
        <f>IF(CУБЪЕКТЫ!AR30=0," ",CУБЪЕКТЫ!AR30)</f>
        <v xml:space="preserve"> </v>
      </c>
      <c r="AS30" s="38" t="str">
        <f>IF(CУБЪЕКТЫ!AS30=0," ",CУБЪЕКТЫ!AS30)</f>
        <v xml:space="preserve"> </v>
      </c>
      <c r="AT30" s="145" t="str">
        <f>IF(CУБЪЕКТЫ!AT30=0," ",CУБЪЕКТЫ!AT30)</f>
        <v xml:space="preserve"> </v>
      </c>
      <c r="AU30" s="142" t="str">
        <f>IF(CУБЪЕКТЫ!AU30=0," ",CУБЪЕКТЫ!AU30)</f>
        <v xml:space="preserve"> </v>
      </c>
      <c r="AV30" s="38" t="str">
        <f>IF(CУБЪЕКТЫ!AV30=0," ",CУБЪЕКТЫ!AV30)</f>
        <v xml:space="preserve"> </v>
      </c>
      <c r="AW30" s="38" t="str">
        <f>IF(CУБЪЕКТЫ!AW30=0," ",CУБЪЕКТЫ!AW30)</f>
        <v xml:space="preserve"> </v>
      </c>
      <c r="AX30" s="39" t="str">
        <f>IF(CУБЪЕКТЫ!AX30=0," ",CУБЪЕКТЫ!AX30)</f>
        <v xml:space="preserve"> </v>
      </c>
      <c r="AY30" s="161" t="str">
        <f>IF(CУБЪЕКТЫ!AY30=0," ",CУБЪЕКТЫ!AY30)</f>
        <v xml:space="preserve"> </v>
      </c>
      <c r="AZ30" s="118"/>
    </row>
    <row r="31" spans="1:56" customFormat="1" ht="31.5" customHeight="1" thickBot="1">
      <c r="A31" s="128">
        <v>6</v>
      </c>
      <c r="B31" s="158" t="str">
        <f>CУБЪЕКТЫ!B31</f>
        <v/>
      </c>
      <c r="C31" s="142" t="str">
        <f>IF(CУБЪЕКТЫ!C31=0," ",CУБЪЕКТЫ!C31)</f>
        <v xml:space="preserve"> </v>
      </c>
      <c r="D31" s="38" t="str">
        <f>IF(CУБЪЕКТЫ!D31=0," ",CУБЪЕКТЫ!D31)</f>
        <v xml:space="preserve"> </v>
      </c>
      <c r="E31" s="38" t="str">
        <f>IF(CУБЪЕКТЫ!E31=0," ",CУБЪЕКТЫ!E31)</f>
        <v xml:space="preserve"> </v>
      </c>
      <c r="F31" s="145" t="str">
        <f>IF(CУБЪЕКТЫ!F31=0," ",CУБЪЕКТЫ!F31)</f>
        <v xml:space="preserve"> </v>
      </c>
      <c r="G31" s="81" t="str">
        <f>IF(CУБЪЕКТЫ!G31=0," ",CУБЪЕКТЫ!G31)</f>
        <v xml:space="preserve"> </v>
      </c>
      <c r="H31" s="82" t="str">
        <f>IF(CУБЪЕКТЫ!H31=0," ",CУБЪЕКТЫ!H31)</f>
        <v xml:space="preserve"> </v>
      </c>
      <c r="I31" s="82" t="str">
        <f>IF(CУБЪЕКТЫ!I31=0," ",CУБЪЕКТЫ!I31)</f>
        <v xml:space="preserve"> </v>
      </c>
      <c r="J31" s="83" t="str">
        <f>IF(CУБЪЕКТЫ!J31=0," ",CУБЪЕКТЫ!J31)</f>
        <v xml:space="preserve"> </v>
      </c>
      <c r="K31" s="130" t="str">
        <f>IF(CУБЪЕКТЫ!K31=0," ",CУБЪЕКТЫ!K31)</f>
        <v xml:space="preserve"> </v>
      </c>
      <c r="L31" s="82" t="str">
        <f>IF(CУБЪЕКТЫ!L31=0," ",CУБЪЕКТЫ!L31)</f>
        <v xml:space="preserve"> </v>
      </c>
      <c r="M31" s="82" t="str">
        <f>IF(CУБЪЕКТЫ!M31=0," ",CУБЪЕКТЫ!M31)</f>
        <v xml:space="preserve"> </v>
      </c>
      <c r="N31" s="160" t="str">
        <f>IF(CУБЪЕКТЫ!N31=0," ",CУБЪЕКТЫ!N31)</f>
        <v xml:space="preserve"> </v>
      </c>
      <c r="O31" s="81" t="str">
        <f>IF(CУБЪЕКТЫ!O31=0," ",CУБЪЕКТЫ!O31)</f>
        <v xml:space="preserve"> </v>
      </c>
      <c r="P31" s="82" t="str">
        <f>IF(CУБЪЕКТЫ!P31=0," ",CУБЪЕКТЫ!P31)</f>
        <v xml:space="preserve"> </v>
      </c>
      <c r="Q31" s="82" t="str">
        <f>IF(CУБЪЕКТЫ!Q31=0," ",CУБЪЕКТЫ!Q31)</f>
        <v xml:space="preserve"> </v>
      </c>
      <c r="R31" s="83" t="str">
        <f>IF(CУБЪЕКТЫ!R31=0," ",CУБЪЕКТЫ!R31)</f>
        <v xml:space="preserve"> </v>
      </c>
      <c r="S31" s="130" t="str">
        <f>IF(CУБЪЕКТЫ!S31=0," ",CУБЪЕКТЫ!S31)</f>
        <v xml:space="preserve"> </v>
      </c>
      <c r="T31" s="82" t="str">
        <f>IF(CУБЪЕКТЫ!T31=0," ",CУБЪЕКТЫ!T31)</f>
        <v xml:space="preserve"> </v>
      </c>
      <c r="U31" s="82" t="str">
        <f>IF(CУБЪЕКТЫ!U31=0," ",CУБЪЕКТЫ!U31)</f>
        <v xml:space="preserve"> </v>
      </c>
      <c r="V31" s="160" t="str">
        <f>IF(CУБЪЕКТЫ!V31=0," ",CУБЪЕКТЫ!V31)</f>
        <v xml:space="preserve"> </v>
      </c>
      <c r="W31" s="81" t="str">
        <f>IF(CУБЪЕКТЫ!W31=0," ",CУБЪЕКТЫ!W31)</f>
        <v xml:space="preserve"> </v>
      </c>
      <c r="X31" s="82" t="str">
        <f>IF(CУБЪЕКТЫ!X31=0," ",CУБЪЕКТЫ!X31)</f>
        <v xml:space="preserve"> </v>
      </c>
      <c r="Y31" s="82" t="str">
        <f>IF(CУБЪЕКТЫ!Y31=0," ",CУБЪЕКТЫ!Y31)</f>
        <v xml:space="preserve"> </v>
      </c>
      <c r="Z31" s="83" t="str">
        <f>IF(CУБЪЕКТЫ!Z31=0," ",CУБЪЕКТЫ!Z31)</f>
        <v xml:space="preserve"> </v>
      </c>
      <c r="AA31" s="130" t="str">
        <f>IF(CУБЪЕКТЫ!AA31=0," ",CУБЪЕКТЫ!AA31)</f>
        <v xml:space="preserve"> </v>
      </c>
      <c r="AB31" s="82" t="str">
        <f>IF(CУБЪЕКТЫ!AB31=0," ",CУБЪЕКТЫ!AB31)</f>
        <v xml:space="preserve"> </v>
      </c>
      <c r="AC31" s="82" t="str">
        <f>IF(CУБЪЕКТЫ!AC31=0," ",CУБЪЕКТЫ!AC31)</f>
        <v xml:space="preserve"> </v>
      </c>
      <c r="AD31" s="160" t="str">
        <f>IF(CУБЪЕКТЫ!AD31=0," ",CУБЪЕКТЫ!AD31)</f>
        <v xml:space="preserve"> </v>
      </c>
      <c r="AE31" s="81" t="str">
        <f>IF(CУБЪЕКТЫ!AE31=0," ",CУБЪЕКТЫ!AE31)</f>
        <v xml:space="preserve"> </v>
      </c>
      <c r="AF31" s="82" t="str">
        <f>IF(CУБЪЕКТЫ!AF31=0," ",CУБЪЕКТЫ!AF31)</f>
        <v xml:space="preserve"> </v>
      </c>
      <c r="AG31" s="82" t="str">
        <f>IF(CУБЪЕКТЫ!AG31=0," ",CУБЪЕКТЫ!AG31)</f>
        <v xml:space="preserve"> </v>
      </c>
      <c r="AH31" s="83" t="str">
        <f>IF(CУБЪЕКТЫ!AH31=0," ",CУБЪЕКТЫ!AH31)</f>
        <v xml:space="preserve"> </v>
      </c>
      <c r="AI31" s="130" t="str">
        <f>IF(CУБЪЕКТЫ!AI31=0," ",CУБЪЕКТЫ!AI31)</f>
        <v xml:space="preserve"> </v>
      </c>
      <c r="AJ31" s="82" t="str">
        <f>IF(CУБЪЕКТЫ!AJ31=0," ",CУБЪЕКТЫ!AJ31)</f>
        <v xml:space="preserve"> </v>
      </c>
      <c r="AK31" s="82" t="str">
        <f>IF(CУБЪЕКТЫ!AK31=0," ",CУБЪЕКТЫ!AK31)</f>
        <v xml:space="preserve"> </v>
      </c>
      <c r="AL31" s="160" t="str">
        <f>IF(CУБЪЕКТЫ!AL31=0," ",CУБЪЕКТЫ!AL31)</f>
        <v xml:space="preserve"> </v>
      </c>
      <c r="AM31" s="81" t="str">
        <f>IF(CУБЪЕКТЫ!AM31=0," ",CУБЪЕКТЫ!AM31)</f>
        <v xml:space="preserve"> </v>
      </c>
      <c r="AN31" s="82" t="str">
        <f>IF(CУБЪЕКТЫ!AN31=0," ",CУБЪЕКТЫ!AN31)</f>
        <v xml:space="preserve"> </v>
      </c>
      <c r="AO31" s="82" t="str">
        <f>IF(CУБЪЕКТЫ!AO31=0," ",CУБЪЕКТЫ!AO31)</f>
        <v xml:space="preserve"> </v>
      </c>
      <c r="AP31" s="83" t="str">
        <f>IF(CУБЪЕКТЫ!AP31=0," ",CУБЪЕКТЫ!AP31)</f>
        <v xml:space="preserve"> </v>
      </c>
      <c r="AQ31" s="131" t="str">
        <f>IF(CУБЪЕКТЫ!AQ31=0," ",CУБЪЕКТЫ!AQ31)</f>
        <v xml:space="preserve"> </v>
      </c>
      <c r="AR31" s="38" t="str">
        <f>IF(CУБЪЕКТЫ!AR31=0," ",CУБЪЕКТЫ!AR31)</f>
        <v xml:space="preserve"> </v>
      </c>
      <c r="AS31" s="38" t="str">
        <f>IF(CУБЪЕКТЫ!AS31=0," ",CУБЪЕКТЫ!AS31)</f>
        <v xml:space="preserve"> </v>
      </c>
      <c r="AT31" s="145" t="str">
        <f>IF(CУБЪЕКТЫ!AT31=0," ",CУБЪЕКТЫ!AT31)</f>
        <v xml:space="preserve"> </v>
      </c>
      <c r="AU31" s="142" t="str">
        <f>IF(CУБЪЕКТЫ!AU31=0," ",CУБЪЕКТЫ!AU31)</f>
        <v xml:space="preserve"> </v>
      </c>
      <c r="AV31" s="38" t="str">
        <f>IF(CУБЪЕКТЫ!AV31=0," ",CУБЪЕКТЫ!AV31)</f>
        <v xml:space="preserve"> </v>
      </c>
      <c r="AW31" s="38" t="str">
        <f>IF(CУБЪЕКТЫ!AW31=0," ",CУБЪЕКТЫ!AW31)</f>
        <v xml:space="preserve"> </v>
      </c>
      <c r="AX31" s="39" t="str">
        <f>IF(CУБЪЕКТЫ!AX31=0," ",CУБЪЕКТЫ!AX31)</f>
        <v xml:space="preserve"> </v>
      </c>
      <c r="AY31" s="161" t="str">
        <f>IF(CУБЪЕКТЫ!AY31=0," ",CУБЪЕКТЫ!AY31)</f>
        <v xml:space="preserve"> </v>
      </c>
      <c r="AZ31" s="118"/>
    </row>
    <row r="32" spans="1:56" customFormat="1" ht="16.5" customHeight="1" thickBot="1">
      <c r="A32" s="129">
        <v>7</v>
      </c>
      <c r="B32" s="158" t="str">
        <f>CУБЪЕКТЫ!B32</f>
        <v/>
      </c>
      <c r="C32" s="142" t="str">
        <f>IF(CУБЪЕКТЫ!C32=0," ",CУБЪЕКТЫ!C32)</f>
        <v xml:space="preserve"> </v>
      </c>
      <c r="D32" s="38" t="str">
        <f>IF(CУБЪЕКТЫ!D32=0," ",CУБЪЕКТЫ!D32)</f>
        <v xml:space="preserve"> </v>
      </c>
      <c r="E32" s="38" t="str">
        <f>IF(CУБЪЕКТЫ!E32=0," ",CУБЪЕКТЫ!E32)</f>
        <v xml:space="preserve"> </v>
      </c>
      <c r="F32" s="145" t="str">
        <f>IF(CУБЪЕКТЫ!F32=0," ",CУБЪЕКТЫ!F32)</f>
        <v xml:space="preserve"> </v>
      </c>
      <c r="G32" s="81" t="str">
        <f>IF(CУБЪЕКТЫ!G32=0," ",CУБЪЕКТЫ!G32)</f>
        <v xml:space="preserve"> </v>
      </c>
      <c r="H32" s="82" t="str">
        <f>IF(CУБЪЕКТЫ!H32=0," ",CУБЪЕКТЫ!H32)</f>
        <v xml:space="preserve"> </v>
      </c>
      <c r="I32" s="82" t="str">
        <f>IF(CУБЪЕКТЫ!I32=0," ",CУБЪЕКТЫ!I32)</f>
        <v xml:space="preserve"> </v>
      </c>
      <c r="J32" s="83" t="str">
        <f>IF(CУБЪЕКТЫ!J32=0," ",CУБЪЕКТЫ!J32)</f>
        <v xml:space="preserve"> </v>
      </c>
      <c r="K32" s="130" t="str">
        <f>IF(CУБЪЕКТЫ!K32=0," ",CУБЪЕКТЫ!K32)</f>
        <v xml:space="preserve"> </v>
      </c>
      <c r="L32" s="82" t="str">
        <f>IF(CУБЪЕКТЫ!L32=0," ",CУБЪЕКТЫ!L32)</f>
        <v xml:space="preserve"> </v>
      </c>
      <c r="M32" s="82" t="str">
        <f>IF(CУБЪЕКТЫ!M32=0," ",CУБЪЕКТЫ!M32)</f>
        <v xml:space="preserve"> </v>
      </c>
      <c r="N32" s="160" t="str">
        <f>IF(CУБЪЕКТЫ!N32=0," ",CУБЪЕКТЫ!N32)</f>
        <v xml:space="preserve"> </v>
      </c>
      <c r="O32" s="81" t="str">
        <f>IF(CУБЪЕКТЫ!O32=0," ",CУБЪЕКТЫ!O32)</f>
        <v xml:space="preserve"> </v>
      </c>
      <c r="P32" s="82" t="str">
        <f>IF(CУБЪЕКТЫ!P32=0," ",CУБЪЕКТЫ!P32)</f>
        <v xml:space="preserve"> </v>
      </c>
      <c r="Q32" s="82" t="str">
        <f>IF(CУБЪЕКТЫ!Q32=0," ",CУБЪЕКТЫ!Q32)</f>
        <v xml:space="preserve"> </v>
      </c>
      <c r="R32" s="83" t="str">
        <f>IF(CУБЪЕКТЫ!R32=0," ",CУБЪЕКТЫ!R32)</f>
        <v xml:space="preserve"> </v>
      </c>
      <c r="S32" s="130" t="str">
        <f>IF(CУБЪЕКТЫ!S32=0," ",CУБЪЕКТЫ!S32)</f>
        <v xml:space="preserve"> </v>
      </c>
      <c r="T32" s="82" t="str">
        <f>IF(CУБЪЕКТЫ!T32=0," ",CУБЪЕКТЫ!T32)</f>
        <v xml:space="preserve"> </v>
      </c>
      <c r="U32" s="82" t="str">
        <f>IF(CУБЪЕКТЫ!U32=0," ",CУБЪЕКТЫ!U32)</f>
        <v xml:space="preserve"> </v>
      </c>
      <c r="V32" s="160" t="str">
        <f>IF(CУБЪЕКТЫ!V32=0," ",CУБЪЕКТЫ!V32)</f>
        <v xml:space="preserve"> </v>
      </c>
      <c r="W32" s="81" t="str">
        <f>IF(CУБЪЕКТЫ!W32=0," ",CУБЪЕКТЫ!W32)</f>
        <v xml:space="preserve"> </v>
      </c>
      <c r="X32" s="82" t="str">
        <f>IF(CУБЪЕКТЫ!X32=0," ",CУБЪЕКТЫ!X32)</f>
        <v xml:space="preserve"> </v>
      </c>
      <c r="Y32" s="82" t="str">
        <f>IF(CУБЪЕКТЫ!Y32=0," ",CУБЪЕКТЫ!Y32)</f>
        <v xml:space="preserve"> </v>
      </c>
      <c r="Z32" s="83" t="str">
        <f>IF(CУБЪЕКТЫ!Z32=0," ",CУБЪЕКТЫ!Z32)</f>
        <v xml:space="preserve"> </v>
      </c>
      <c r="AA32" s="130" t="str">
        <f>IF(CУБЪЕКТЫ!AA32=0," ",CУБЪЕКТЫ!AA32)</f>
        <v xml:space="preserve"> </v>
      </c>
      <c r="AB32" s="82" t="str">
        <f>IF(CУБЪЕКТЫ!AB32=0," ",CУБЪЕКТЫ!AB32)</f>
        <v xml:space="preserve"> </v>
      </c>
      <c r="AC32" s="82" t="str">
        <f>IF(CУБЪЕКТЫ!AC32=0," ",CУБЪЕКТЫ!AC32)</f>
        <v xml:space="preserve"> </v>
      </c>
      <c r="AD32" s="160" t="str">
        <f>IF(CУБЪЕКТЫ!AD32=0," ",CУБЪЕКТЫ!AD32)</f>
        <v xml:space="preserve"> </v>
      </c>
      <c r="AE32" s="81" t="str">
        <f>IF(CУБЪЕКТЫ!AE32=0," ",CУБЪЕКТЫ!AE32)</f>
        <v xml:space="preserve"> </v>
      </c>
      <c r="AF32" s="82" t="str">
        <f>IF(CУБЪЕКТЫ!AF32=0," ",CУБЪЕКТЫ!AF32)</f>
        <v xml:space="preserve"> </v>
      </c>
      <c r="AG32" s="82" t="str">
        <f>IF(CУБЪЕКТЫ!AG32=0," ",CУБЪЕКТЫ!AG32)</f>
        <v xml:space="preserve"> </v>
      </c>
      <c r="AH32" s="83" t="str">
        <f>IF(CУБЪЕКТЫ!AH32=0," ",CУБЪЕКТЫ!AH32)</f>
        <v xml:space="preserve"> </v>
      </c>
      <c r="AI32" s="130" t="str">
        <f>IF(CУБЪЕКТЫ!AI32=0," ",CУБЪЕКТЫ!AI32)</f>
        <v xml:space="preserve"> </v>
      </c>
      <c r="AJ32" s="82" t="str">
        <f>IF(CУБЪЕКТЫ!AJ32=0," ",CУБЪЕКТЫ!AJ32)</f>
        <v xml:space="preserve"> </v>
      </c>
      <c r="AK32" s="82" t="str">
        <f>IF(CУБЪЕКТЫ!AK32=0," ",CУБЪЕКТЫ!AK32)</f>
        <v xml:space="preserve"> </v>
      </c>
      <c r="AL32" s="160" t="str">
        <f>IF(CУБЪЕКТЫ!AL32=0," ",CУБЪЕКТЫ!AL32)</f>
        <v xml:space="preserve"> </v>
      </c>
      <c r="AM32" s="81" t="str">
        <f>IF(CУБЪЕКТЫ!AM32=0," ",CУБЪЕКТЫ!AM32)</f>
        <v xml:space="preserve"> </v>
      </c>
      <c r="AN32" s="82" t="str">
        <f>IF(CУБЪЕКТЫ!AN32=0," ",CУБЪЕКТЫ!AN32)</f>
        <v xml:space="preserve"> </v>
      </c>
      <c r="AO32" s="82" t="str">
        <f>IF(CУБЪЕКТЫ!AO32=0," ",CУБЪЕКТЫ!AO32)</f>
        <v xml:space="preserve"> </v>
      </c>
      <c r="AP32" s="83" t="str">
        <f>IF(CУБЪЕКТЫ!AP32=0," ",CУБЪЕКТЫ!AP32)</f>
        <v xml:space="preserve"> </v>
      </c>
      <c r="AQ32" s="131" t="str">
        <f>IF(CУБЪЕКТЫ!AQ32=0," ",CУБЪЕКТЫ!AQ32)</f>
        <v xml:space="preserve"> </v>
      </c>
      <c r="AR32" s="38" t="str">
        <f>IF(CУБЪЕКТЫ!AR32=0," ",CУБЪЕКТЫ!AR32)</f>
        <v xml:space="preserve"> </v>
      </c>
      <c r="AS32" s="38" t="str">
        <f>IF(CУБЪЕКТЫ!AS32=0," ",CУБЪЕКТЫ!AS32)</f>
        <v xml:space="preserve"> </v>
      </c>
      <c r="AT32" s="145" t="str">
        <f>IF(CУБЪЕКТЫ!AT32=0," ",CУБЪЕКТЫ!AT32)</f>
        <v xml:space="preserve"> </v>
      </c>
      <c r="AU32" s="142" t="str">
        <f>IF(CУБЪЕКТЫ!AU32=0," ",CУБЪЕКТЫ!AU32)</f>
        <v xml:space="preserve"> </v>
      </c>
      <c r="AV32" s="38" t="str">
        <f>IF(CУБЪЕКТЫ!AV32=0," ",CУБЪЕКТЫ!AV32)</f>
        <v xml:space="preserve"> </v>
      </c>
      <c r="AW32" s="38" t="str">
        <f>IF(CУБЪЕКТЫ!AW32=0," ",CУБЪЕКТЫ!AW32)</f>
        <v xml:space="preserve"> </v>
      </c>
      <c r="AX32" s="39" t="str">
        <f>IF(CУБЪЕКТЫ!AX32=0," ",CУБЪЕКТЫ!AX32)</f>
        <v xml:space="preserve"> </v>
      </c>
      <c r="AY32" s="161" t="str">
        <f>IF(CУБЪЕКТЫ!AY32=0," ",CУБЪЕКТЫ!AY32)</f>
        <v xml:space="preserve"> </v>
      </c>
      <c r="AZ32" s="118"/>
    </row>
    <row r="33" spans="1:52" customFormat="1" ht="16.5" customHeight="1" thickBot="1">
      <c r="A33" s="128">
        <v>8</v>
      </c>
      <c r="B33" s="158" t="str">
        <f>CУБЪЕКТЫ!B33</f>
        <v/>
      </c>
      <c r="C33" s="142" t="str">
        <f>IF(CУБЪЕКТЫ!C33=0," ",CУБЪЕКТЫ!C33)</f>
        <v xml:space="preserve"> </v>
      </c>
      <c r="D33" s="38" t="str">
        <f>IF(CУБЪЕКТЫ!D33=0," ",CУБЪЕКТЫ!D33)</f>
        <v xml:space="preserve"> </v>
      </c>
      <c r="E33" s="38" t="str">
        <f>IF(CУБЪЕКТЫ!E33=0," ",CУБЪЕКТЫ!E33)</f>
        <v xml:space="preserve"> </v>
      </c>
      <c r="F33" s="145" t="str">
        <f>IF(CУБЪЕКТЫ!F33=0," ",CУБЪЕКТЫ!F33)</f>
        <v xml:space="preserve"> </v>
      </c>
      <c r="G33" s="81" t="str">
        <f>IF(CУБЪЕКТЫ!G33=0," ",CУБЪЕКТЫ!G33)</f>
        <v xml:space="preserve"> </v>
      </c>
      <c r="H33" s="82" t="str">
        <f>IF(CУБЪЕКТЫ!H33=0," ",CУБЪЕКТЫ!H33)</f>
        <v xml:space="preserve"> </v>
      </c>
      <c r="I33" s="82" t="str">
        <f>IF(CУБЪЕКТЫ!I33=0," ",CУБЪЕКТЫ!I33)</f>
        <v xml:space="preserve"> </v>
      </c>
      <c r="J33" s="83" t="str">
        <f>IF(CУБЪЕКТЫ!J33=0," ",CУБЪЕКТЫ!J33)</f>
        <v xml:space="preserve"> </v>
      </c>
      <c r="K33" s="130" t="str">
        <f>IF(CУБЪЕКТЫ!K33=0," ",CУБЪЕКТЫ!K33)</f>
        <v xml:space="preserve"> </v>
      </c>
      <c r="L33" s="82" t="str">
        <f>IF(CУБЪЕКТЫ!L33=0," ",CУБЪЕКТЫ!L33)</f>
        <v xml:space="preserve"> </v>
      </c>
      <c r="M33" s="82" t="str">
        <f>IF(CУБЪЕКТЫ!M33=0," ",CУБЪЕКТЫ!M33)</f>
        <v xml:space="preserve"> </v>
      </c>
      <c r="N33" s="160" t="str">
        <f>IF(CУБЪЕКТЫ!N33=0," ",CУБЪЕКТЫ!N33)</f>
        <v xml:space="preserve"> </v>
      </c>
      <c r="O33" s="81" t="str">
        <f>IF(CУБЪЕКТЫ!O33=0," ",CУБЪЕКТЫ!O33)</f>
        <v xml:space="preserve"> </v>
      </c>
      <c r="P33" s="82" t="str">
        <f>IF(CУБЪЕКТЫ!P33=0," ",CУБЪЕКТЫ!P33)</f>
        <v xml:space="preserve"> </v>
      </c>
      <c r="Q33" s="82" t="str">
        <f>IF(CУБЪЕКТЫ!Q33=0," ",CУБЪЕКТЫ!Q33)</f>
        <v xml:space="preserve"> </v>
      </c>
      <c r="R33" s="83" t="str">
        <f>IF(CУБЪЕКТЫ!R33=0," ",CУБЪЕКТЫ!R33)</f>
        <v xml:space="preserve"> </v>
      </c>
      <c r="S33" s="130" t="str">
        <f>IF(CУБЪЕКТЫ!S33=0," ",CУБЪЕКТЫ!S33)</f>
        <v xml:space="preserve"> </v>
      </c>
      <c r="T33" s="82" t="str">
        <f>IF(CУБЪЕКТЫ!T33=0," ",CУБЪЕКТЫ!T33)</f>
        <v xml:space="preserve"> </v>
      </c>
      <c r="U33" s="82" t="str">
        <f>IF(CУБЪЕКТЫ!U33=0," ",CУБЪЕКТЫ!U33)</f>
        <v xml:space="preserve"> </v>
      </c>
      <c r="V33" s="160" t="str">
        <f>IF(CУБЪЕКТЫ!V33=0," ",CУБЪЕКТЫ!V33)</f>
        <v xml:space="preserve"> </v>
      </c>
      <c r="W33" s="81" t="str">
        <f>IF(CУБЪЕКТЫ!W33=0," ",CУБЪЕКТЫ!W33)</f>
        <v xml:space="preserve"> </v>
      </c>
      <c r="X33" s="82" t="str">
        <f>IF(CУБЪЕКТЫ!X33=0," ",CУБЪЕКТЫ!X33)</f>
        <v xml:space="preserve"> </v>
      </c>
      <c r="Y33" s="82" t="str">
        <f>IF(CУБЪЕКТЫ!Y33=0," ",CУБЪЕКТЫ!Y33)</f>
        <v xml:space="preserve"> </v>
      </c>
      <c r="Z33" s="83" t="str">
        <f>IF(CУБЪЕКТЫ!Z33=0," ",CУБЪЕКТЫ!Z33)</f>
        <v xml:space="preserve"> </v>
      </c>
      <c r="AA33" s="130" t="str">
        <f>IF(CУБЪЕКТЫ!AA33=0," ",CУБЪЕКТЫ!AA33)</f>
        <v xml:space="preserve"> </v>
      </c>
      <c r="AB33" s="82" t="str">
        <f>IF(CУБЪЕКТЫ!AB33=0," ",CУБЪЕКТЫ!AB33)</f>
        <v xml:space="preserve"> </v>
      </c>
      <c r="AC33" s="82" t="str">
        <f>IF(CУБЪЕКТЫ!AC33=0," ",CУБЪЕКТЫ!AC33)</f>
        <v xml:space="preserve"> </v>
      </c>
      <c r="AD33" s="160" t="str">
        <f>IF(CУБЪЕКТЫ!AD33=0," ",CУБЪЕКТЫ!AD33)</f>
        <v xml:space="preserve"> </v>
      </c>
      <c r="AE33" s="81" t="str">
        <f>IF(CУБЪЕКТЫ!AE33=0," ",CУБЪЕКТЫ!AE33)</f>
        <v xml:space="preserve"> </v>
      </c>
      <c r="AF33" s="82" t="str">
        <f>IF(CУБЪЕКТЫ!AF33=0," ",CУБЪЕКТЫ!AF33)</f>
        <v xml:space="preserve"> </v>
      </c>
      <c r="AG33" s="82" t="str">
        <f>IF(CУБЪЕКТЫ!AG33=0," ",CУБЪЕКТЫ!AG33)</f>
        <v xml:space="preserve"> </v>
      </c>
      <c r="AH33" s="83" t="str">
        <f>IF(CУБЪЕКТЫ!AH33=0," ",CУБЪЕКТЫ!AH33)</f>
        <v xml:space="preserve"> </v>
      </c>
      <c r="AI33" s="130" t="str">
        <f>IF(CУБЪЕКТЫ!AI33=0," ",CУБЪЕКТЫ!AI33)</f>
        <v xml:space="preserve"> </v>
      </c>
      <c r="AJ33" s="82" t="str">
        <f>IF(CУБЪЕКТЫ!AJ33=0," ",CУБЪЕКТЫ!AJ33)</f>
        <v xml:space="preserve"> </v>
      </c>
      <c r="AK33" s="82" t="str">
        <f>IF(CУБЪЕКТЫ!AK33=0," ",CУБЪЕКТЫ!AK33)</f>
        <v xml:space="preserve"> </v>
      </c>
      <c r="AL33" s="160" t="str">
        <f>IF(CУБЪЕКТЫ!AL33=0," ",CУБЪЕКТЫ!AL33)</f>
        <v xml:space="preserve"> </v>
      </c>
      <c r="AM33" s="81" t="str">
        <f>IF(CУБЪЕКТЫ!AM33=0," ",CУБЪЕКТЫ!AM33)</f>
        <v xml:space="preserve"> </v>
      </c>
      <c r="AN33" s="82" t="str">
        <f>IF(CУБЪЕКТЫ!AN33=0," ",CУБЪЕКТЫ!AN33)</f>
        <v xml:space="preserve"> </v>
      </c>
      <c r="AO33" s="82" t="str">
        <f>IF(CУБЪЕКТЫ!AO33=0," ",CУБЪЕКТЫ!AO33)</f>
        <v xml:space="preserve"> </v>
      </c>
      <c r="AP33" s="83" t="str">
        <f>IF(CУБЪЕКТЫ!AP33=0," ",CУБЪЕКТЫ!AP33)</f>
        <v xml:space="preserve"> </v>
      </c>
      <c r="AQ33" s="131" t="str">
        <f>IF(CУБЪЕКТЫ!AQ33=0," ",CУБЪЕКТЫ!AQ33)</f>
        <v xml:space="preserve"> </v>
      </c>
      <c r="AR33" s="38" t="str">
        <f>IF(CУБЪЕКТЫ!AR33=0," ",CУБЪЕКТЫ!AR33)</f>
        <v xml:space="preserve"> </v>
      </c>
      <c r="AS33" s="38" t="str">
        <f>IF(CУБЪЕКТЫ!AS33=0," ",CУБЪЕКТЫ!AS33)</f>
        <v xml:space="preserve"> </v>
      </c>
      <c r="AT33" s="145" t="str">
        <f>IF(CУБЪЕКТЫ!AT33=0," ",CУБЪЕКТЫ!AT33)</f>
        <v xml:space="preserve"> </v>
      </c>
      <c r="AU33" s="142" t="str">
        <f>IF(CУБЪЕКТЫ!AU33=0," ",CУБЪЕКТЫ!AU33)</f>
        <v xml:space="preserve"> </v>
      </c>
      <c r="AV33" s="38" t="str">
        <f>IF(CУБЪЕКТЫ!AV33=0," ",CУБЪЕКТЫ!AV33)</f>
        <v xml:space="preserve"> </v>
      </c>
      <c r="AW33" s="38" t="str">
        <f>IF(CУБЪЕКТЫ!AW33=0," ",CУБЪЕКТЫ!AW33)</f>
        <v xml:space="preserve"> </v>
      </c>
      <c r="AX33" s="39" t="str">
        <f>IF(CУБЪЕКТЫ!AX33=0," ",CУБЪЕКТЫ!AX33)</f>
        <v xml:space="preserve"> </v>
      </c>
      <c r="AY33" s="161" t="str">
        <f>IF(CУБЪЕКТЫ!AY33=0," ",CУБЪЕКТЫ!AY33)</f>
        <v xml:space="preserve"> </v>
      </c>
      <c r="AZ33" s="118"/>
    </row>
    <row r="34" spans="1:52" customFormat="1" ht="16.5" customHeight="1" thickBot="1">
      <c r="A34" s="129">
        <v>9</v>
      </c>
      <c r="B34" s="158" t="str">
        <f>CУБЪЕКТЫ!B34</f>
        <v/>
      </c>
      <c r="C34" s="142" t="str">
        <f>IF(CУБЪЕКТЫ!C34=0," ",CУБЪЕКТЫ!C34)</f>
        <v xml:space="preserve"> </v>
      </c>
      <c r="D34" s="38" t="str">
        <f>IF(CУБЪЕКТЫ!D34=0," ",CУБЪЕКТЫ!D34)</f>
        <v xml:space="preserve"> </v>
      </c>
      <c r="E34" s="38" t="str">
        <f>IF(CУБЪЕКТЫ!E34=0," ",CУБЪЕКТЫ!E34)</f>
        <v xml:space="preserve"> </v>
      </c>
      <c r="F34" s="145" t="str">
        <f>IF(CУБЪЕКТЫ!F34=0," ",CУБЪЕКТЫ!F34)</f>
        <v xml:space="preserve"> </v>
      </c>
      <c r="G34" s="81" t="str">
        <f>IF(CУБЪЕКТЫ!G34=0," ",CУБЪЕКТЫ!G34)</f>
        <v xml:space="preserve"> </v>
      </c>
      <c r="H34" s="82" t="str">
        <f>IF(CУБЪЕКТЫ!H34=0," ",CУБЪЕКТЫ!H34)</f>
        <v xml:space="preserve"> </v>
      </c>
      <c r="I34" s="82" t="str">
        <f>IF(CУБЪЕКТЫ!I34=0," ",CУБЪЕКТЫ!I34)</f>
        <v xml:space="preserve"> </v>
      </c>
      <c r="J34" s="83" t="str">
        <f>IF(CУБЪЕКТЫ!J34=0," ",CУБЪЕКТЫ!J34)</f>
        <v xml:space="preserve"> </v>
      </c>
      <c r="K34" s="130" t="str">
        <f>IF(CУБЪЕКТЫ!K34=0," ",CУБЪЕКТЫ!K34)</f>
        <v xml:space="preserve"> </v>
      </c>
      <c r="L34" s="82" t="str">
        <f>IF(CУБЪЕКТЫ!L34=0," ",CУБЪЕКТЫ!L34)</f>
        <v xml:space="preserve"> </v>
      </c>
      <c r="M34" s="82" t="str">
        <f>IF(CУБЪЕКТЫ!M34=0," ",CУБЪЕКТЫ!M34)</f>
        <v xml:space="preserve"> </v>
      </c>
      <c r="N34" s="160" t="str">
        <f>IF(CУБЪЕКТЫ!N34=0," ",CУБЪЕКТЫ!N34)</f>
        <v xml:space="preserve"> </v>
      </c>
      <c r="O34" s="81" t="str">
        <f>IF(CУБЪЕКТЫ!O34=0," ",CУБЪЕКТЫ!O34)</f>
        <v xml:space="preserve"> </v>
      </c>
      <c r="P34" s="82" t="str">
        <f>IF(CУБЪЕКТЫ!P34=0," ",CУБЪЕКТЫ!P34)</f>
        <v xml:space="preserve"> </v>
      </c>
      <c r="Q34" s="82" t="str">
        <f>IF(CУБЪЕКТЫ!Q34=0," ",CУБЪЕКТЫ!Q34)</f>
        <v xml:space="preserve"> </v>
      </c>
      <c r="R34" s="83" t="str">
        <f>IF(CУБЪЕКТЫ!R34=0," ",CУБЪЕКТЫ!R34)</f>
        <v xml:space="preserve"> </v>
      </c>
      <c r="S34" s="130" t="str">
        <f>IF(CУБЪЕКТЫ!S34=0," ",CУБЪЕКТЫ!S34)</f>
        <v xml:space="preserve"> </v>
      </c>
      <c r="T34" s="82" t="str">
        <f>IF(CУБЪЕКТЫ!T34=0," ",CУБЪЕКТЫ!T34)</f>
        <v xml:space="preserve"> </v>
      </c>
      <c r="U34" s="82" t="str">
        <f>IF(CУБЪЕКТЫ!U34=0," ",CУБЪЕКТЫ!U34)</f>
        <v xml:space="preserve"> </v>
      </c>
      <c r="V34" s="160" t="str">
        <f>IF(CУБЪЕКТЫ!V34=0," ",CУБЪЕКТЫ!V34)</f>
        <v xml:space="preserve"> </v>
      </c>
      <c r="W34" s="81" t="str">
        <f>IF(CУБЪЕКТЫ!W34=0," ",CУБЪЕКТЫ!W34)</f>
        <v xml:space="preserve"> </v>
      </c>
      <c r="X34" s="82" t="str">
        <f>IF(CУБЪЕКТЫ!X34=0," ",CУБЪЕКТЫ!X34)</f>
        <v xml:space="preserve"> </v>
      </c>
      <c r="Y34" s="82" t="str">
        <f>IF(CУБЪЕКТЫ!Y34=0," ",CУБЪЕКТЫ!Y34)</f>
        <v xml:space="preserve"> </v>
      </c>
      <c r="Z34" s="83" t="str">
        <f>IF(CУБЪЕКТЫ!Z34=0," ",CУБЪЕКТЫ!Z34)</f>
        <v xml:space="preserve"> </v>
      </c>
      <c r="AA34" s="130" t="str">
        <f>IF(CУБЪЕКТЫ!AA34=0," ",CУБЪЕКТЫ!AA34)</f>
        <v xml:space="preserve"> </v>
      </c>
      <c r="AB34" s="82" t="str">
        <f>IF(CУБЪЕКТЫ!AB34=0," ",CУБЪЕКТЫ!AB34)</f>
        <v xml:space="preserve"> </v>
      </c>
      <c r="AC34" s="82" t="str">
        <f>IF(CУБЪЕКТЫ!AC34=0," ",CУБЪЕКТЫ!AC34)</f>
        <v xml:space="preserve"> </v>
      </c>
      <c r="AD34" s="160" t="str">
        <f>IF(CУБЪЕКТЫ!AD34=0," ",CУБЪЕКТЫ!AD34)</f>
        <v xml:space="preserve"> </v>
      </c>
      <c r="AE34" s="81" t="str">
        <f>IF(CУБЪЕКТЫ!AE34=0," ",CУБЪЕКТЫ!AE34)</f>
        <v xml:space="preserve"> </v>
      </c>
      <c r="AF34" s="82" t="str">
        <f>IF(CУБЪЕКТЫ!AF34=0," ",CУБЪЕКТЫ!AF34)</f>
        <v xml:space="preserve"> </v>
      </c>
      <c r="AG34" s="82" t="str">
        <f>IF(CУБЪЕКТЫ!AG34=0," ",CУБЪЕКТЫ!AG34)</f>
        <v xml:space="preserve"> </v>
      </c>
      <c r="AH34" s="83" t="str">
        <f>IF(CУБЪЕКТЫ!AH34=0," ",CУБЪЕКТЫ!AH34)</f>
        <v xml:space="preserve"> </v>
      </c>
      <c r="AI34" s="130" t="str">
        <f>IF(CУБЪЕКТЫ!AI34=0," ",CУБЪЕКТЫ!AI34)</f>
        <v xml:space="preserve"> </v>
      </c>
      <c r="AJ34" s="82" t="str">
        <f>IF(CУБЪЕКТЫ!AJ34=0," ",CУБЪЕКТЫ!AJ34)</f>
        <v xml:space="preserve"> </v>
      </c>
      <c r="AK34" s="82" t="str">
        <f>IF(CУБЪЕКТЫ!AK34=0," ",CУБЪЕКТЫ!AK34)</f>
        <v xml:space="preserve"> </v>
      </c>
      <c r="AL34" s="160" t="str">
        <f>IF(CУБЪЕКТЫ!AL34=0," ",CУБЪЕКТЫ!AL34)</f>
        <v xml:space="preserve"> </v>
      </c>
      <c r="AM34" s="81" t="str">
        <f>IF(CУБЪЕКТЫ!AM34=0," ",CУБЪЕКТЫ!AM34)</f>
        <v xml:space="preserve"> </v>
      </c>
      <c r="AN34" s="82" t="str">
        <f>IF(CУБЪЕКТЫ!AN34=0," ",CУБЪЕКТЫ!AN34)</f>
        <v xml:space="preserve"> </v>
      </c>
      <c r="AO34" s="82" t="str">
        <f>IF(CУБЪЕКТЫ!AO34=0," ",CУБЪЕКТЫ!AO34)</f>
        <v xml:space="preserve"> </v>
      </c>
      <c r="AP34" s="83" t="str">
        <f>IF(CУБЪЕКТЫ!AP34=0," ",CУБЪЕКТЫ!AP34)</f>
        <v xml:space="preserve"> </v>
      </c>
      <c r="AQ34" s="131" t="str">
        <f>IF(CУБЪЕКТЫ!AQ34=0," ",CУБЪЕКТЫ!AQ34)</f>
        <v xml:space="preserve"> </v>
      </c>
      <c r="AR34" s="38" t="str">
        <f>IF(CУБЪЕКТЫ!AR34=0," ",CУБЪЕКТЫ!AR34)</f>
        <v xml:space="preserve"> </v>
      </c>
      <c r="AS34" s="38" t="str">
        <f>IF(CУБЪЕКТЫ!AS34=0," ",CУБЪЕКТЫ!AS34)</f>
        <v xml:space="preserve"> </v>
      </c>
      <c r="AT34" s="145" t="str">
        <f>IF(CУБЪЕКТЫ!AT34=0," ",CУБЪЕКТЫ!AT34)</f>
        <v xml:space="preserve"> </v>
      </c>
      <c r="AU34" s="142" t="str">
        <f>IF(CУБЪЕКТЫ!AU34=0," ",CУБЪЕКТЫ!AU34)</f>
        <v xml:space="preserve"> </v>
      </c>
      <c r="AV34" s="38" t="str">
        <f>IF(CУБЪЕКТЫ!AV34=0," ",CУБЪЕКТЫ!AV34)</f>
        <v xml:space="preserve"> </v>
      </c>
      <c r="AW34" s="38" t="str">
        <f>IF(CУБЪЕКТЫ!AW34=0," ",CУБЪЕКТЫ!AW34)</f>
        <v xml:space="preserve"> </v>
      </c>
      <c r="AX34" s="39" t="str">
        <f>IF(CУБЪЕКТЫ!AX34=0," ",CУБЪЕКТЫ!AX34)</f>
        <v xml:space="preserve"> </v>
      </c>
      <c r="AY34" s="161" t="str">
        <f>IF(CУБЪЕКТЫ!AY34=0," ",CУБЪЕКТЫ!AY34)</f>
        <v xml:space="preserve"> </v>
      </c>
      <c r="AZ34" s="118"/>
    </row>
    <row r="35" spans="1:52" customFormat="1" ht="16.5" customHeight="1" thickBot="1">
      <c r="A35" s="128">
        <v>10</v>
      </c>
      <c r="B35" s="158" t="str">
        <f>CУБЪЕКТЫ!B35</f>
        <v/>
      </c>
      <c r="C35" s="142" t="str">
        <f>IF(CУБЪЕКТЫ!C35=0," ",CУБЪЕКТЫ!C35)</f>
        <v xml:space="preserve"> </v>
      </c>
      <c r="D35" s="38" t="str">
        <f>IF(CУБЪЕКТЫ!D35=0," ",CУБЪЕКТЫ!D35)</f>
        <v xml:space="preserve"> </v>
      </c>
      <c r="E35" s="38" t="str">
        <f>IF(CУБЪЕКТЫ!E35=0," ",CУБЪЕКТЫ!E35)</f>
        <v xml:space="preserve"> </v>
      </c>
      <c r="F35" s="145" t="str">
        <f>IF(CУБЪЕКТЫ!F35=0," ",CУБЪЕКТЫ!F35)</f>
        <v xml:space="preserve"> </v>
      </c>
      <c r="G35" s="81" t="str">
        <f>IF(CУБЪЕКТЫ!G35=0," ",CУБЪЕКТЫ!G35)</f>
        <v xml:space="preserve"> </v>
      </c>
      <c r="H35" s="82" t="str">
        <f>IF(CУБЪЕКТЫ!H35=0," ",CУБЪЕКТЫ!H35)</f>
        <v xml:space="preserve"> </v>
      </c>
      <c r="I35" s="82" t="str">
        <f>IF(CУБЪЕКТЫ!I35=0," ",CУБЪЕКТЫ!I35)</f>
        <v xml:space="preserve"> </v>
      </c>
      <c r="J35" s="83" t="str">
        <f>IF(CУБЪЕКТЫ!J35=0," ",CУБЪЕКТЫ!J35)</f>
        <v xml:space="preserve"> </v>
      </c>
      <c r="K35" s="130" t="str">
        <f>IF(CУБЪЕКТЫ!K35=0," ",CУБЪЕКТЫ!K35)</f>
        <v xml:space="preserve"> </v>
      </c>
      <c r="L35" s="82" t="str">
        <f>IF(CУБЪЕКТЫ!L35=0," ",CУБЪЕКТЫ!L35)</f>
        <v xml:space="preserve"> </v>
      </c>
      <c r="M35" s="82" t="str">
        <f>IF(CУБЪЕКТЫ!M35=0," ",CУБЪЕКТЫ!M35)</f>
        <v xml:space="preserve"> </v>
      </c>
      <c r="N35" s="160" t="str">
        <f>IF(CУБЪЕКТЫ!N35=0," ",CУБЪЕКТЫ!N35)</f>
        <v xml:space="preserve"> </v>
      </c>
      <c r="O35" s="81" t="str">
        <f>IF(CУБЪЕКТЫ!O35=0," ",CУБЪЕКТЫ!O35)</f>
        <v xml:space="preserve"> </v>
      </c>
      <c r="P35" s="82" t="str">
        <f>IF(CУБЪЕКТЫ!P35=0," ",CУБЪЕКТЫ!P35)</f>
        <v xml:space="preserve"> </v>
      </c>
      <c r="Q35" s="82" t="str">
        <f>IF(CУБЪЕКТЫ!Q35=0," ",CУБЪЕКТЫ!Q35)</f>
        <v xml:space="preserve"> </v>
      </c>
      <c r="R35" s="83" t="str">
        <f>IF(CУБЪЕКТЫ!R35=0," ",CУБЪЕКТЫ!R35)</f>
        <v xml:space="preserve"> </v>
      </c>
      <c r="S35" s="130" t="str">
        <f>IF(CУБЪЕКТЫ!S35=0," ",CУБЪЕКТЫ!S35)</f>
        <v xml:space="preserve"> </v>
      </c>
      <c r="T35" s="82" t="str">
        <f>IF(CУБЪЕКТЫ!T35=0," ",CУБЪЕКТЫ!T35)</f>
        <v xml:space="preserve"> </v>
      </c>
      <c r="U35" s="82" t="str">
        <f>IF(CУБЪЕКТЫ!U35=0," ",CУБЪЕКТЫ!U35)</f>
        <v xml:space="preserve"> </v>
      </c>
      <c r="V35" s="160" t="str">
        <f>IF(CУБЪЕКТЫ!V35=0," ",CУБЪЕКТЫ!V35)</f>
        <v xml:space="preserve"> </v>
      </c>
      <c r="W35" s="81" t="str">
        <f>IF(CУБЪЕКТЫ!W35=0," ",CУБЪЕКТЫ!W35)</f>
        <v xml:space="preserve"> </v>
      </c>
      <c r="X35" s="82" t="str">
        <f>IF(CУБЪЕКТЫ!X35=0," ",CУБЪЕКТЫ!X35)</f>
        <v xml:space="preserve"> </v>
      </c>
      <c r="Y35" s="82" t="str">
        <f>IF(CУБЪЕКТЫ!Y35=0," ",CУБЪЕКТЫ!Y35)</f>
        <v xml:space="preserve"> </v>
      </c>
      <c r="Z35" s="83" t="str">
        <f>IF(CУБЪЕКТЫ!Z35=0," ",CУБЪЕКТЫ!Z35)</f>
        <v xml:space="preserve"> </v>
      </c>
      <c r="AA35" s="130" t="str">
        <f>IF(CУБЪЕКТЫ!AA35=0," ",CУБЪЕКТЫ!AA35)</f>
        <v xml:space="preserve"> </v>
      </c>
      <c r="AB35" s="82" t="str">
        <f>IF(CУБЪЕКТЫ!AB35=0," ",CУБЪЕКТЫ!AB35)</f>
        <v xml:space="preserve"> </v>
      </c>
      <c r="AC35" s="82" t="str">
        <f>IF(CУБЪЕКТЫ!AC35=0," ",CУБЪЕКТЫ!AC35)</f>
        <v xml:space="preserve"> </v>
      </c>
      <c r="AD35" s="160" t="str">
        <f>IF(CУБЪЕКТЫ!AD35=0," ",CУБЪЕКТЫ!AD35)</f>
        <v xml:space="preserve"> </v>
      </c>
      <c r="AE35" s="81" t="str">
        <f>IF(CУБЪЕКТЫ!AE35=0," ",CУБЪЕКТЫ!AE35)</f>
        <v xml:space="preserve"> </v>
      </c>
      <c r="AF35" s="82" t="str">
        <f>IF(CУБЪЕКТЫ!AF35=0," ",CУБЪЕКТЫ!AF35)</f>
        <v xml:space="preserve"> </v>
      </c>
      <c r="AG35" s="82" t="str">
        <f>IF(CУБЪЕКТЫ!AG35=0," ",CУБЪЕКТЫ!AG35)</f>
        <v xml:space="preserve"> </v>
      </c>
      <c r="AH35" s="83" t="str">
        <f>IF(CУБЪЕКТЫ!AH35=0," ",CУБЪЕКТЫ!AH35)</f>
        <v xml:space="preserve"> </v>
      </c>
      <c r="AI35" s="130" t="str">
        <f>IF(CУБЪЕКТЫ!AI35=0," ",CУБЪЕКТЫ!AI35)</f>
        <v xml:space="preserve"> </v>
      </c>
      <c r="AJ35" s="82" t="str">
        <f>IF(CУБЪЕКТЫ!AJ35=0," ",CУБЪЕКТЫ!AJ35)</f>
        <v xml:space="preserve"> </v>
      </c>
      <c r="AK35" s="82" t="str">
        <f>IF(CУБЪЕКТЫ!AK35=0," ",CУБЪЕКТЫ!AK35)</f>
        <v xml:space="preserve"> </v>
      </c>
      <c r="AL35" s="160" t="str">
        <f>IF(CУБЪЕКТЫ!AL35=0," ",CУБЪЕКТЫ!AL35)</f>
        <v xml:space="preserve"> </v>
      </c>
      <c r="AM35" s="81" t="str">
        <f>IF(CУБЪЕКТЫ!AM35=0," ",CУБЪЕКТЫ!AM35)</f>
        <v xml:space="preserve"> </v>
      </c>
      <c r="AN35" s="82" t="str">
        <f>IF(CУБЪЕКТЫ!AN35=0," ",CУБЪЕКТЫ!AN35)</f>
        <v xml:space="preserve"> </v>
      </c>
      <c r="AO35" s="82" t="str">
        <f>IF(CУБЪЕКТЫ!AO35=0," ",CУБЪЕКТЫ!AO35)</f>
        <v xml:space="preserve"> </v>
      </c>
      <c r="AP35" s="83" t="str">
        <f>IF(CУБЪЕКТЫ!AP35=0," ",CУБЪЕКТЫ!AP35)</f>
        <v xml:space="preserve"> </v>
      </c>
      <c r="AQ35" s="131" t="str">
        <f>IF(CУБЪЕКТЫ!AQ35=0," ",CУБЪЕКТЫ!AQ35)</f>
        <v xml:space="preserve"> </v>
      </c>
      <c r="AR35" s="38" t="str">
        <f>IF(CУБЪЕКТЫ!AR35=0," ",CУБЪЕКТЫ!AR35)</f>
        <v xml:space="preserve"> </v>
      </c>
      <c r="AS35" s="38" t="str">
        <f>IF(CУБЪЕКТЫ!AS35=0," ",CУБЪЕКТЫ!AS35)</f>
        <v xml:space="preserve"> </v>
      </c>
      <c r="AT35" s="145" t="str">
        <f>IF(CУБЪЕКТЫ!AT35=0," ",CУБЪЕКТЫ!AT35)</f>
        <v xml:space="preserve"> </v>
      </c>
      <c r="AU35" s="142" t="str">
        <f>IF(CУБЪЕКТЫ!AU35=0," ",CУБЪЕКТЫ!AU35)</f>
        <v xml:space="preserve"> </v>
      </c>
      <c r="AV35" s="38" t="str">
        <f>IF(CУБЪЕКТЫ!AV35=0," ",CУБЪЕКТЫ!AV35)</f>
        <v xml:space="preserve"> </v>
      </c>
      <c r="AW35" s="38" t="str">
        <f>IF(CУБЪЕКТЫ!AW35=0," ",CУБЪЕКТЫ!AW35)</f>
        <v xml:space="preserve"> </v>
      </c>
      <c r="AX35" s="39" t="str">
        <f>IF(CУБЪЕКТЫ!AX35=0," ",CУБЪЕКТЫ!AX35)</f>
        <v xml:space="preserve"> </v>
      </c>
      <c r="AY35" s="161" t="str">
        <f>IF(CУБЪЕКТЫ!AY35=0," ",CУБЪЕКТЫ!AY35)</f>
        <v xml:space="preserve"> </v>
      </c>
      <c r="AZ35" s="118"/>
    </row>
    <row r="36" spans="1:52" customFormat="1" ht="16.5" customHeight="1" thickBot="1">
      <c r="A36" s="129">
        <v>11</v>
      </c>
      <c r="B36" s="158" t="str">
        <f>CУБЪЕКТЫ!B36</f>
        <v/>
      </c>
      <c r="C36" s="142" t="str">
        <f>IF(CУБЪЕКТЫ!C36=0," ",CУБЪЕКТЫ!C36)</f>
        <v xml:space="preserve"> </v>
      </c>
      <c r="D36" s="38" t="str">
        <f>IF(CУБЪЕКТЫ!D36=0," ",CУБЪЕКТЫ!D36)</f>
        <v xml:space="preserve"> </v>
      </c>
      <c r="E36" s="38" t="str">
        <f>IF(CУБЪЕКТЫ!E36=0," ",CУБЪЕКТЫ!E36)</f>
        <v xml:space="preserve"> </v>
      </c>
      <c r="F36" s="145" t="str">
        <f>IF(CУБЪЕКТЫ!F36=0," ",CУБЪЕКТЫ!F36)</f>
        <v xml:space="preserve"> </v>
      </c>
      <c r="G36" s="81" t="str">
        <f>IF(CУБЪЕКТЫ!G36=0," ",CУБЪЕКТЫ!G36)</f>
        <v xml:space="preserve"> </v>
      </c>
      <c r="H36" s="82" t="str">
        <f>IF(CУБЪЕКТЫ!H36=0," ",CУБЪЕКТЫ!H36)</f>
        <v xml:space="preserve"> </v>
      </c>
      <c r="I36" s="82" t="str">
        <f>IF(CУБЪЕКТЫ!I36=0," ",CУБЪЕКТЫ!I36)</f>
        <v xml:space="preserve"> </v>
      </c>
      <c r="J36" s="83" t="str">
        <f>IF(CУБЪЕКТЫ!J36=0," ",CУБЪЕКТЫ!J36)</f>
        <v xml:space="preserve"> </v>
      </c>
      <c r="K36" s="130" t="str">
        <f>IF(CУБЪЕКТЫ!K36=0," ",CУБЪЕКТЫ!K36)</f>
        <v xml:space="preserve"> </v>
      </c>
      <c r="L36" s="82" t="str">
        <f>IF(CУБЪЕКТЫ!L36=0," ",CУБЪЕКТЫ!L36)</f>
        <v xml:space="preserve"> </v>
      </c>
      <c r="M36" s="82" t="str">
        <f>IF(CУБЪЕКТЫ!M36=0," ",CУБЪЕКТЫ!M36)</f>
        <v xml:space="preserve"> </v>
      </c>
      <c r="N36" s="160" t="str">
        <f>IF(CУБЪЕКТЫ!N36=0," ",CУБЪЕКТЫ!N36)</f>
        <v xml:space="preserve"> </v>
      </c>
      <c r="O36" s="81" t="str">
        <f>IF(CУБЪЕКТЫ!O36=0," ",CУБЪЕКТЫ!O36)</f>
        <v xml:space="preserve"> </v>
      </c>
      <c r="P36" s="82" t="str">
        <f>IF(CУБЪЕКТЫ!P36=0," ",CУБЪЕКТЫ!P36)</f>
        <v xml:space="preserve"> </v>
      </c>
      <c r="Q36" s="82" t="str">
        <f>IF(CУБЪЕКТЫ!Q36=0," ",CУБЪЕКТЫ!Q36)</f>
        <v xml:space="preserve"> </v>
      </c>
      <c r="R36" s="83" t="str">
        <f>IF(CУБЪЕКТЫ!R36=0," ",CУБЪЕКТЫ!R36)</f>
        <v xml:space="preserve"> </v>
      </c>
      <c r="S36" s="130" t="str">
        <f>IF(CУБЪЕКТЫ!S36=0," ",CУБЪЕКТЫ!S36)</f>
        <v xml:space="preserve"> </v>
      </c>
      <c r="T36" s="82" t="str">
        <f>IF(CУБЪЕКТЫ!T36=0," ",CУБЪЕКТЫ!T36)</f>
        <v xml:space="preserve"> </v>
      </c>
      <c r="U36" s="82" t="str">
        <f>IF(CУБЪЕКТЫ!U36=0," ",CУБЪЕКТЫ!U36)</f>
        <v xml:space="preserve"> </v>
      </c>
      <c r="V36" s="160" t="str">
        <f>IF(CУБЪЕКТЫ!V36=0," ",CУБЪЕКТЫ!V36)</f>
        <v xml:space="preserve"> </v>
      </c>
      <c r="W36" s="81" t="str">
        <f>IF(CУБЪЕКТЫ!W36=0," ",CУБЪЕКТЫ!W36)</f>
        <v xml:space="preserve"> </v>
      </c>
      <c r="X36" s="82" t="str">
        <f>IF(CУБЪЕКТЫ!X36=0," ",CУБЪЕКТЫ!X36)</f>
        <v xml:space="preserve"> </v>
      </c>
      <c r="Y36" s="82" t="str">
        <f>IF(CУБЪЕКТЫ!Y36=0," ",CУБЪЕКТЫ!Y36)</f>
        <v xml:space="preserve"> </v>
      </c>
      <c r="Z36" s="83" t="str">
        <f>IF(CУБЪЕКТЫ!Z36=0," ",CУБЪЕКТЫ!Z36)</f>
        <v xml:space="preserve"> </v>
      </c>
      <c r="AA36" s="130" t="str">
        <f>IF(CУБЪЕКТЫ!AA36=0," ",CУБЪЕКТЫ!AA36)</f>
        <v xml:space="preserve"> </v>
      </c>
      <c r="AB36" s="82" t="str">
        <f>IF(CУБЪЕКТЫ!AB36=0," ",CУБЪЕКТЫ!AB36)</f>
        <v xml:space="preserve"> </v>
      </c>
      <c r="AC36" s="82" t="str">
        <f>IF(CУБЪЕКТЫ!AC36=0," ",CУБЪЕКТЫ!AC36)</f>
        <v xml:space="preserve"> </v>
      </c>
      <c r="AD36" s="160" t="str">
        <f>IF(CУБЪЕКТЫ!AD36=0," ",CУБЪЕКТЫ!AD36)</f>
        <v xml:space="preserve"> </v>
      </c>
      <c r="AE36" s="81" t="str">
        <f>IF(CУБЪЕКТЫ!AE36=0," ",CУБЪЕКТЫ!AE36)</f>
        <v xml:space="preserve"> </v>
      </c>
      <c r="AF36" s="82" t="str">
        <f>IF(CУБЪЕКТЫ!AF36=0," ",CУБЪЕКТЫ!AF36)</f>
        <v xml:space="preserve"> </v>
      </c>
      <c r="AG36" s="82" t="str">
        <f>IF(CУБЪЕКТЫ!AG36=0," ",CУБЪЕКТЫ!AG36)</f>
        <v xml:space="preserve"> </v>
      </c>
      <c r="AH36" s="83" t="str">
        <f>IF(CУБЪЕКТЫ!AH36=0," ",CУБЪЕКТЫ!AH36)</f>
        <v xml:space="preserve"> </v>
      </c>
      <c r="AI36" s="130" t="str">
        <f>IF(CУБЪЕКТЫ!AI36=0," ",CУБЪЕКТЫ!AI36)</f>
        <v xml:space="preserve"> </v>
      </c>
      <c r="AJ36" s="82" t="str">
        <f>IF(CУБЪЕКТЫ!AJ36=0," ",CУБЪЕКТЫ!AJ36)</f>
        <v xml:space="preserve"> </v>
      </c>
      <c r="AK36" s="82" t="str">
        <f>IF(CУБЪЕКТЫ!AK36=0," ",CУБЪЕКТЫ!AK36)</f>
        <v xml:space="preserve"> </v>
      </c>
      <c r="AL36" s="160" t="str">
        <f>IF(CУБЪЕКТЫ!AL36=0," ",CУБЪЕКТЫ!AL36)</f>
        <v xml:space="preserve"> </v>
      </c>
      <c r="AM36" s="81" t="str">
        <f>IF(CУБЪЕКТЫ!AM36=0," ",CУБЪЕКТЫ!AM36)</f>
        <v xml:space="preserve"> </v>
      </c>
      <c r="AN36" s="82" t="str">
        <f>IF(CУБЪЕКТЫ!AN36=0," ",CУБЪЕКТЫ!AN36)</f>
        <v xml:space="preserve"> </v>
      </c>
      <c r="AO36" s="82" t="str">
        <f>IF(CУБЪЕКТЫ!AO36=0," ",CУБЪЕКТЫ!AO36)</f>
        <v xml:space="preserve"> </v>
      </c>
      <c r="AP36" s="83" t="str">
        <f>IF(CУБЪЕКТЫ!AP36=0," ",CУБЪЕКТЫ!AP36)</f>
        <v xml:space="preserve"> </v>
      </c>
      <c r="AQ36" s="131" t="str">
        <f>IF(CУБЪЕКТЫ!AQ36=0," ",CУБЪЕКТЫ!AQ36)</f>
        <v xml:space="preserve"> </v>
      </c>
      <c r="AR36" s="38" t="str">
        <f>IF(CУБЪЕКТЫ!AR36=0," ",CУБЪЕКТЫ!AR36)</f>
        <v xml:space="preserve"> </v>
      </c>
      <c r="AS36" s="38" t="str">
        <f>IF(CУБЪЕКТЫ!AS36=0," ",CУБЪЕКТЫ!AS36)</f>
        <v xml:space="preserve"> </v>
      </c>
      <c r="AT36" s="145" t="str">
        <f>IF(CУБЪЕКТЫ!AT36=0," ",CУБЪЕКТЫ!AT36)</f>
        <v xml:space="preserve"> </v>
      </c>
      <c r="AU36" s="142" t="str">
        <f>IF(CУБЪЕКТЫ!AU36=0," ",CУБЪЕКТЫ!AU36)</f>
        <v xml:space="preserve"> </v>
      </c>
      <c r="AV36" s="38" t="str">
        <f>IF(CУБЪЕКТЫ!AV36=0," ",CУБЪЕКТЫ!AV36)</f>
        <v xml:space="preserve"> </v>
      </c>
      <c r="AW36" s="38" t="str">
        <f>IF(CУБЪЕКТЫ!AW36=0," ",CУБЪЕКТЫ!AW36)</f>
        <v xml:space="preserve"> </v>
      </c>
      <c r="AX36" s="39" t="str">
        <f>IF(CУБЪЕКТЫ!AX36=0," ",CУБЪЕКТЫ!AX36)</f>
        <v xml:space="preserve"> </v>
      </c>
      <c r="AY36" s="161" t="str">
        <f>IF(CУБЪЕКТЫ!AY36=0," ",CУБЪЕКТЫ!AY36)</f>
        <v xml:space="preserve"> </v>
      </c>
      <c r="AZ36" s="118"/>
    </row>
    <row r="37" spans="1:52" customFormat="1" ht="16.5" customHeight="1" thickBot="1">
      <c r="A37" s="128">
        <v>12</v>
      </c>
      <c r="B37" s="158" t="str">
        <f>CУБЪЕКТЫ!B37</f>
        <v/>
      </c>
      <c r="C37" s="142" t="str">
        <f>IF(CУБЪЕКТЫ!C37=0," ",CУБЪЕКТЫ!C37)</f>
        <v xml:space="preserve"> </v>
      </c>
      <c r="D37" s="38" t="str">
        <f>IF(CУБЪЕКТЫ!D37=0," ",CУБЪЕКТЫ!D37)</f>
        <v xml:space="preserve"> </v>
      </c>
      <c r="E37" s="38" t="str">
        <f>IF(CУБЪЕКТЫ!E37=0," ",CУБЪЕКТЫ!E37)</f>
        <v xml:space="preserve"> </v>
      </c>
      <c r="F37" s="145" t="str">
        <f>IF(CУБЪЕКТЫ!F37=0," ",CУБЪЕКТЫ!F37)</f>
        <v xml:space="preserve"> </v>
      </c>
      <c r="G37" s="81" t="str">
        <f>IF(CУБЪЕКТЫ!G37=0," ",CУБЪЕКТЫ!G37)</f>
        <v xml:space="preserve"> </v>
      </c>
      <c r="H37" s="82" t="str">
        <f>IF(CУБЪЕКТЫ!H37=0," ",CУБЪЕКТЫ!H37)</f>
        <v xml:space="preserve"> </v>
      </c>
      <c r="I37" s="82" t="str">
        <f>IF(CУБЪЕКТЫ!I37=0," ",CУБЪЕКТЫ!I37)</f>
        <v xml:space="preserve"> </v>
      </c>
      <c r="J37" s="83" t="str">
        <f>IF(CУБЪЕКТЫ!J37=0," ",CУБЪЕКТЫ!J37)</f>
        <v xml:space="preserve"> </v>
      </c>
      <c r="K37" s="130" t="str">
        <f>IF(CУБЪЕКТЫ!K37=0," ",CУБЪЕКТЫ!K37)</f>
        <v xml:space="preserve"> </v>
      </c>
      <c r="L37" s="82" t="str">
        <f>IF(CУБЪЕКТЫ!L37=0," ",CУБЪЕКТЫ!L37)</f>
        <v xml:space="preserve"> </v>
      </c>
      <c r="M37" s="82" t="str">
        <f>IF(CУБЪЕКТЫ!M37=0," ",CУБЪЕКТЫ!M37)</f>
        <v xml:space="preserve"> </v>
      </c>
      <c r="N37" s="160" t="str">
        <f>IF(CУБЪЕКТЫ!N37=0," ",CУБЪЕКТЫ!N37)</f>
        <v xml:space="preserve"> </v>
      </c>
      <c r="O37" s="81" t="str">
        <f>IF(CУБЪЕКТЫ!O37=0," ",CУБЪЕКТЫ!O37)</f>
        <v xml:space="preserve"> </v>
      </c>
      <c r="P37" s="82" t="str">
        <f>IF(CУБЪЕКТЫ!P37=0," ",CУБЪЕКТЫ!P37)</f>
        <v xml:space="preserve"> </v>
      </c>
      <c r="Q37" s="82" t="str">
        <f>IF(CУБЪЕКТЫ!Q37=0," ",CУБЪЕКТЫ!Q37)</f>
        <v xml:space="preserve"> </v>
      </c>
      <c r="R37" s="83" t="str">
        <f>IF(CУБЪЕКТЫ!R37=0," ",CУБЪЕКТЫ!R37)</f>
        <v xml:space="preserve"> </v>
      </c>
      <c r="S37" s="130" t="str">
        <f>IF(CУБЪЕКТЫ!S37=0," ",CУБЪЕКТЫ!S37)</f>
        <v xml:space="preserve"> </v>
      </c>
      <c r="T37" s="82" t="str">
        <f>IF(CУБЪЕКТЫ!T37=0," ",CУБЪЕКТЫ!T37)</f>
        <v xml:space="preserve"> </v>
      </c>
      <c r="U37" s="82" t="str">
        <f>IF(CУБЪЕКТЫ!U37=0," ",CУБЪЕКТЫ!U37)</f>
        <v xml:space="preserve"> </v>
      </c>
      <c r="V37" s="160" t="str">
        <f>IF(CУБЪЕКТЫ!V37=0," ",CУБЪЕКТЫ!V37)</f>
        <v xml:space="preserve"> </v>
      </c>
      <c r="W37" s="81" t="str">
        <f>IF(CУБЪЕКТЫ!W37=0," ",CУБЪЕКТЫ!W37)</f>
        <v xml:space="preserve"> </v>
      </c>
      <c r="X37" s="82" t="str">
        <f>IF(CУБЪЕКТЫ!X37=0," ",CУБЪЕКТЫ!X37)</f>
        <v xml:space="preserve"> </v>
      </c>
      <c r="Y37" s="82" t="str">
        <f>IF(CУБЪЕКТЫ!Y37=0," ",CУБЪЕКТЫ!Y37)</f>
        <v xml:space="preserve"> </v>
      </c>
      <c r="Z37" s="83" t="str">
        <f>IF(CУБЪЕКТЫ!Z37=0," ",CУБЪЕКТЫ!Z37)</f>
        <v xml:space="preserve"> </v>
      </c>
      <c r="AA37" s="130" t="str">
        <f>IF(CУБЪЕКТЫ!AA37=0," ",CУБЪЕКТЫ!AA37)</f>
        <v xml:space="preserve"> </v>
      </c>
      <c r="AB37" s="82" t="str">
        <f>IF(CУБЪЕКТЫ!AB37=0," ",CУБЪЕКТЫ!AB37)</f>
        <v xml:space="preserve"> </v>
      </c>
      <c r="AC37" s="82" t="str">
        <f>IF(CУБЪЕКТЫ!AC37=0," ",CУБЪЕКТЫ!AC37)</f>
        <v xml:space="preserve"> </v>
      </c>
      <c r="AD37" s="160" t="str">
        <f>IF(CУБЪЕКТЫ!AD37=0," ",CУБЪЕКТЫ!AD37)</f>
        <v xml:space="preserve"> </v>
      </c>
      <c r="AE37" s="81" t="str">
        <f>IF(CУБЪЕКТЫ!AE37=0," ",CУБЪЕКТЫ!AE37)</f>
        <v xml:space="preserve"> </v>
      </c>
      <c r="AF37" s="82" t="str">
        <f>IF(CУБЪЕКТЫ!AF37=0," ",CУБЪЕКТЫ!AF37)</f>
        <v xml:space="preserve"> </v>
      </c>
      <c r="AG37" s="82" t="str">
        <f>IF(CУБЪЕКТЫ!AG37=0," ",CУБЪЕКТЫ!AG37)</f>
        <v xml:space="preserve"> </v>
      </c>
      <c r="AH37" s="83" t="str">
        <f>IF(CУБЪЕКТЫ!AH37=0," ",CУБЪЕКТЫ!AH37)</f>
        <v xml:space="preserve"> </v>
      </c>
      <c r="AI37" s="130" t="str">
        <f>IF(CУБЪЕКТЫ!AI37=0," ",CУБЪЕКТЫ!AI37)</f>
        <v xml:space="preserve"> </v>
      </c>
      <c r="AJ37" s="82" t="str">
        <f>IF(CУБЪЕКТЫ!AJ37=0," ",CУБЪЕКТЫ!AJ37)</f>
        <v xml:space="preserve"> </v>
      </c>
      <c r="AK37" s="82" t="str">
        <f>IF(CУБЪЕКТЫ!AK37=0," ",CУБЪЕКТЫ!AK37)</f>
        <v xml:space="preserve"> </v>
      </c>
      <c r="AL37" s="160" t="str">
        <f>IF(CУБЪЕКТЫ!AL37=0," ",CУБЪЕКТЫ!AL37)</f>
        <v xml:space="preserve"> </v>
      </c>
      <c r="AM37" s="81" t="str">
        <f>IF(CУБЪЕКТЫ!AM37=0," ",CУБЪЕКТЫ!AM37)</f>
        <v xml:space="preserve"> </v>
      </c>
      <c r="AN37" s="82" t="str">
        <f>IF(CУБЪЕКТЫ!AN37=0," ",CУБЪЕКТЫ!AN37)</f>
        <v xml:space="preserve"> </v>
      </c>
      <c r="AO37" s="82" t="str">
        <f>IF(CУБЪЕКТЫ!AO37=0," ",CУБЪЕКТЫ!AO37)</f>
        <v xml:space="preserve"> </v>
      </c>
      <c r="AP37" s="83" t="str">
        <f>IF(CУБЪЕКТЫ!AP37=0," ",CУБЪЕКТЫ!AP37)</f>
        <v xml:space="preserve"> </v>
      </c>
      <c r="AQ37" s="131" t="str">
        <f>IF(CУБЪЕКТЫ!AQ37=0," ",CУБЪЕКТЫ!AQ37)</f>
        <v xml:space="preserve"> </v>
      </c>
      <c r="AR37" s="38" t="str">
        <f>IF(CУБЪЕКТЫ!AR37=0," ",CУБЪЕКТЫ!AR37)</f>
        <v xml:space="preserve"> </v>
      </c>
      <c r="AS37" s="38" t="str">
        <f>IF(CУБЪЕКТЫ!AS37=0," ",CУБЪЕКТЫ!AS37)</f>
        <v xml:space="preserve"> </v>
      </c>
      <c r="AT37" s="145" t="str">
        <f>IF(CУБЪЕКТЫ!AT37=0," ",CУБЪЕКТЫ!AT37)</f>
        <v xml:space="preserve"> </v>
      </c>
      <c r="AU37" s="142" t="str">
        <f>IF(CУБЪЕКТЫ!AU37=0," ",CУБЪЕКТЫ!AU37)</f>
        <v xml:space="preserve"> </v>
      </c>
      <c r="AV37" s="38" t="str">
        <f>IF(CУБЪЕКТЫ!AV37=0," ",CУБЪЕКТЫ!AV37)</f>
        <v xml:space="preserve"> </v>
      </c>
      <c r="AW37" s="38" t="str">
        <f>IF(CУБЪЕКТЫ!AW37=0," ",CУБЪЕКТЫ!AW37)</f>
        <v xml:space="preserve"> </v>
      </c>
      <c r="AX37" s="39" t="str">
        <f>IF(CУБЪЕКТЫ!AX37=0," ",CУБЪЕКТЫ!AX37)</f>
        <v xml:space="preserve"> </v>
      </c>
      <c r="AY37" s="161" t="str">
        <f>IF(CУБЪЕКТЫ!AY37=0," ",CУБЪЕКТЫ!AY37)</f>
        <v xml:space="preserve"> </v>
      </c>
      <c r="AZ37" s="118"/>
    </row>
    <row r="38" spans="1:52" customFormat="1" ht="16.5" customHeight="1" thickBot="1">
      <c r="A38" s="129">
        <v>13</v>
      </c>
      <c r="B38" s="158" t="str">
        <f>CУБЪЕКТЫ!B38</f>
        <v/>
      </c>
      <c r="C38" s="142" t="str">
        <f>IF(CУБЪЕКТЫ!C38=0," ",CУБЪЕКТЫ!C38)</f>
        <v xml:space="preserve"> </v>
      </c>
      <c r="D38" s="38" t="str">
        <f>IF(CУБЪЕКТЫ!D38=0," ",CУБЪЕКТЫ!D38)</f>
        <v xml:space="preserve"> </v>
      </c>
      <c r="E38" s="38" t="str">
        <f>IF(CУБЪЕКТЫ!E38=0," ",CУБЪЕКТЫ!E38)</f>
        <v xml:space="preserve"> </v>
      </c>
      <c r="F38" s="145" t="str">
        <f>IF(CУБЪЕКТЫ!F38=0," ",CУБЪЕКТЫ!F38)</f>
        <v xml:space="preserve"> </v>
      </c>
      <c r="G38" s="81" t="str">
        <f>IF(CУБЪЕКТЫ!G38=0," ",CУБЪЕКТЫ!G38)</f>
        <v xml:space="preserve"> </v>
      </c>
      <c r="H38" s="82" t="str">
        <f>IF(CУБЪЕКТЫ!H38=0," ",CУБЪЕКТЫ!H38)</f>
        <v xml:space="preserve"> </v>
      </c>
      <c r="I38" s="82" t="str">
        <f>IF(CУБЪЕКТЫ!I38=0," ",CУБЪЕКТЫ!I38)</f>
        <v xml:space="preserve"> </v>
      </c>
      <c r="J38" s="83" t="str">
        <f>IF(CУБЪЕКТЫ!J38=0," ",CУБЪЕКТЫ!J38)</f>
        <v xml:space="preserve"> </v>
      </c>
      <c r="K38" s="130" t="str">
        <f>IF(CУБЪЕКТЫ!K38=0," ",CУБЪЕКТЫ!K38)</f>
        <v xml:space="preserve"> </v>
      </c>
      <c r="L38" s="82" t="str">
        <f>IF(CУБЪЕКТЫ!L38=0," ",CУБЪЕКТЫ!L38)</f>
        <v xml:space="preserve"> </v>
      </c>
      <c r="M38" s="82" t="str">
        <f>IF(CУБЪЕКТЫ!M38=0," ",CУБЪЕКТЫ!M38)</f>
        <v xml:space="preserve"> </v>
      </c>
      <c r="N38" s="160" t="str">
        <f>IF(CУБЪЕКТЫ!N38=0," ",CУБЪЕКТЫ!N38)</f>
        <v xml:space="preserve"> </v>
      </c>
      <c r="O38" s="81" t="str">
        <f>IF(CУБЪЕКТЫ!O38=0," ",CУБЪЕКТЫ!O38)</f>
        <v xml:space="preserve"> </v>
      </c>
      <c r="P38" s="82" t="str">
        <f>IF(CУБЪЕКТЫ!P38=0," ",CУБЪЕКТЫ!P38)</f>
        <v xml:space="preserve"> </v>
      </c>
      <c r="Q38" s="82" t="str">
        <f>IF(CУБЪЕКТЫ!Q38=0," ",CУБЪЕКТЫ!Q38)</f>
        <v xml:space="preserve"> </v>
      </c>
      <c r="R38" s="83" t="str">
        <f>IF(CУБЪЕКТЫ!R38=0," ",CУБЪЕКТЫ!R38)</f>
        <v xml:space="preserve"> </v>
      </c>
      <c r="S38" s="130" t="str">
        <f>IF(CУБЪЕКТЫ!S38=0," ",CУБЪЕКТЫ!S38)</f>
        <v xml:space="preserve"> </v>
      </c>
      <c r="T38" s="82" t="str">
        <f>IF(CУБЪЕКТЫ!T38=0," ",CУБЪЕКТЫ!T38)</f>
        <v xml:space="preserve"> </v>
      </c>
      <c r="U38" s="82" t="str">
        <f>IF(CУБЪЕКТЫ!U38=0," ",CУБЪЕКТЫ!U38)</f>
        <v xml:space="preserve"> </v>
      </c>
      <c r="V38" s="160" t="str">
        <f>IF(CУБЪЕКТЫ!V38=0," ",CУБЪЕКТЫ!V38)</f>
        <v xml:space="preserve"> </v>
      </c>
      <c r="W38" s="81" t="str">
        <f>IF(CУБЪЕКТЫ!W38=0," ",CУБЪЕКТЫ!W38)</f>
        <v xml:space="preserve"> </v>
      </c>
      <c r="X38" s="82" t="str">
        <f>IF(CУБЪЕКТЫ!X38=0," ",CУБЪЕКТЫ!X38)</f>
        <v xml:space="preserve"> </v>
      </c>
      <c r="Y38" s="82" t="str">
        <f>IF(CУБЪЕКТЫ!Y38=0," ",CУБЪЕКТЫ!Y38)</f>
        <v xml:space="preserve"> </v>
      </c>
      <c r="Z38" s="83" t="str">
        <f>IF(CУБЪЕКТЫ!Z38=0," ",CУБЪЕКТЫ!Z38)</f>
        <v xml:space="preserve"> </v>
      </c>
      <c r="AA38" s="130" t="str">
        <f>IF(CУБЪЕКТЫ!AA38=0," ",CУБЪЕКТЫ!AA38)</f>
        <v xml:space="preserve"> </v>
      </c>
      <c r="AB38" s="82" t="str">
        <f>IF(CУБЪЕКТЫ!AB38=0," ",CУБЪЕКТЫ!AB38)</f>
        <v xml:space="preserve"> </v>
      </c>
      <c r="AC38" s="82" t="str">
        <f>IF(CУБЪЕКТЫ!AC38=0," ",CУБЪЕКТЫ!AC38)</f>
        <v xml:space="preserve"> </v>
      </c>
      <c r="AD38" s="160" t="str">
        <f>IF(CУБЪЕКТЫ!AD38=0," ",CУБЪЕКТЫ!AD38)</f>
        <v xml:space="preserve"> </v>
      </c>
      <c r="AE38" s="81" t="str">
        <f>IF(CУБЪЕКТЫ!AE38=0," ",CУБЪЕКТЫ!AE38)</f>
        <v xml:space="preserve"> </v>
      </c>
      <c r="AF38" s="82" t="str">
        <f>IF(CУБЪЕКТЫ!AF38=0," ",CУБЪЕКТЫ!AF38)</f>
        <v xml:space="preserve"> </v>
      </c>
      <c r="AG38" s="82" t="str">
        <f>IF(CУБЪЕКТЫ!AG38=0," ",CУБЪЕКТЫ!AG38)</f>
        <v xml:space="preserve"> </v>
      </c>
      <c r="AH38" s="83" t="str">
        <f>IF(CУБЪЕКТЫ!AH38=0," ",CУБЪЕКТЫ!AH38)</f>
        <v xml:space="preserve"> </v>
      </c>
      <c r="AI38" s="130" t="str">
        <f>IF(CУБЪЕКТЫ!AI38=0," ",CУБЪЕКТЫ!AI38)</f>
        <v xml:space="preserve"> </v>
      </c>
      <c r="AJ38" s="82" t="str">
        <f>IF(CУБЪЕКТЫ!AJ38=0," ",CУБЪЕКТЫ!AJ38)</f>
        <v xml:space="preserve"> </v>
      </c>
      <c r="AK38" s="82" t="str">
        <f>IF(CУБЪЕКТЫ!AK38=0," ",CУБЪЕКТЫ!AK38)</f>
        <v xml:space="preserve"> </v>
      </c>
      <c r="AL38" s="160" t="str">
        <f>IF(CУБЪЕКТЫ!AL38=0," ",CУБЪЕКТЫ!AL38)</f>
        <v xml:space="preserve"> </v>
      </c>
      <c r="AM38" s="81" t="str">
        <f>IF(CУБЪЕКТЫ!AM38=0," ",CУБЪЕКТЫ!AM38)</f>
        <v xml:space="preserve"> </v>
      </c>
      <c r="AN38" s="82" t="str">
        <f>IF(CУБЪЕКТЫ!AN38=0," ",CУБЪЕКТЫ!AN38)</f>
        <v xml:space="preserve"> </v>
      </c>
      <c r="AO38" s="82" t="str">
        <f>IF(CУБЪЕКТЫ!AO38=0," ",CУБЪЕКТЫ!AO38)</f>
        <v xml:space="preserve"> </v>
      </c>
      <c r="AP38" s="83" t="str">
        <f>IF(CУБЪЕКТЫ!AP38=0," ",CУБЪЕКТЫ!AP38)</f>
        <v xml:space="preserve"> </v>
      </c>
      <c r="AQ38" s="131" t="str">
        <f>IF(CУБЪЕКТЫ!AQ38=0," ",CУБЪЕКТЫ!AQ38)</f>
        <v xml:space="preserve"> </v>
      </c>
      <c r="AR38" s="38" t="str">
        <f>IF(CУБЪЕКТЫ!AR38=0," ",CУБЪЕКТЫ!AR38)</f>
        <v xml:space="preserve"> </v>
      </c>
      <c r="AS38" s="38" t="str">
        <f>IF(CУБЪЕКТЫ!AS38=0," ",CУБЪЕКТЫ!AS38)</f>
        <v xml:space="preserve"> </v>
      </c>
      <c r="AT38" s="145" t="str">
        <f>IF(CУБЪЕКТЫ!AT38=0," ",CУБЪЕКТЫ!AT38)</f>
        <v xml:space="preserve"> </v>
      </c>
      <c r="AU38" s="142" t="str">
        <f>IF(CУБЪЕКТЫ!AU38=0," ",CУБЪЕКТЫ!AU38)</f>
        <v xml:space="preserve"> </v>
      </c>
      <c r="AV38" s="38" t="str">
        <f>IF(CУБЪЕКТЫ!AV38=0," ",CУБЪЕКТЫ!AV38)</f>
        <v xml:space="preserve"> </v>
      </c>
      <c r="AW38" s="38" t="str">
        <f>IF(CУБЪЕКТЫ!AW38=0," ",CУБЪЕКТЫ!AW38)</f>
        <v xml:space="preserve"> </v>
      </c>
      <c r="AX38" s="39" t="str">
        <f>IF(CУБЪЕКТЫ!AX38=0," ",CУБЪЕКТЫ!AX38)</f>
        <v xml:space="preserve"> </v>
      </c>
      <c r="AY38" s="161" t="str">
        <f>IF(CУБЪЕКТЫ!AY38=0," ",CУБЪЕКТЫ!AY38)</f>
        <v xml:space="preserve"> </v>
      </c>
      <c r="AZ38" s="118"/>
    </row>
    <row r="39" spans="1:52" customFormat="1" ht="16.5" customHeight="1" thickBot="1">
      <c r="A39" s="128">
        <v>14</v>
      </c>
      <c r="B39" s="158" t="str">
        <f>CУБЪЕКТЫ!B39</f>
        <v/>
      </c>
      <c r="C39" s="142" t="str">
        <f>IF(CУБЪЕКТЫ!C39=0," ",CУБЪЕКТЫ!C39)</f>
        <v xml:space="preserve"> </v>
      </c>
      <c r="D39" s="38" t="str">
        <f>IF(CУБЪЕКТЫ!D39=0," ",CУБЪЕКТЫ!D39)</f>
        <v xml:space="preserve"> </v>
      </c>
      <c r="E39" s="38" t="str">
        <f>IF(CУБЪЕКТЫ!E39=0," ",CУБЪЕКТЫ!E39)</f>
        <v xml:space="preserve"> </v>
      </c>
      <c r="F39" s="145" t="str">
        <f>IF(CУБЪЕКТЫ!F39=0," ",CУБЪЕКТЫ!F39)</f>
        <v xml:space="preserve"> </v>
      </c>
      <c r="G39" s="81" t="str">
        <f>IF(CУБЪЕКТЫ!G39=0," ",CУБЪЕКТЫ!G39)</f>
        <v xml:space="preserve"> </v>
      </c>
      <c r="H39" s="82" t="str">
        <f>IF(CУБЪЕКТЫ!H39=0," ",CУБЪЕКТЫ!H39)</f>
        <v xml:space="preserve"> </v>
      </c>
      <c r="I39" s="82" t="str">
        <f>IF(CУБЪЕКТЫ!I39=0," ",CУБЪЕКТЫ!I39)</f>
        <v xml:space="preserve"> </v>
      </c>
      <c r="J39" s="83" t="str">
        <f>IF(CУБЪЕКТЫ!J39=0," ",CУБЪЕКТЫ!J39)</f>
        <v xml:space="preserve"> </v>
      </c>
      <c r="K39" s="130" t="str">
        <f>IF(CУБЪЕКТЫ!K39=0," ",CУБЪЕКТЫ!K39)</f>
        <v xml:space="preserve"> </v>
      </c>
      <c r="L39" s="82" t="str">
        <f>IF(CУБЪЕКТЫ!L39=0," ",CУБЪЕКТЫ!L39)</f>
        <v xml:space="preserve"> </v>
      </c>
      <c r="M39" s="82" t="str">
        <f>IF(CУБЪЕКТЫ!M39=0," ",CУБЪЕКТЫ!M39)</f>
        <v xml:space="preserve"> </v>
      </c>
      <c r="N39" s="160" t="str">
        <f>IF(CУБЪЕКТЫ!N39=0," ",CУБЪЕКТЫ!N39)</f>
        <v xml:space="preserve"> </v>
      </c>
      <c r="O39" s="81" t="str">
        <f>IF(CУБЪЕКТЫ!O39=0," ",CУБЪЕКТЫ!O39)</f>
        <v xml:space="preserve"> </v>
      </c>
      <c r="P39" s="82" t="str">
        <f>IF(CУБЪЕКТЫ!P39=0," ",CУБЪЕКТЫ!P39)</f>
        <v xml:space="preserve"> </v>
      </c>
      <c r="Q39" s="82" t="str">
        <f>IF(CУБЪЕКТЫ!Q39=0," ",CУБЪЕКТЫ!Q39)</f>
        <v xml:space="preserve"> </v>
      </c>
      <c r="R39" s="83" t="str">
        <f>IF(CУБЪЕКТЫ!R39=0," ",CУБЪЕКТЫ!R39)</f>
        <v xml:space="preserve"> </v>
      </c>
      <c r="S39" s="130" t="str">
        <f>IF(CУБЪЕКТЫ!S39=0," ",CУБЪЕКТЫ!S39)</f>
        <v xml:space="preserve"> </v>
      </c>
      <c r="T39" s="82" t="str">
        <f>IF(CУБЪЕКТЫ!T39=0," ",CУБЪЕКТЫ!T39)</f>
        <v xml:space="preserve"> </v>
      </c>
      <c r="U39" s="82" t="str">
        <f>IF(CУБЪЕКТЫ!U39=0," ",CУБЪЕКТЫ!U39)</f>
        <v xml:space="preserve"> </v>
      </c>
      <c r="V39" s="160" t="str">
        <f>IF(CУБЪЕКТЫ!V39=0," ",CУБЪЕКТЫ!V39)</f>
        <v xml:space="preserve"> </v>
      </c>
      <c r="W39" s="81" t="str">
        <f>IF(CУБЪЕКТЫ!W39=0," ",CУБЪЕКТЫ!W39)</f>
        <v xml:space="preserve"> </v>
      </c>
      <c r="X39" s="82" t="str">
        <f>IF(CУБЪЕКТЫ!X39=0," ",CУБЪЕКТЫ!X39)</f>
        <v xml:space="preserve"> </v>
      </c>
      <c r="Y39" s="82" t="str">
        <f>IF(CУБЪЕКТЫ!Y39=0," ",CУБЪЕКТЫ!Y39)</f>
        <v xml:space="preserve"> </v>
      </c>
      <c r="Z39" s="83" t="str">
        <f>IF(CУБЪЕКТЫ!Z39=0," ",CУБЪЕКТЫ!Z39)</f>
        <v xml:space="preserve"> </v>
      </c>
      <c r="AA39" s="130" t="str">
        <f>IF(CУБЪЕКТЫ!AA39=0," ",CУБЪЕКТЫ!AA39)</f>
        <v xml:space="preserve"> </v>
      </c>
      <c r="AB39" s="82" t="str">
        <f>IF(CУБЪЕКТЫ!AB39=0," ",CУБЪЕКТЫ!AB39)</f>
        <v xml:space="preserve"> </v>
      </c>
      <c r="AC39" s="82" t="str">
        <f>IF(CУБЪЕКТЫ!AC39=0," ",CУБЪЕКТЫ!AC39)</f>
        <v xml:space="preserve"> </v>
      </c>
      <c r="AD39" s="160" t="str">
        <f>IF(CУБЪЕКТЫ!AD39=0," ",CУБЪЕКТЫ!AD39)</f>
        <v xml:space="preserve"> </v>
      </c>
      <c r="AE39" s="81" t="str">
        <f>IF(CУБЪЕКТЫ!AE39=0," ",CУБЪЕКТЫ!AE39)</f>
        <v xml:space="preserve"> </v>
      </c>
      <c r="AF39" s="82" t="str">
        <f>IF(CУБЪЕКТЫ!AF39=0," ",CУБЪЕКТЫ!AF39)</f>
        <v xml:space="preserve"> </v>
      </c>
      <c r="AG39" s="82" t="str">
        <f>IF(CУБЪЕКТЫ!AG39=0," ",CУБЪЕКТЫ!AG39)</f>
        <v xml:space="preserve"> </v>
      </c>
      <c r="AH39" s="83" t="str">
        <f>IF(CУБЪЕКТЫ!AH39=0," ",CУБЪЕКТЫ!AH39)</f>
        <v xml:space="preserve"> </v>
      </c>
      <c r="AI39" s="130" t="str">
        <f>IF(CУБЪЕКТЫ!AI39=0," ",CУБЪЕКТЫ!AI39)</f>
        <v xml:space="preserve"> </v>
      </c>
      <c r="AJ39" s="82" t="str">
        <f>IF(CУБЪЕКТЫ!AJ39=0," ",CУБЪЕКТЫ!AJ39)</f>
        <v xml:space="preserve"> </v>
      </c>
      <c r="AK39" s="82" t="str">
        <f>IF(CУБЪЕКТЫ!AK39=0," ",CУБЪЕКТЫ!AK39)</f>
        <v xml:space="preserve"> </v>
      </c>
      <c r="AL39" s="160" t="str">
        <f>IF(CУБЪЕКТЫ!AL39=0," ",CУБЪЕКТЫ!AL39)</f>
        <v xml:space="preserve"> </v>
      </c>
      <c r="AM39" s="81" t="str">
        <f>IF(CУБЪЕКТЫ!AM39=0," ",CУБЪЕКТЫ!AM39)</f>
        <v xml:space="preserve"> </v>
      </c>
      <c r="AN39" s="82" t="str">
        <f>IF(CУБЪЕКТЫ!AN39=0," ",CУБЪЕКТЫ!AN39)</f>
        <v xml:space="preserve"> </v>
      </c>
      <c r="AO39" s="82" t="str">
        <f>IF(CУБЪЕКТЫ!AO39=0," ",CУБЪЕКТЫ!AO39)</f>
        <v xml:space="preserve"> </v>
      </c>
      <c r="AP39" s="83" t="str">
        <f>IF(CУБЪЕКТЫ!AP39=0," ",CУБЪЕКТЫ!AP39)</f>
        <v xml:space="preserve"> </v>
      </c>
      <c r="AQ39" s="131" t="str">
        <f>IF(CУБЪЕКТЫ!AQ39=0," ",CУБЪЕКТЫ!AQ39)</f>
        <v xml:space="preserve"> </v>
      </c>
      <c r="AR39" s="38" t="str">
        <f>IF(CУБЪЕКТЫ!AR39=0," ",CУБЪЕКТЫ!AR39)</f>
        <v xml:space="preserve"> </v>
      </c>
      <c r="AS39" s="38" t="str">
        <f>IF(CУБЪЕКТЫ!AS39=0," ",CУБЪЕКТЫ!AS39)</f>
        <v xml:space="preserve"> </v>
      </c>
      <c r="AT39" s="145" t="str">
        <f>IF(CУБЪЕКТЫ!AT39=0," ",CУБЪЕКТЫ!AT39)</f>
        <v xml:space="preserve"> </v>
      </c>
      <c r="AU39" s="142" t="str">
        <f>IF(CУБЪЕКТЫ!AU39=0," ",CУБЪЕКТЫ!AU39)</f>
        <v xml:space="preserve"> </v>
      </c>
      <c r="AV39" s="38" t="str">
        <f>IF(CУБЪЕКТЫ!AV39=0," ",CУБЪЕКТЫ!AV39)</f>
        <v xml:space="preserve"> </v>
      </c>
      <c r="AW39" s="38" t="str">
        <f>IF(CУБЪЕКТЫ!AW39=0," ",CУБЪЕКТЫ!AW39)</f>
        <v xml:space="preserve"> </v>
      </c>
      <c r="AX39" s="39" t="str">
        <f>IF(CУБЪЕКТЫ!AX39=0," ",CУБЪЕКТЫ!AX39)</f>
        <v xml:space="preserve"> </v>
      </c>
      <c r="AY39" s="161" t="str">
        <f>IF(CУБЪЕКТЫ!AY39=0," ",CУБЪЕКТЫ!AY39)</f>
        <v xml:space="preserve"> </v>
      </c>
      <c r="AZ39" s="118"/>
    </row>
    <row r="40" spans="1:52" customFormat="1" ht="16.5" customHeight="1" thickBot="1">
      <c r="A40" s="129">
        <v>15</v>
      </c>
      <c r="B40" s="158" t="str">
        <f>CУБЪЕКТЫ!B40</f>
        <v/>
      </c>
      <c r="C40" s="142" t="str">
        <f>IF(CУБЪЕКТЫ!C40=0," ",CУБЪЕКТЫ!C40)</f>
        <v xml:space="preserve"> </v>
      </c>
      <c r="D40" s="38" t="str">
        <f>IF(CУБЪЕКТЫ!D40=0," ",CУБЪЕКТЫ!D40)</f>
        <v xml:space="preserve"> </v>
      </c>
      <c r="E40" s="38" t="str">
        <f>IF(CУБЪЕКТЫ!E40=0," ",CУБЪЕКТЫ!E40)</f>
        <v xml:space="preserve"> </v>
      </c>
      <c r="F40" s="145" t="str">
        <f>IF(CУБЪЕКТЫ!F40=0," ",CУБЪЕКТЫ!F40)</f>
        <v xml:space="preserve"> </v>
      </c>
      <c r="G40" s="81" t="str">
        <f>IF(CУБЪЕКТЫ!G40=0," ",CУБЪЕКТЫ!G40)</f>
        <v xml:space="preserve"> </v>
      </c>
      <c r="H40" s="82" t="str">
        <f>IF(CУБЪЕКТЫ!H40=0," ",CУБЪЕКТЫ!H40)</f>
        <v xml:space="preserve"> </v>
      </c>
      <c r="I40" s="82" t="str">
        <f>IF(CУБЪЕКТЫ!I40=0," ",CУБЪЕКТЫ!I40)</f>
        <v xml:space="preserve"> </v>
      </c>
      <c r="J40" s="83" t="str">
        <f>IF(CУБЪЕКТЫ!J40=0," ",CУБЪЕКТЫ!J40)</f>
        <v xml:space="preserve"> </v>
      </c>
      <c r="K40" s="130" t="str">
        <f>IF(CУБЪЕКТЫ!K40=0," ",CУБЪЕКТЫ!K40)</f>
        <v xml:space="preserve"> </v>
      </c>
      <c r="L40" s="82" t="str">
        <f>IF(CУБЪЕКТЫ!L40=0," ",CУБЪЕКТЫ!L40)</f>
        <v xml:space="preserve"> </v>
      </c>
      <c r="M40" s="82" t="str">
        <f>IF(CУБЪЕКТЫ!M40=0," ",CУБЪЕКТЫ!M40)</f>
        <v xml:space="preserve"> </v>
      </c>
      <c r="N40" s="160" t="str">
        <f>IF(CУБЪЕКТЫ!N40=0," ",CУБЪЕКТЫ!N40)</f>
        <v xml:space="preserve"> </v>
      </c>
      <c r="O40" s="81" t="str">
        <f>IF(CУБЪЕКТЫ!O40=0," ",CУБЪЕКТЫ!O40)</f>
        <v xml:space="preserve"> </v>
      </c>
      <c r="P40" s="82" t="str">
        <f>IF(CУБЪЕКТЫ!P40=0," ",CУБЪЕКТЫ!P40)</f>
        <v xml:space="preserve"> </v>
      </c>
      <c r="Q40" s="82" t="str">
        <f>IF(CУБЪЕКТЫ!Q40=0," ",CУБЪЕКТЫ!Q40)</f>
        <v xml:space="preserve"> </v>
      </c>
      <c r="R40" s="83" t="str">
        <f>IF(CУБЪЕКТЫ!R40=0," ",CУБЪЕКТЫ!R40)</f>
        <v xml:space="preserve"> </v>
      </c>
      <c r="S40" s="130" t="str">
        <f>IF(CУБЪЕКТЫ!S40=0," ",CУБЪЕКТЫ!S40)</f>
        <v xml:space="preserve"> </v>
      </c>
      <c r="T40" s="82" t="str">
        <f>IF(CУБЪЕКТЫ!T40=0," ",CУБЪЕКТЫ!T40)</f>
        <v xml:space="preserve"> </v>
      </c>
      <c r="U40" s="82" t="str">
        <f>IF(CУБЪЕКТЫ!U40=0," ",CУБЪЕКТЫ!U40)</f>
        <v xml:space="preserve"> </v>
      </c>
      <c r="V40" s="160" t="str">
        <f>IF(CУБЪЕКТЫ!V40=0," ",CУБЪЕКТЫ!V40)</f>
        <v xml:space="preserve"> </v>
      </c>
      <c r="W40" s="81" t="str">
        <f>IF(CУБЪЕКТЫ!W40=0," ",CУБЪЕКТЫ!W40)</f>
        <v xml:space="preserve"> </v>
      </c>
      <c r="X40" s="82" t="str">
        <f>IF(CУБЪЕКТЫ!X40=0," ",CУБЪЕКТЫ!X40)</f>
        <v xml:space="preserve"> </v>
      </c>
      <c r="Y40" s="82" t="str">
        <f>IF(CУБЪЕКТЫ!Y40=0," ",CУБЪЕКТЫ!Y40)</f>
        <v xml:space="preserve"> </v>
      </c>
      <c r="Z40" s="83" t="str">
        <f>IF(CУБЪЕКТЫ!Z40=0," ",CУБЪЕКТЫ!Z40)</f>
        <v xml:space="preserve"> </v>
      </c>
      <c r="AA40" s="130" t="str">
        <f>IF(CУБЪЕКТЫ!AA40=0," ",CУБЪЕКТЫ!AA40)</f>
        <v xml:space="preserve"> </v>
      </c>
      <c r="AB40" s="82" t="str">
        <f>IF(CУБЪЕКТЫ!AB40=0," ",CУБЪЕКТЫ!AB40)</f>
        <v xml:space="preserve"> </v>
      </c>
      <c r="AC40" s="82" t="str">
        <f>IF(CУБЪЕКТЫ!AC40=0," ",CУБЪЕКТЫ!AC40)</f>
        <v xml:space="preserve"> </v>
      </c>
      <c r="AD40" s="160" t="str">
        <f>IF(CУБЪЕКТЫ!AD40=0," ",CУБЪЕКТЫ!AD40)</f>
        <v xml:space="preserve"> </v>
      </c>
      <c r="AE40" s="81" t="str">
        <f>IF(CУБЪЕКТЫ!AE40=0," ",CУБЪЕКТЫ!AE40)</f>
        <v xml:space="preserve"> </v>
      </c>
      <c r="AF40" s="82" t="str">
        <f>IF(CУБЪЕКТЫ!AF40=0," ",CУБЪЕКТЫ!AF40)</f>
        <v xml:space="preserve"> </v>
      </c>
      <c r="AG40" s="82" t="str">
        <f>IF(CУБЪЕКТЫ!AG40=0," ",CУБЪЕКТЫ!AG40)</f>
        <v xml:space="preserve"> </v>
      </c>
      <c r="AH40" s="83" t="str">
        <f>IF(CУБЪЕКТЫ!AH40=0," ",CУБЪЕКТЫ!AH40)</f>
        <v xml:space="preserve"> </v>
      </c>
      <c r="AI40" s="130" t="str">
        <f>IF(CУБЪЕКТЫ!AI40=0," ",CУБЪЕКТЫ!AI40)</f>
        <v xml:space="preserve"> </v>
      </c>
      <c r="AJ40" s="82" t="str">
        <f>IF(CУБЪЕКТЫ!AJ40=0," ",CУБЪЕКТЫ!AJ40)</f>
        <v xml:space="preserve"> </v>
      </c>
      <c r="AK40" s="82" t="str">
        <f>IF(CУБЪЕКТЫ!AK40=0," ",CУБЪЕКТЫ!AK40)</f>
        <v xml:space="preserve"> </v>
      </c>
      <c r="AL40" s="160" t="str">
        <f>IF(CУБЪЕКТЫ!AL40=0," ",CУБЪЕКТЫ!AL40)</f>
        <v xml:space="preserve"> </v>
      </c>
      <c r="AM40" s="81" t="str">
        <f>IF(CУБЪЕКТЫ!AM40=0," ",CУБЪЕКТЫ!AM40)</f>
        <v xml:space="preserve"> </v>
      </c>
      <c r="AN40" s="82" t="str">
        <f>IF(CУБЪЕКТЫ!AN40=0," ",CУБЪЕКТЫ!AN40)</f>
        <v xml:space="preserve"> </v>
      </c>
      <c r="AO40" s="82" t="str">
        <f>IF(CУБЪЕКТЫ!AO40=0," ",CУБЪЕКТЫ!AO40)</f>
        <v xml:space="preserve"> </v>
      </c>
      <c r="AP40" s="83" t="str">
        <f>IF(CУБЪЕКТЫ!AP40=0," ",CУБЪЕКТЫ!AP40)</f>
        <v xml:space="preserve"> </v>
      </c>
      <c r="AQ40" s="131" t="str">
        <f>IF(CУБЪЕКТЫ!AQ40=0," ",CУБЪЕКТЫ!AQ40)</f>
        <v xml:space="preserve"> </v>
      </c>
      <c r="AR40" s="38" t="str">
        <f>IF(CУБЪЕКТЫ!AR40=0," ",CУБЪЕКТЫ!AR40)</f>
        <v xml:space="preserve"> </v>
      </c>
      <c r="AS40" s="38" t="str">
        <f>IF(CУБЪЕКТЫ!AS40=0," ",CУБЪЕКТЫ!AS40)</f>
        <v xml:space="preserve"> </v>
      </c>
      <c r="AT40" s="145" t="str">
        <f>IF(CУБЪЕКТЫ!AT40=0," ",CУБЪЕКТЫ!AT40)</f>
        <v xml:space="preserve"> </v>
      </c>
      <c r="AU40" s="142" t="str">
        <f>IF(CУБЪЕКТЫ!AU40=0," ",CУБЪЕКТЫ!AU40)</f>
        <v xml:space="preserve"> </v>
      </c>
      <c r="AV40" s="38" t="str">
        <f>IF(CУБЪЕКТЫ!AV40=0," ",CУБЪЕКТЫ!AV40)</f>
        <v xml:space="preserve"> </v>
      </c>
      <c r="AW40" s="38" t="str">
        <f>IF(CУБЪЕКТЫ!AW40=0," ",CУБЪЕКТЫ!AW40)</f>
        <v xml:space="preserve"> </v>
      </c>
      <c r="AX40" s="39" t="str">
        <f>IF(CУБЪЕКТЫ!AX40=0," ",CУБЪЕКТЫ!AX40)</f>
        <v xml:space="preserve"> </v>
      </c>
      <c r="AY40" s="161" t="str">
        <f>IF(CУБЪЕКТЫ!AY40=0," ",CУБЪЕКТЫ!AY40)</f>
        <v xml:space="preserve"> </v>
      </c>
      <c r="AZ40" s="118"/>
    </row>
    <row r="41" spans="1:52" customFormat="1" ht="16.5" customHeight="1" thickBot="1">
      <c r="A41" s="128">
        <v>16</v>
      </c>
      <c r="B41" s="158" t="str">
        <f>CУБЪЕКТЫ!B41</f>
        <v/>
      </c>
      <c r="C41" s="142" t="str">
        <f>IF(CУБЪЕКТЫ!C41=0," ",CУБЪЕКТЫ!C41)</f>
        <v xml:space="preserve"> </v>
      </c>
      <c r="D41" s="38" t="str">
        <f>IF(CУБЪЕКТЫ!D41=0," ",CУБЪЕКТЫ!D41)</f>
        <v xml:space="preserve"> </v>
      </c>
      <c r="E41" s="38" t="str">
        <f>IF(CУБЪЕКТЫ!E41=0," ",CУБЪЕКТЫ!E41)</f>
        <v xml:space="preserve"> </v>
      </c>
      <c r="F41" s="145" t="str">
        <f>IF(CУБЪЕКТЫ!F41=0," ",CУБЪЕКТЫ!F41)</f>
        <v xml:space="preserve"> </v>
      </c>
      <c r="G41" s="81" t="str">
        <f>IF(CУБЪЕКТЫ!G41=0," ",CУБЪЕКТЫ!G41)</f>
        <v xml:space="preserve"> </v>
      </c>
      <c r="H41" s="82" t="str">
        <f>IF(CУБЪЕКТЫ!H41=0," ",CУБЪЕКТЫ!H41)</f>
        <v xml:space="preserve"> </v>
      </c>
      <c r="I41" s="82" t="str">
        <f>IF(CУБЪЕКТЫ!I41=0," ",CУБЪЕКТЫ!I41)</f>
        <v xml:space="preserve"> </v>
      </c>
      <c r="J41" s="83" t="str">
        <f>IF(CУБЪЕКТЫ!J41=0," ",CУБЪЕКТЫ!J41)</f>
        <v xml:space="preserve"> </v>
      </c>
      <c r="K41" s="130" t="str">
        <f>IF(CУБЪЕКТЫ!K41=0," ",CУБЪЕКТЫ!K41)</f>
        <v xml:space="preserve"> </v>
      </c>
      <c r="L41" s="82" t="str">
        <f>IF(CУБЪЕКТЫ!L41=0," ",CУБЪЕКТЫ!L41)</f>
        <v xml:space="preserve"> </v>
      </c>
      <c r="M41" s="82" t="str">
        <f>IF(CУБЪЕКТЫ!M41=0," ",CУБЪЕКТЫ!M41)</f>
        <v xml:space="preserve"> </v>
      </c>
      <c r="N41" s="160" t="str">
        <f>IF(CУБЪЕКТЫ!N41=0," ",CУБЪЕКТЫ!N41)</f>
        <v xml:space="preserve"> </v>
      </c>
      <c r="O41" s="81" t="str">
        <f>IF(CУБЪЕКТЫ!O41=0," ",CУБЪЕКТЫ!O41)</f>
        <v xml:space="preserve"> </v>
      </c>
      <c r="P41" s="82" t="str">
        <f>IF(CУБЪЕКТЫ!P41=0," ",CУБЪЕКТЫ!P41)</f>
        <v xml:space="preserve"> </v>
      </c>
      <c r="Q41" s="82" t="str">
        <f>IF(CУБЪЕКТЫ!Q41=0," ",CУБЪЕКТЫ!Q41)</f>
        <v xml:space="preserve"> </v>
      </c>
      <c r="R41" s="83" t="str">
        <f>IF(CУБЪЕКТЫ!R41=0," ",CУБЪЕКТЫ!R41)</f>
        <v xml:space="preserve"> </v>
      </c>
      <c r="S41" s="130" t="str">
        <f>IF(CУБЪЕКТЫ!S41=0," ",CУБЪЕКТЫ!S41)</f>
        <v xml:space="preserve"> </v>
      </c>
      <c r="T41" s="82" t="str">
        <f>IF(CУБЪЕКТЫ!T41=0," ",CУБЪЕКТЫ!T41)</f>
        <v xml:space="preserve"> </v>
      </c>
      <c r="U41" s="82" t="str">
        <f>IF(CУБЪЕКТЫ!U41=0," ",CУБЪЕКТЫ!U41)</f>
        <v xml:space="preserve"> </v>
      </c>
      <c r="V41" s="160" t="str">
        <f>IF(CУБЪЕКТЫ!V41=0," ",CУБЪЕКТЫ!V41)</f>
        <v xml:space="preserve"> </v>
      </c>
      <c r="W41" s="81" t="str">
        <f>IF(CУБЪЕКТЫ!W41=0," ",CУБЪЕКТЫ!W41)</f>
        <v xml:space="preserve"> </v>
      </c>
      <c r="X41" s="82" t="str">
        <f>IF(CУБЪЕКТЫ!X41=0," ",CУБЪЕКТЫ!X41)</f>
        <v xml:space="preserve"> </v>
      </c>
      <c r="Y41" s="82" t="str">
        <f>IF(CУБЪЕКТЫ!Y41=0," ",CУБЪЕКТЫ!Y41)</f>
        <v xml:space="preserve"> </v>
      </c>
      <c r="Z41" s="83" t="str">
        <f>IF(CУБЪЕКТЫ!Z41=0," ",CУБЪЕКТЫ!Z41)</f>
        <v xml:space="preserve"> </v>
      </c>
      <c r="AA41" s="130" t="str">
        <f>IF(CУБЪЕКТЫ!AA41=0," ",CУБЪЕКТЫ!AA41)</f>
        <v xml:space="preserve"> </v>
      </c>
      <c r="AB41" s="82" t="str">
        <f>IF(CУБЪЕКТЫ!AB41=0," ",CУБЪЕКТЫ!AB41)</f>
        <v xml:space="preserve"> </v>
      </c>
      <c r="AC41" s="82" t="str">
        <f>IF(CУБЪЕКТЫ!AC41=0," ",CУБЪЕКТЫ!AC41)</f>
        <v xml:space="preserve"> </v>
      </c>
      <c r="AD41" s="160" t="str">
        <f>IF(CУБЪЕКТЫ!AD41=0," ",CУБЪЕКТЫ!AD41)</f>
        <v xml:space="preserve"> </v>
      </c>
      <c r="AE41" s="81" t="str">
        <f>IF(CУБЪЕКТЫ!AE41=0," ",CУБЪЕКТЫ!AE41)</f>
        <v xml:space="preserve"> </v>
      </c>
      <c r="AF41" s="82" t="str">
        <f>IF(CУБЪЕКТЫ!AF41=0," ",CУБЪЕКТЫ!AF41)</f>
        <v xml:space="preserve"> </v>
      </c>
      <c r="AG41" s="82" t="str">
        <f>IF(CУБЪЕКТЫ!AG41=0," ",CУБЪЕКТЫ!AG41)</f>
        <v xml:space="preserve"> </v>
      </c>
      <c r="AH41" s="83" t="str">
        <f>IF(CУБЪЕКТЫ!AH41=0," ",CУБЪЕКТЫ!AH41)</f>
        <v xml:space="preserve"> </v>
      </c>
      <c r="AI41" s="130" t="str">
        <f>IF(CУБЪЕКТЫ!AI41=0," ",CУБЪЕКТЫ!AI41)</f>
        <v xml:space="preserve"> </v>
      </c>
      <c r="AJ41" s="82" t="str">
        <f>IF(CУБЪЕКТЫ!AJ41=0," ",CУБЪЕКТЫ!AJ41)</f>
        <v xml:space="preserve"> </v>
      </c>
      <c r="AK41" s="82" t="str">
        <f>IF(CУБЪЕКТЫ!AK41=0," ",CУБЪЕКТЫ!AK41)</f>
        <v xml:space="preserve"> </v>
      </c>
      <c r="AL41" s="160" t="str">
        <f>IF(CУБЪЕКТЫ!AL41=0," ",CУБЪЕКТЫ!AL41)</f>
        <v xml:space="preserve"> </v>
      </c>
      <c r="AM41" s="81" t="str">
        <f>IF(CУБЪЕКТЫ!AM41=0," ",CУБЪЕКТЫ!AM41)</f>
        <v xml:space="preserve"> </v>
      </c>
      <c r="AN41" s="82" t="str">
        <f>IF(CУБЪЕКТЫ!AN41=0," ",CУБЪЕКТЫ!AN41)</f>
        <v xml:space="preserve"> </v>
      </c>
      <c r="AO41" s="82" t="str">
        <f>IF(CУБЪЕКТЫ!AO41=0," ",CУБЪЕКТЫ!AO41)</f>
        <v xml:space="preserve"> </v>
      </c>
      <c r="AP41" s="83" t="str">
        <f>IF(CУБЪЕКТЫ!AP41=0," ",CУБЪЕКТЫ!AP41)</f>
        <v xml:space="preserve"> </v>
      </c>
      <c r="AQ41" s="131" t="str">
        <f>IF(CУБЪЕКТЫ!AQ41=0," ",CУБЪЕКТЫ!AQ41)</f>
        <v xml:space="preserve"> </v>
      </c>
      <c r="AR41" s="38" t="str">
        <f>IF(CУБЪЕКТЫ!AR41=0," ",CУБЪЕКТЫ!AR41)</f>
        <v xml:space="preserve"> </v>
      </c>
      <c r="AS41" s="38" t="str">
        <f>IF(CУБЪЕКТЫ!AS41=0," ",CУБЪЕКТЫ!AS41)</f>
        <v xml:space="preserve"> </v>
      </c>
      <c r="AT41" s="145" t="str">
        <f>IF(CУБЪЕКТЫ!AT41=0," ",CУБЪЕКТЫ!AT41)</f>
        <v xml:space="preserve"> </v>
      </c>
      <c r="AU41" s="142" t="str">
        <f>IF(CУБЪЕКТЫ!AU41=0," ",CУБЪЕКТЫ!AU41)</f>
        <v xml:space="preserve"> </v>
      </c>
      <c r="AV41" s="38" t="str">
        <f>IF(CУБЪЕКТЫ!AV41=0," ",CУБЪЕКТЫ!AV41)</f>
        <v xml:space="preserve"> </v>
      </c>
      <c r="AW41" s="38" t="str">
        <f>IF(CУБЪЕКТЫ!AW41=0," ",CУБЪЕКТЫ!AW41)</f>
        <v xml:space="preserve"> </v>
      </c>
      <c r="AX41" s="39" t="str">
        <f>IF(CУБЪЕКТЫ!AX41=0," ",CУБЪЕКТЫ!AX41)</f>
        <v xml:space="preserve"> </v>
      </c>
      <c r="AY41" s="161" t="str">
        <f>IF(CУБЪЕКТЫ!AY41=0," ",CУБЪЕКТЫ!AY41)</f>
        <v xml:space="preserve"> </v>
      </c>
      <c r="AZ41" s="118"/>
    </row>
    <row r="42" spans="1:52" customFormat="1" ht="16.5" customHeight="1" thickBot="1">
      <c r="A42" s="129">
        <v>17</v>
      </c>
      <c r="B42" s="159" t="str">
        <f>CУБЪЕКТЫ!B42</f>
        <v/>
      </c>
      <c r="C42" s="143" t="str">
        <f>IF(CУБЪЕКТЫ!C42=0," ",CУБЪЕКТЫ!C42)</f>
        <v xml:space="preserve"> </v>
      </c>
      <c r="D42" s="84" t="str">
        <f>IF(CУБЪЕКТЫ!D42=0," ",CУБЪЕКТЫ!D42)</f>
        <v xml:space="preserve"> </v>
      </c>
      <c r="E42" s="84" t="str">
        <f>IF(CУБЪЕКТЫ!E42=0," ",CУБЪЕКТЫ!E42)</f>
        <v xml:space="preserve"> </v>
      </c>
      <c r="F42" s="146" t="str">
        <f>IF(CУБЪЕКТЫ!F42=0," ",CУБЪЕКТЫ!F42)</f>
        <v xml:space="preserve"> </v>
      </c>
      <c r="G42" s="81" t="str">
        <f>IF(CУБЪЕКТЫ!G42=0," ",CУБЪЕКТЫ!G42)</f>
        <v xml:space="preserve"> </v>
      </c>
      <c r="H42" s="82" t="str">
        <f>IF(CУБЪЕКТЫ!H42=0," ",CУБЪЕКТЫ!H42)</f>
        <v xml:space="preserve"> </v>
      </c>
      <c r="I42" s="82" t="str">
        <f>IF(CУБЪЕКТЫ!I42=0," ",CУБЪЕКТЫ!I42)</f>
        <v xml:space="preserve"> </v>
      </c>
      <c r="J42" s="83" t="str">
        <f>IF(CУБЪЕКТЫ!J42=0," ",CУБЪЕКТЫ!J42)</f>
        <v xml:space="preserve"> </v>
      </c>
      <c r="K42" s="130" t="str">
        <f>IF(CУБЪЕКТЫ!K42=0," ",CУБЪЕКТЫ!K42)</f>
        <v xml:space="preserve"> </v>
      </c>
      <c r="L42" s="82" t="str">
        <f>IF(CУБЪЕКТЫ!L42=0," ",CУБЪЕКТЫ!L42)</f>
        <v xml:space="preserve"> </v>
      </c>
      <c r="M42" s="82" t="str">
        <f>IF(CУБЪЕКТЫ!M42=0," ",CУБЪЕКТЫ!M42)</f>
        <v xml:space="preserve"> </v>
      </c>
      <c r="N42" s="160" t="str">
        <f>IF(CУБЪЕКТЫ!N42=0," ",CУБЪЕКТЫ!N42)</f>
        <v xml:space="preserve"> </v>
      </c>
      <c r="O42" s="81" t="str">
        <f>IF(CУБЪЕКТЫ!O42=0," ",CУБЪЕКТЫ!O42)</f>
        <v xml:space="preserve"> </v>
      </c>
      <c r="P42" s="82" t="str">
        <f>IF(CУБЪЕКТЫ!P42=0," ",CУБЪЕКТЫ!P42)</f>
        <v xml:space="preserve"> </v>
      </c>
      <c r="Q42" s="82" t="str">
        <f>IF(CУБЪЕКТЫ!Q42=0," ",CУБЪЕКТЫ!Q42)</f>
        <v xml:space="preserve"> </v>
      </c>
      <c r="R42" s="83" t="str">
        <f>IF(CУБЪЕКТЫ!R42=0," ",CУБЪЕКТЫ!R42)</f>
        <v xml:space="preserve"> </v>
      </c>
      <c r="S42" s="130" t="str">
        <f>IF(CУБЪЕКТЫ!S42=0," ",CУБЪЕКТЫ!S42)</f>
        <v xml:space="preserve"> </v>
      </c>
      <c r="T42" s="82" t="str">
        <f>IF(CУБЪЕКТЫ!T42=0," ",CУБЪЕКТЫ!T42)</f>
        <v xml:space="preserve"> </v>
      </c>
      <c r="U42" s="82" t="str">
        <f>IF(CУБЪЕКТЫ!U42=0," ",CУБЪЕКТЫ!U42)</f>
        <v xml:space="preserve"> </v>
      </c>
      <c r="V42" s="160" t="str">
        <f>IF(CУБЪЕКТЫ!V42=0," ",CУБЪЕКТЫ!V42)</f>
        <v xml:space="preserve"> </v>
      </c>
      <c r="W42" s="81" t="str">
        <f>IF(CУБЪЕКТЫ!W42=0," ",CУБЪЕКТЫ!W42)</f>
        <v xml:space="preserve"> </v>
      </c>
      <c r="X42" s="82" t="str">
        <f>IF(CУБЪЕКТЫ!X42=0," ",CУБЪЕКТЫ!X42)</f>
        <v xml:space="preserve"> </v>
      </c>
      <c r="Y42" s="82" t="str">
        <f>IF(CУБЪЕКТЫ!Y42=0," ",CУБЪЕКТЫ!Y42)</f>
        <v xml:space="preserve"> </v>
      </c>
      <c r="Z42" s="83" t="str">
        <f>IF(CУБЪЕКТЫ!Z42=0," ",CУБЪЕКТЫ!Z42)</f>
        <v xml:space="preserve"> </v>
      </c>
      <c r="AA42" s="130" t="str">
        <f>IF(CУБЪЕКТЫ!AA42=0," ",CУБЪЕКТЫ!AA42)</f>
        <v xml:space="preserve"> </v>
      </c>
      <c r="AB42" s="82" t="str">
        <f>IF(CУБЪЕКТЫ!AB42=0," ",CУБЪЕКТЫ!AB42)</f>
        <v xml:space="preserve"> </v>
      </c>
      <c r="AC42" s="82" t="str">
        <f>IF(CУБЪЕКТЫ!AC42=0," ",CУБЪЕКТЫ!AC42)</f>
        <v xml:space="preserve"> </v>
      </c>
      <c r="AD42" s="160" t="str">
        <f>IF(CУБЪЕКТЫ!AD42=0," ",CУБЪЕКТЫ!AD42)</f>
        <v xml:space="preserve"> </v>
      </c>
      <c r="AE42" s="81" t="str">
        <f>IF(CУБЪЕКТЫ!AE42=0," ",CУБЪЕКТЫ!AE42)</f>
        <v xml:space="preserve"> </v>
      </c>
      <c r="AF42" s="82" t="str">
        <f>IF(CУБЪЕКТЫ!AF42=0," ",CУБЪЕКТЫ!AF42)</f>
        <v xml:space="preserve"> </v>
      </c>
      <c r="AG42" s="82" t="str">
        <f>IF(CУБЪЕКТЫ!AG42=0," ",CУБЪЕКТЫ!AG42)</f>
        <v xml:space="preserve"> </v>
      </c>
      <c r="AH42" s="83" t="str">
        <f>IF(CУБЪЕКТЫ!AH42=0," ",CУБЪЕКТЫ!AH42)</f>
        <v xml:space="preserve"> </v>
      </c>
      <c r="AI42" s="130" t="str">
        <f>IF(CУБЪЕКТЫ!AI42=0," ",CУБЪЕКТЫ!AI42)</f>
        <v xml:space="preserve"> </v>
      </c>
      <c r="AJ42" s="82" t="str">
        <f>IF(CУБЪЕКТЫ!AJ42=0," ",CУБЪЕКТЫ!AJ42)</f>
        <v xml:space="preserve"> </v>
      </c>
      <c r="AK42" s="82" t="str">
        <f>IF(CУБЪЕКТЫ!AK42=0," ",CУБЪЕКТЫ!AK42)</f>
        <v xml:space="preserve"> </v>
      </c>
      <c r="AL42" s="160" t="str">
        <f>IF(CУБЪЕКТЫ!AL42=0," ",CУБЪЕКТЫ!AL42)</f>
        <v xml:space="preserve"> </v>
      </c>
      <c r="AM42" s="81" t="str">
        <f>IF(CУБЪЕКТЫ!AM42=0," ",CУБЪЕКТЫ!AM42)</f>
        <v xml:space="preserve"> </v>
      </c>
      <c r="AN42" s="82" t="str">
        <f>IF(CУБЪЕКТЫ!AN42=0," ",CУБЪЕКТЫ!AN42)</f>
        <v xml:space="preserve"> </v>
      </c>
      <c r="AO42" s="82" t="str">
        <f>IF(CУБЪЕКТЫ!AO42=0," ",CУБЪЕКТЫ!AO42)</f>
        <v xml:space="preserve"> </v>
      </c>
      <c r="AP42" s="83" t="str">
        <f>IF(CУБЪЕКТЫ!AP42=0," ",CУБЪЕКТЫ!AP42)</f>
        <v xml:space="preserve"> </v>
      </c>
      <c r="AQ42" s="132" t="str">
        <f>IF(CУБЪЕКТЫ!AQ42=0," ",CУБЪЕКТЫ!AQ42)</f>
        <v xml:space="preserve"> </v>
      </c>
      <c r="AR42" s="84" t="str">
        <f>IF(CУБЪЕКТЫ!AR42=0," ",CУБЪЕКТЫ!AR42)</f>
        <v xml:space="preserve"> </v>
      </c>
      <c r="AS42" s="84" t="str">
        <f>IF(CУБЪЕКТЫ!AS42=0," ",CУБЪЕКТЫ!AS42)</f>
        <v xml:space="preserve"> </v>
      </c>
      <c r="AT42" s="146" t="str">
        <f>IF(CУБЪЕКТЫ!AT42=0," ",CУБЪЕКТЫ!AT42)</f>
        <v xml:space="preserve"> </v>
      </c>
      <c r="AU42" s="143" t="str">
        <f>IF(CУБЪЕКТЫ!AU42=0," ",CУБЪЕКТЫ!AU42)</f>
        <v xml:space="preserve"> </v>
      </c>
      <c r="AV42" s="84" t="str">
        <f>IF(CУБЪЕКТЫ!AV42=0," ",CУБЪЕКТЫ!AV42)</f>
        <v xml:space="preserve"> </v>
      </c>
      <c r="AW42" s="84" t="str">
        <f>IF(CУБЪЕКТЫ!AW42=0," ",CУБЪЕКТЫ!AW42)</f>
        <v xml:space="preserve"> </v>
      </c>
      <c r="AX42" s="85" t="str">
        <f>IF(CУБЪЕКТЫ!AX42=0," ",CУБЪЕКТЫ!AX42)</f>
        <v xml:space="preserve"> </v>
      </c>
      <c r="AY42" s="162" t="str">
        <f>IF(CУБЪЕКТЫ!AY42=0," ",CУБЪЕКТЫ!AY42)</f>
        <v xml:space="preserve"> </v>
      </c>
      <c r="AZ42" s="135"/>
    </row>
    <row r="43" spans="1:52" customFormat="1" ht="16.5" customHeight="1" thickBot="1">
      <c r="A43" s="34">
        <v>18</v>
      </c>
      <c r="B43" s="67" t="str">
        <f>CУБЪЕКТЫ!B43</f>
        <v/>
      </c>
      <c r="C43" s="141" t="str">
        <f>IF(CУБЪЕКТЫ!C43=0," ",CУБЪЕКТЫ!C43)</f>
        <v xml:space="preserve"> </v>
      </c>
      <c r="D43" s="141" t="str">
        <f>IF(CУБЪЕКТЫ!D43=0," ",CУБЪЕКТЫ!D43)</f>
        <v xml:space="preserve"> </v>
      </c>
      <c r="E43" s="141" t="str">
        <f>IF(CУБЪЕКТЫ!E43=0," ",CУБЪЕКТЫ!E43)</f>
        <v xml:space="preserve"> </v>
      </c>
      <c r="F43" s="141" t="str">
        <f>IF(CУБЪЕКТЫ!F43=0," ",CУБЪЕКТЫ!F43)</f>
        <v xml:space="preserve"> </v>
      </c>
      <c r="G43" s="81" t="str">
        <f>IF(CУБЪЕКТЫ!G43=0," ",CУБЪЕКТЫ!G43)</f>
        <v xml:space="preserve"> </v>
      </c>
      <c r="H43" s="82" t="str">
        <f>IF(CУБЪЕКТЫ!H43=0," ",CУБЪЕКТЫ!H43)</f>
        <v xml:space="preserve"> </v>
      </c>
      <c r="I43" s="82" t="str">
        <f>IF(CУБЪЕКТЫ!I43=0," ",CУБЪЕКТЫ!I43)</f>
        <v xml:space="preserve"> </v>
      </c>
      <c r="J43" s="83" t="str">
        <f>IF(CУБЪЕКТЫ!J43=0," ",CУБЪЕКТЫ!J43)</f>
        <v xml:space="preserve"> </v>
      </c>
      <c r="K43" s="130" t="str">
        <f>IF(CУБЪЕКТЫ!K43=0," ",CУБЪЕКТЫ!K43)</f>
        <v xml:space="preserve"> </v>
      </c>
      <c r="L43" s="82" t="str">
        <f>IF(CУБЪЕКТЫ!L43=0," ",CУБЪЕКТЫ!L43)</f>
        <v xml:space="preserve"> </v>
      </c>
      <c r="M43" s="82" t="str">
        <f>IF(CУБЪЕКТЫ!M43=0," ",CУБЪЕКТЫ!M43)</f>
        <v xml:space="preserve"> </v>
      </c>
      <c r="N43" s="160" t="str">
        <f>IF(CУБЪЕКТЫ!N43=0," ",CУБЪЕКТЫ!N43)</f>
        <v xml:space="preserve"> </v>
      </c>
      <c r="O43" s="81" t="str">
        <f>IF(CУБЪЕКТЫ!O43=0," ",CУБЪЕКТЫ!O43)</f>
        <v xml:space="preserve"> </v>
      </c>
      <c r="P43" s="82" t="str">
        <f>IF(CУБЪЕКТЫ!P43=0," ",CУБЪЕКТЫ!P43)</f>
        <v xml:space="preserve"> </v>
      </c>
      <c r="Q43" s="82" t="str">
        <f>IF(CУБЪЕКТЫ!Q43=0," ",CУБЪЕКТЫ!Q43)</f>
        <v xml:space="preserve"> </v>
      </c>
      <c r="R43" s="83" t="str">
        <f>IF(CУБЪЕКТЫ!R43=0," ",CУБЪЕКТЫ!R43)</f>
        <v xml:space="preserve"> </v>
      </c>
      <c r="S43" s="130" t="str">
        <f>IF(CУБЪЕКТЫ!S43=0," ",CУБЪЕКТЫ!S43)</f>
        <v xml:space="preserve"> </v>
      </c>
      <c r="T43" s="82" t="str">
        <f>IF(CУБЪЕКТЫ!T43=0," ",CУБЪЕКТЫ!T43)</f>
        <v xml:space="preserve"> </v>
      </c>
      <c r="U43" s="82" t="str">
        <f>IF(CУБЪЕКТЫ!U43=0," ",CУБЪЕКТЫ!U43)</f>
        <v xml:space="preserve"> </v>
      </c>
      <c r="V43" s="160" t="str">
        <f>IF(CУБЪЕКТЫ!V43=0," ",CУБЪЕКТЫ!V43)</f>
        <v xml:space="preserve"> </v>
      </c>
      <c r="W43" s="81" t="str">
        <f>IF(CУБЪЕКТЫ!W43=0," ",CУБЪЕКТЫ!W43)</f>
        <v xml:space="preserve"> </v>
      </c>
      <c r="X43" s="82" t="str">
        <f>IF(CУБЪЕКТЫ!X43=0," ",CУБЪЕКТЫ!X43)</f>
        <v xml:space="preserve"> </v>
      </c>
      <c r="Y43" s="82" t="str">
        <f>IF(CУБЪЕКТЫ!Y43=0," ",CУБЪЕКТЫ!Y43)</f>
        <v xml:space="preserve"> </v>
      </c>
      <c r="Z43" s="83" t="str">
        <f>IF(CУБЪЕКТЫ!Z43=0," ",CУБЪЕКТЫ!Z43)</f>
        <v xml:space="preserve"> </v>
      </c>
      <c r="AA43" s="130" t="str">
        <f>IF(CУБЪЕКТЫ!AA43=0," ",CУБЪЕКТЫ!AA43)</f>
        <v xml:space="preserve"> </v>
      </c>
      <c r="AB43" s="82" t="str">
        <f>IF(CУБЪЕКТЫ!AB43=0," ",CУБЪЕКТЫ!AB43)</f>
        <v xml:space="preserve"> </v>
      </c>
      <c r="AC43" s="82" t="str">
        <f>IF(CУБЪЕКТЫ!AC43=0," ",CУБЪЕКТЫ!AC43)</f>
        <v xml:space="preserve"> </v>
      </c>
      <c r="AD43" s="160" t="str">
        <f>IF(CУБЪЕКТЫ!AD43=0," ",CУБЪЕКТЫ!AD43)</f>
        <v xml:space="preserve"> </v>
      </c>
      <c r="AE43" s="81" t="str">
        <f>IF(CУБЪЕКТЫ!AE43=0," ",CУБЪЕКТЫ!AE43)</f>
        <v xml:space="preserve"> </v>
      </c>
      <c r="AF43" s="82" t="str">
        <f>IF(CУБЪЕКТЫ!AF43=0," ",CУБЪЕКТЫ!AF43)</f>
        <v xml:space="preserve"> </v>
      </c>
      <c r="AG43" s="82" t="str">
        <f>IF(CУБЪЕКТЫ!AG43=0," ",CУБЪЕКТЫ!AG43)</f>
        <v xml:space="preserve"> </v>
      </c>
      <c r="AH43" s="83" t="str">
        <f>IF(CУБЪЕКТЫ!AH43=0," ",CУБЪЕКТЫ!AH43)</f>
        <v xml:space="preserve"> </v>
      </c>
      <c r="AI43" s="130" t="str">
        <f>IF(CУБЪЕКТЫ!AI43=0," ",CУБЪЕКТЫ!AI43)</f>
        <v xml:space="preserve"> </v>
      </c>
      <c r="AJ43" s="82" t="str">
        <f>IF(CУБЪЕКТЫ!AJ43=0," ",CУБЪЕКТЫ!AJ43)</f>
        <v xml:space="preserve"> </v>
      </c>
      <c r="AK43" s="82" t="str">
        <f>IF(CУБЪЕКТЫ!AK43=0," ",CУБЪЕКТЫ!AK43)</f>
        <v xml:space="preserve"> </v>
      </c>
      <c r="AL43" s="160" t="str">
        <f>IF(CУБЪЕКТЫ!AL43=0," ",CУБЪЕКТЫ!AL43)</f>
        <v xml:space="preserve"> </v>
      </c>
      <c r="AM43" s="81" t="str">
        <f>IF(CУБЪЕКТЫ!AM43=0," ",CУБЪЕКТЫ!AM43)</f>
        <v xml:space="preserve"> </v>
      </c>
      <c r="AN43" s="82" t="str">
        <f>IF(CУБЪЕКТЫ!AN43=0," ",CУБЪЕКТЫ!AN43)</f>
        <v xml:space="preserve"> </v>
      </c>
      <c r="AO43" s="82" t="str">
        <f>IF(CУБЪЕКТЫ!AO43=0," ",CУБЪЕКТЫ!AO43)</f>
        <v xml:space="preserve"> </v>
      </c>
      <c r="AP43" s="83" t="str">
        <f>IF(CУБЪЕКТЫ!AP43=0," ",CУБЪЕКТЫ!AP43)</f>
        <v xml:space="preserve"> </v>
      </c>
      <c r="AQ43" s="28" t="str">
        <f>IF(CУБЪЕКТЫ!AQ43=0," ",CУБЪЕКТЫ!AQ43)</f>
        <v xml:space="preserve"> </v>
      </c>
      <c r="AR43" s="28" t="str">
        <f>IF(CУБЪЕКТЫ!AR43=0," ",CУБЪЕКТЫ!AR43)</f>
        <v xml:space="preserve"> </v>
      </c>
      <c r="AS43" s="28" t="str">
        <f>IF(CУБЪЕКТЫ!AS43=0," ",CУБЪЕКТЫ!AS43)</f>
        <v xml:space="preserve"> </v>
      </c>
      <c r="AT43" s="28" t="str">
        <f>IF(CУБЪЕКТЫ!AT43=0," ",CУБЪЕКТЫ!AT43)</f>
        <v xml:space="preserve"> </v>
      </c>
      <c r="AU43" s="28" t="str">
        <f>IF(CУБЪЕКТЫ!AU43=0," ",CУБЪЕКТЫ!AU43)</f>
        <v xml:space="preserve"> </v>
      </c>
      <c r="AV43" s="28" t="str">
        <f>IF(CУБЪЕКТЫ!AV43=0," ",CУБЪЕКТЫ!AV43)</f>
        <v xml:space="preserve"> </v>
      </c>
      <c r="AW43" s="28" t="str">
        <f>IF(CУБЪЕКТЫ!AW43=0," ",CУБЪЕКТЫ!AW43)</f>
        <v xml:space="preserve"> </v>
      </c>
      <c r="AX43" s="28" t="str">
        <f>IF(CУБЪЕКТЫ!AX43=0," ",CУБЪЕКТЫ!AX43)</f>
        <v xml:space="preserve"> </v>
      </c>
      <c r="AY43" s="28" t="str">
        <f>IF(CУБЪЕКТЫ!AY43=0," ",CУБЪЕКТЫ!AY43)</f>
        <v xml:space="preserve"> </v>
      </c>
      <c r="AZ43" s="134"/>
    </row>
    <row r="44" spans="1:52" customFormat="1" ht="16.5" customHeight="1" thickBot="1">
      <c r="A44" s="36">
        <v>19</v>
      </c>
      <c r="B44" s="27" t="str">
        <f>CУБЪЕКТЫ!B44</f>
        <v/>
      </c>
      <c r="C44" s="130" t="str">
        <f>IF(CУБЪЕКТЫ!C44=0," ",CУБЪЕКТЫ!C44)</f>
        <v xml:space="preserve"> </v>
      </c>
      <c r="D44" s="130" t="str">
        <f>IF(CУБЪЕКТЫ!D44=0," ",CУБЪЕКТЫ!D44)</f>
        <v xml:space="preserve"> </v>
      </c>
      <c r="E44" s="130" t="str">
        <f>IF(CУБЪЕКТЫ!E44=0," ",CУБЪЕКТЫ!E44)</f>
        <v xml:space="preserve"> </v>
      </c>
      <c r="F44" s="130" t="str">
        <f>IF(CУБЪЕКТЫ!F44=0," ",CУБЪЕКТЫ!F44)</f>
        <v xml:space="preserve"> </v>
      </c>
      <c r="G44" s="81" t="str">
        <f>IF(CУБЪЕКТЫ!G44=0," ",CУБЪЕКТЫ!G44)</f>
        <v xml:space="preserve"> </v>
      </c>
      <c r="H44" s="82" t="str">
        <f>IF(CУБЪЕКТЫ!H44=0," ",CУБЪЕКТЫ!H44)</f>
        <v xml:space="preserve"> </v>
      </c>
      <c r="I44" s="82" t="str">
        <f>IF(CУБЪЕКТЫ!I44=0," ",CУБЪЕКТЫ!I44)</f>
        <v xml:space="preserve"> </v>
      </c>
      <c r="J44" s="83" t="str">
        <f>IF(CУБЪЕКТЫ!J44=0," ",CУБЪЕКТЫ!J44)</f>
        <v xml:space="preserve"> </v>
      </c>
      <c r="K44" s="130" t="str">
        <f>IF(CУБЪЕКТЫ!K44=0," ",CУБЪЕКТЫ!K44)</f>
        <v xml:space="preserve"> </v>
      </c>
      <c r="L44" s="82" t="str">
        <f>IF(CУБЪЕКТЫ!L44=0," ",CУБЪЕКТЫ!L44)</f>
        <v xml:space="preserve"> </v>
      </c>
      <c r="M44" s="82" t="str">
        <f>IF(CУБЪЕКТЫ!M44=0," ",CУБЪЕКТЫ!M44)</f>
        <v xml:space="preserve"> </v>
      </c>
      <c r="N44" s="160" t="str">
        <f>IF(CУБЪЕКТЫ!N44=0," ",CУБЪЕКТЫ!N44)</f>
        <v xml:space="preserve"> </v>
      </c>
      <c r="O44" s="81" t="str">
        <f>IF(CУБЪЕКТЫ!O44=0," ",CУБЪЕКТЫ!O44)</f>
        <v xml:space="preserve"> </v>
      </c>
      <c r="P44" s="82" t="str">
        <f>IF(CУБЪЕКТЫ!P44=0," ",CУБЪЕКТЫ!P44)</f>
        <v xml:space="preserve"> </v>
      </c>
      <c r="Q44" s="82" t="str">
        <f>IF(CУБЪЕКТЫ!Q44=0," ",CУБЪЕКТЫ!Q44)</f>
        <v xml:space="preserve"> </v>
      </c>
      <c r="R44" s="83" t="str">
        <f>IF(CУБЪЕКТЫ!R44=0," ",CУБЪЕКТЫ!R44)</f>
        <v xml:space="preserve"> </v>
      </c>
      <c r="S44" s="130" t="str">
        <f>IF(CУБЪЕКТЫ!S44=0," ",CУБЪЕКТЫ!S44)</f>
        <v xml:space="preserve"> </v>
      </c>
      <c r="T44" s="82" t="str">
        <f>IF(CУБЪЕКТЫ!T44=0," ",CУБЪЕКТЫ!T44)</f>
        <v xml:space="preserve"> </v>
      </c>
      <c r="U44" s="82" t="str">
        <f>IF(CУБЪЕКТЫ!U44=0," ",CУБЪЕКТЫ!U44)</f>
        <v xml:space="preserve"> </v>
      </c>
      <c r="V44" s="160" t="str">
        <f>IF(CУБЪЕКТЫ!V44=0," ",CУБЪЕКТЫ!V44)</f>
        <v xml:space="preserve"> </v>
      </c>
      <c r="W44" s="81" t="str">
        <f>IF(CУБЪЕКТЫ!W44=0," ",CУБЪЕКТЫ!W44)</f>
        <v xml:space="preserve"> </v>
      </c>
      <c r="X44" s="82" t="str">
        <f>IF(CУБЪЕКТЫ!X44=0," ",CУБЪЕКТЫ!X44)</f>
        <v xml:space="preserve"> </v>
      </c>
      <c r="Y44" s="82" t="str">
        <f>IF(CУБЪЕКТЫ!Y44=0," ",CУБЪЕКТЫ!Y44)</f>
        <v xml:space="preserve"> </v>
      </c>
      <c r="Z44" s="83" t="str">
        <f>IF(CУБЪЕКТЫ!Z44=0," ",CУБЪЕКТЫ!Z44)</f>
        <v xml:space="preserve"> </v>
      </c>
      <c r="AA44" s="130" t="str">
        <f>IF(CУБЪЕКТЫ!AA44=0," ",CУБЪЕКТЫ!AA44)</f>
        <v xml:space="preserve"> </v>
      </c>
      <c r="AB44" s="82" t="str">
        <f>IF(CУБЪЕКТЫ!AB44=0," ",CУБЪЕКТЫ!AB44)</f>
        <v xml:space="preserve"> </v>
      </c>
      <c r="AC44" s="82" t="str">
        <f>IF(CУБЪЕКТЫ!AC44=0," ",CУБЪЕКТЫ!AC44)</f>
        <v xml:space="preserve"> </v>
      </c>
      <c r="AD44" s="160" t="str">
        <f>IF(CУБЪЕКТЫ!AD44=0," ",CУБЪЕКТЫ!AD44)</f>
        <v xml:space="preserve"> </v>
      </c>
      <c r="AE44" s="81" t="str">
        <f>IF(CУБЪЕКТЫ!AE44=0," ",CУБЪЕКТЫ!AE44)</f>
        <v xml:space="preserve"> </v>
      </c>
      <c r="AF44" s="82" t="str">
        <f>IF(CУБЪЕКТЫ!AF44=0," ",CУБЪЕКТЫ!AF44)</f>
        <v xml:space="preserve"> </v>
      </c>
      <c r="AG44" s="82" t="str">
        <f>IF(CУБЪЕКТЫ!AG44=0," ",CУБЪЕКТЫ!AG44)</f>
        <v xml:space="preserve"> </v>
      </c>
      <c r="AH44" s="83" t="str">
        <f>IF(CУБЪЕКТЫ!AH44=0," ",CУБЪЕКТЫ!AH44)</f>
        <v xml:space="preserve"> </v>
      </c>
      <c r="AI44" s="130" t="str">
        <f>IF(CУБЪЕКТЫ!AI44=0," ",CУБЪЕКТЫ!AI44)</f>
        <v xml:space="preserve"> </v>
      </c>
      <c r="AJ44" s="82" t="str">
        <f>IF(CУБЪЕКТЫ!AJ44=0," ",CУБЪЕКТЫ!AJ44)</f>
        <v xml:space="preserve"> </v>
      </c>
      <c r="AK44" s="82" t="str">
        <f>IF(CУБЪЕКТЫ!AK44=0," ",CУБЪЕКТЫ!AK44)</f>
        <v xml:space="preserve"> </v>
      </c>
      <c r="AL44" s="160" t="str">
        <f>IF(CУБЪЕКТЫ!AL44=0," ",CУБЪЕКТЫ!AL44)</f>
        <v xml:space="preserve"> </v>
      </c>
      <c r="AM44" s="81" t="str">
        <f>IF(CУБЪЕКТЫ!AM44=0," ",CУБЪЕКТЫ!AM44)</f>
        <v xml:space="preserve"> </v>
      </c>
      <c r="AN44" s="82" t="str">
        <f>IF(CУБЪЕКТЫ!AN44=0," ",CУБЪЕКТЫ!AN44)</f>
        <v xml:space="preserve"> </v>
      </c>
      <c r="AO44" s="82" t="str">
        <f>IF(CУБЪЕКТЫ!AO44=0," ",CУБЪЕКТЫ!AO44)</f>
        <v xml:space="preserve"> </v>
      </c>
      <c r="AP44" s="83" t="str">
        <f>IF(CУБЪЕКТЫ!AP44=0," ",CУБЪЕКТЫ!AP44)</f>
        <v xml:space="preserve"> </v>
      </c>
      <c r="AQ44" s="81" t="str">
        <f>IF(CУБЪЕКТЫ!AQ44=0," ",CУБЪЕКТЫ!AQ44)</f>
        <v xml:space="preserve"> </v>
      </c>
      <c r="AR44" s="81" t="str">
        <f>IF(CУБЪЕКТЫ!AR44=0," ",CУБЪЕКТЫ!AR44)</f>
        <v xml:space="preserve"> </v>
      </c>
      <c r="AS44" s="81" t="str">
        <f>IF(CУБЪЕКТЫ!AS44=0," ",CУБЪЕКТЫ!AS44)</f>
        <v xml:space="preserve"> </v>
      </c>
      <c r="AT44" s="81" t="str">
        <f>IF(CУБЪЕКТЫ!AT44=0," ",CУБЪЕКТЫ!AT44)</f>
        <v xml:space="preserve"> </v>
      </c>
      <c r="AU44" s="81" t="str">
        <f>IF(CУБЪЕКТЫ!AU44=0," ",CУБЪЕКТЫ!AU44)</f>
        <v xml:space="preserve"> </v>
      </c>
      <c r="AV44" s="81" t="str">
        <f>IF(CУБЪЕКТЫ!AV44=0," ",CУБЪЕКТЫ!AV44)</f>
        <v xml:space="preserve"> </v>
      </c>
      <c r="AW44" s="81" t="str">
        <f>IF(CУБЪЕКТЫ!AW44=0," ",CУБЪЕКТЫ!AW44)</f>
        <v xml:space="preserve"> </v>
      </c>
      <c r="AX44" s="81" t="str">
        <f>IF(CУБЪЕКТЫ!AX44=0," ",CУБЪЕКТЫ!AX44)</f>
        <v xml:space="preserve"> </v>
      </c>
      <c r="AY44" s="81" t="str">
        <f>IF(CУБЪЕКТЫ!AY44=0," ",CУБЪЕКТЫ!AY44)</f>
        <v xml:space="preserve"> </v>
      </c>
      <c r="AZ44" s="69"/>
    </row>
    <row r="45" spans="1:52" customFormat="1" ht="16.5" customHeight="1" thickBot="1">
      <c r="A45" s="34">
        <v>20</v>
      </c>
      <c r="B45" s="27" t="str">
        <f>CУБЪЕКТЫ!B45</f>
        <v/>
      </c>
      <c r="C45" s="130" t="str">
        <f>IF(CУБЪЕКТЫ!C45=0," ",CУБЪЕКТЫ!C45)</f>
        <v xml:space="preserve"> </v>
      </c>
      <c r="D45" s="130" t="str">
        <f>IF(CУБЪЕКТЫ!D45=0," ",CУБЪЕКТЫ!D45)</f>
        <v xml:space="preserve"> </v>
      </c>
      <c r="E45" s="130" t="str">
        <f>IF(CУБЪЕКТЫ!E45=0," ",CУБЪЕКТЫ!E45)</f>
        <v xml:space="preserve"> </v>
      </c>
      <c r="F45" s="130" t="str">
        <f>IF(CУБЪЕКТЫ!F45=0," ",CУБЪЕКТЫ!F45)</f>
        <v xml:space="preserve"> </v>
      </c>
      <c r="G45" s="81" t="str">
        <f>IF(CУБЪЕКТЫ!G45=0," ",CУБЪЕКТЫ!G45)</f>
        <v xml:space="preserve"> </v>
      </c>
      <c r="H45" s="82" t="str">
        <f>IF(CУБЪЕКТЫ!H45=0," ",CУБЪЕКТЫ!H45)</f>
        <v xml:space="preserve"> </v>
      </c>
      <c r="I45" s="82" t="str">
        <f>IF(CУБЪЕКТЫ!I45=0," ",CУБЪЕКТЫ!I45)</f>
        <v xml:space="preserve"> </v>
      </c>
      <c r="J45" s="83" t="str">
        <f>IF(CУБЪЕКТЫ!J45=0," ",CУБЪЕКТЫ!J45)</f>
        <v xml:space="preserve"> </v>
      </c>
      <c r="K45" s="130" t="str">
        <f>IF(CУБЪЕКТЫ!K45=0," ",CУБЪЕКТЫ!K45)</f>
        <v xml:space="preserve"> </v>
      </c>
      <c r="L45" s="82" t="str">
        <f>IF(CУБЪЕКТЫ!L45=0," ",CУБЪЕКТЫ!L45)</f>
        <v xml:space="preserve"> </v>
      </c>
      <c r="M45" s="82" t="str">
        <f>IF(CУБЪЕКТЫ!M45=0," ",CУБЪЕКТЫ!M45)</f>
        <v xml:space="preserve"> </v>
      </c>
      <c r="N45" s="160" t="str">
        <f>IF(CУБЪЕКТЫ!N45=0," ",CУБЪЕКТЫ!N45)</f>
        <v xml:space="preserve"> </v>
      </c>
      <c r="O45" s="81" t="str">
        <f>IF(CУБЪЕКТЫ!O45=0," ",CУБЪЕКТЫ!O45)</f>
        <v xml:space="preserve"> </v>
      </c>
      <c r="P45" s="82" t="str">
        <f>IF(CУБЪЕКТЫ!P45=0," ",CУБЪЕКТЫ!P45)</f>
        <v xml:space="preserve"> </v>
      </c>
      <c r="Q45" s="82" t="str">
        <f>IF(CУБЪЕКТЫ!Q45=0," ",CУБЪЕКТЫ!Q45)</f>
        <v xml:space="preserve"> </v>
      </c>
      <c r="R45" s="83" t="str">
        <f>IF(CУБЪЕКТЫ!R45=0," ",CУБЪЕКТЫ!R45)</f>
        <v xml:space="preserve"> </v>
      </c>
      <c r="S45" s="130" t="str">
        <f>IF(CУБЪЕКТЫ!S45=0," ",CУБЪЕКТЫ!S45)</f>
        <v xml:space="preserve"> </v>
      </c>
      <c r="T45" s="82" t="str">
        <f>IF(CУБЪЕКТЫ!T45=0," ",CУБЪЕКТЫ!T45)</f>
        <v xml:space="preserve"> </v>
      </c>
      <c r="U45" s="82" t="str">
        <f>IF(CУБЪЕКТЫ!U45=0," ",CУБЪЕКТЫ!U45)</f>
        <v xml:space="preserve"> </v>
      </c>
      <c r="V45" s="160" t="str">
        <f>IF(CУБЪЕКТЫ!V45=0," ",CУБЪЕКТЫ!V45)</f>
        <v xml:space="preserve"> </v>
      </c>
      <c r="W45" s="81" t="str">
        <f>IF(CУБЪЕКТЫ!W45=0," ",CУБЪЕКТЫ!W45)</f>
        <v xml:space="preserve"> </v>
      </c>
      <c r="X45" s="82" t="str">
        <f>IF(CУБЪЕКТЫ!X45=0," ",CУБЪЕКТЫ!X45)</f>
        <v xml:space="preserve"> </v>
      </c>
      <c r="Y45" s="82" t="str">
        <f>IF(CУБЪЕКТЫ!Y45=0," ",CУБЪЕКТЫ!Y45)</f>
        <v xml:space="preserve"> </v>
      </c>
      <c r="Z45" s="83" t="str">
        <f>IF(CУБЪЕКТЫ!Z45=0," ",CУБЪЕКТЫ!Z45)</f>
        <v xml:space="preserve"> </v>
      </c>
      <c r="AA45" s="130" t="str">
        <f>IF(CУБЪЕКТЫ!AA45=0," ",CУБЪЕКТЫ!AA45)</f>
        <v xml:space="preserve"> </v>
      </c>
      <c r="AB45" s="82" t="str">
        <f>IF(CУБЪЕКТЫ!AB45=0," ",CУБЪЕКТЫ!AB45)</f>
        <v xml:space="preserve"> </v>
      </c>
      <c r="AC45" s="82" t="str">
        <f>IF(CУБЪЕКТЫ!AC45=0," ",CУБЪЕКТЫ!AC45)</f>
        <v xml:space="preserve"> </v>
      </c>
      <c r="AD45" s="160" t="str">
        <f>IF(CУБЪЕКТЫ!AD45=0," ",CУБЪЕКТЫ!AD45)</f>
        <v xml:space="preserve"> </v>
      </c>
      <c r="AE45" s="81" t="str">
        <f>IF(CУБЪЕКТЫ!AE45=0," ",CУБЪЕКТЫ!AE45)</f>
        <v xml:space="preserve"> </v>
      </c>
      <c r="AF45" s="82" t="str">
        <f>IF(CУБЪЕКТЫ!AF45=0," ",CУБЪЕКТЫ!AF45)</f>
        <v xml:space="preserve"> </v>
      </c>
      <c r="AG45" s="82" t="str">
        <f>IF(CУБЪЕКТЫ!AG45=0," ",CУБЪЕКТЫ!AG45)</f>
        <v xml:space="preserve"> </v>
      </c>
      <c r="AH45" s="83" t="str">
        <f>IF(CУБЪЕКТЫ!AH45=0," ",CУБЪЕКТЫ!AH45)</f>
        <v xml:space="preserve"> </v>
      </c>
      <c r="AI45" s="130" t="str">
        <f>IF(CУБЪЕКТЫ!AI45=0," ",CУБЪЕКТЫ!AI45)</f>
        <v xml:space="preserve"> </v>
      </c>
      <c r="AJ45" s="82" t="str">
        <f>IF(CУБЪЕКТЫ!AJ45=0," ",CУБЪЕКТЫ!AJ45)</f>
        <v xml:space="preserve"> </v>
      </c>
      <c r="AK45" s="82" t="str">
        <f>IF(CУБЪЕКТЫ!AK45=0," ",CУБЪЕКТЫ!AK45)</f>
        <v xml:space="preserve"> </v>
      </c>
      <c r="AL45" s="160" t="str">
        <f>IF(CУБЪЕКТЫ!AL45=0," ",CУБЪЕКТЫ!AL45)</f>
        <v xml:space="preserve"> </v>
      </c>
      <c r="AM45" s="81" t="str">
        <f>IF(CУБЪЕКТЫ!AM45=0," ",CУБЪЕКТЫ!AM45)</f>
        <v xml:space="preserve"> </v>
      </c>
      <c r="AN45" s="82" t="str">
        <f>IF(CУБЪЕКТЫ!AN45=0," ",CУБЪЕКТЫ!AN45)</f>
        <v xml:space="preserve"> </v>
      </c>
      <c r="AO45" s="82" t="str">
        <f>IF(CУБЪЕКТЫ!AO45=0," ",CУБЪЕКТЫ!AO45)</f>
        <v xml:space="preserve"> </v>
      </c>
      <c r="AP45" s="83" t="str">
        <f>IF(CУБЪЕКТЫ!AP45=0," ",CУБЪЕКТЫ!AP45)</f>
        <v xml:space="preserve"> </v>
      </c>
      <c r="AQ45" s="81" t="str">
        <f>IF(CУБЪЕКТЫ!AQ45=0," ",CУБЪЕКТЫ!AQ45)</f>
        <v xml:space="preserve"> </v>
      </c>
      <c r="AR45" s="81" t="str">
        <f>IF(CУБЪЕКТЫ!AR45=0," ",CУБЪЕКТЫ!AR45)</f>
        <v xml:space="preserve"> </v>
      </c>
      <c r="AS45" s="81" t="str">
        <f>IF(CУБЪЕКТЫ!AS45=0," ",CУБЪЕКТЫ!AS45)</f>
        <v xml:space="preserve"> </v>
      </c>
      <c r="AT45" s="81" t="str">
        <f>IF(CУБЪЕКТЫ!AT45=0," ",CУБЪЕКТЫ!AT45)</f>
        <v xml:space="preserve"> </v>
      </c>
      <c r="AU45" s="81" t="str">
        <f>IF(CУБЪЕКТЫ!AU45=0," ",CУБЪЕКТЫ!AU45)</f>
        <v xml:space="preserve"> </v>
      </c>
      <c r="AV45" s="81" t="str">
        <f>IF(CУБЪЕКТЫ!AV45=0," ",CУБЪЕКТЫ!AV45)</f>
        <v xml:space="preserve"> </v>
      </c>
      <c r="AW45" s="81" t="str">
        <f>IF(CУБЪЕКТЫ!AW45=0," ",CУБЪЕКТЫ!AW45)</f>
        <v xml:space="preserve"> </v>
      </c>
      <c r="AX45" s="81" t="str">
        <f>IF(CУБЪЕКТЫ!AX45=0," ",CУБЪЕКТЫ!AX45)</f>
        <v xml:space="preserve"> </v>
      </c>
      <c r="AY45" s="81" t="str">
        <f>IF(CУБЪЕКТЫ!AY45=0," ",CУБЪЕКТЫ!AY45)</f>
        <v xml:space="preserve"> </v>
      </c>
      <c r="AZ45" s="86"/>
    </row>
    <row r="46" spans="1:52" customFormat="1" ht="16.5" customHeight="1" thickBot="1">
      <c r="A46" s="127">
        <v>1</v>
      </c>
      <c r="B46" s="157" t="str">
        <f>CУБЪЕКТЫ!B46</f>
        <v/>
      </c>
      <c r="C46" s="81" t="str">
        <f>IF(CУБЪЕКТЫ!C46=0," ",CУБЪЕКТЫ!C46)</f>
        <v xml:space="preserve"> </v>
      </c>
      <c r="D46" s="82" t="str">
        <f>IF(CУБЪЕКТЫ!D46=0," ",CУБЪЕКТЫ!D46)</f>
        <v xml:space="preserve"> </v>
      </c>
      <c r="E46" s="82" t="str">
        <f>IF(CУБЪЕКТЫ!E46=0," ",CУБЪЕКТЫ!E46)</f>
        <v xml:space="preserve"> </v>
      </c>
      <c r="F46" s="160" t="str">
        <f>IF(CУБЪЕКТЫ!F46=0," ",CУБЪЕКТЫ!F46)</f>
        <v xml:space="preserve"> </v>
      </c>
      <c r="G46" s="81" t="str">
        <f>IF(CУБЪЕКТЫ!G46=0," ",CУБЪЕКТЫ!G46)</f>
        <v xml:space="preserve"> </v>
      </c>
      <c r="H46" s="82" t="str">
        <f>IF(CУБЪЕКТЫ!H46=0," ",CУБЪЕКТЫ!H46)</f>
        <v xml:space="preserve"> </v>
      </c>
      <c r="I46" s="82" t="str">
        <f>IF(CУБЪЕКТЫ!I46=0," ",CУБЪЕКТЫ!I46)</f>
        <v xml:space="preserve"> </v>
      </c>
      <c r="J46" s="83" t="str">
        <f>IF(CУБЪЕКТЫ!J46=0," ",CУБЪЕКТЫ!J46)</f>
        <v xml:space="preserve"> </v>
      </c>
      <c r="K46" s="130" t="str">
        <f>IF(CУБЪЕКТЫ!K46=0," ",CУБЪЕКТЫ!K46)</f>
        <v xml:space="preserve"> </v>
      </c>
      <c r="L46" s="82" t="str">
        <f>IF(CУБЪЕКТЫ!L46=0," ",CУБЪЕКТЫ!L46)</f>
        <v xml:space="preserve"> </v>
      </c>
      <c r="M46" s="82" t="str">
        <f>IF(CУБЪЕКТЫ!M46=0," ",CУБЪЕКТЫ!M46)</f>
        <v xml:space="preserve"> </v>
      </c>
      <c r="N46" s="160" t="str">
        <f>IF(CУБЪЕКТЫ!N46=0," ",CУБЪЕКТЫ!N46)</f>
        <v xml:space="preserve"> </v>
      </c>
      <c r="O46" s="81" t="str">
        <f>IF(CУБЪЕКТЫ!O46=0," ",CУБЪЕКТЫ!O46)</f>
        <v xml:space="preserve"> </v>
      </c>
      <c r="P46" s="82" t="str">
        <f>IF(CУБЪЕКТЫ!P46=0," ",CУБЪЕКТЫ!P46)</f>
        <v xml:space="preserve"> </v>
      </c>
      <c r="Q46" s="82" t="str">
        <f>IF(CУБЪЕКТЫ!Q46=0," ",CУБЪЕКТЫ!Q46)</f>
        <v xml:space="preserve"> </v>
      </c>
      <c r="R46" s="83" t="str">
        <f>IF(CУБЪЕКТЫ!R46=0," ",CУБЪЕКТЫ!R46)</f>
        <v xml:space="preserve"> </v>
      </c>
      <c r="S46" s="130" t="str">
        <f>IF(CУБЪЕКТЫ!S46=0," ",CУБЪЕКТЫ!S46)</f>
        <v xml:space="preserve"> </v>
      </c>
      <c r="T46" s="82" t="str">
        <f>IF(CУБЪЕКТЫ!T46=0," ",CУБЪЕКТЫ!T46)</f>
        <v xml:space="preserve"> </v>
      </c>
      <c r="U46" s="82" t="str">
        <f>IF(CУБЪЕКТЫ!U46=0," ",CУБЪЕКТЫ!U46)</f>
        <v xml:space="preserve"> </v>
      </c>
      <c r="V46" s="160" t="str">
        <f>IF(CУБЪЕКТЫ!V46=0," ",CУБЪЕКТЫ!V46)</f>
        <v xml:space="preserve"> </v>
      </c>
      <c r="W46" s="81" t="str">
        <f>IF(CУБЪЕКТЫ!W46=0," ",CУБЪЕКТЫ!W46)</f>
        <v xml:space="preserve"> </v>
      </c>
      <c r="X46" s="82" t="str">
        <f>IF(CУБЪЕКТЫ!X46=0," ",CУБЪЕКТЫ!X46)</f>
        <v xml:space="preserve"> </v>
      </c>
      <c r="Y46" s="82" t="str">
        <f>IF(CУБЪЕКТЫ!Y46=0," ",CУБЪЕКТЫ!Y46)</f>
        <v xml:space="preserve"> </v>
      </c>
      <c r="Z46" s="83" t="str">
        <f>IF(CУБЪЕКТЫ!Z46=0," ",CУБЪЕКТЫ!Z46)</f>
        <v xml:space="preserve"> </v>
      </c>
      <c r="AA46" s="130" t="str">
        <f>IF(CУБЪЕКТЫ!AA46=0," ",CУБЪЕКТЫ!AA46)</f>
        <v xml:space="preserve"> </v>
      </c>
      <c r="AB46" s="82" t="str">
        <f>IF(CУБЪЕКТЫ!AB46=0," ",CУБЪЕКТЫ!AB46)</f>
        <v xml:space="preserve"> </v>
      </c>
      <c r="AC46" s="82" t="str">
        <f>IF(CУБЪЕКТЫ!AC46=0," ",CУБЪЕКТЫ!AC46)</f>
        <v xml:space="preserve"> </v>
      </c>
      <c r="AD46" s="160" t="str">
        <f>IF(CУБЪЕКТЫ!AD46=0," ",CУБЪЕКТЫ!AD46)</f>
        <v xml:space="preserve"> </v>
      </c>
      <c r="AE46" s="81" t="str">
        <f>IF(CУБЪЕКТЫ!AE46=0," ",CУБЪЕКТЫ!AE46)</f>
        <v xml:space="preserve"> </v>
      </c>
      <c r="AF46" s="82" t="str">
        <f>IF(CУБЪЕКТЫ!AF46=0," ",CУБЪЕКТЫ!AF46)</f>
        <v xml:space="preserve"> </v>
      </c>
      <c r="AG46" s="82" t="str">
        <f>IF(CУБЪЕКТЫ!AG46=0," ",CУБЪЕКТЫ!AG46)</f>
        <v xml:space="preserve"> </v>
      </c>
      <c r="AH46" s="83" t="str">
        <f>IF(CУБЪЕКТЫ!AH46=0," ",CУБЪЕКТЫ!AH46)</f>
        <v xml:space="preserve"> </v>
      </c>
      <c r="AI46" s="130" t="str">
        <f>IF(CУБЪЕКТЫ!AI46=0," ",CУБЪЕКТЫ!AI46)</f>
        <v xml:space="preserve"> </v>
      </c>
      <c r="AJ46" s="82" t="str">
        <f>IF(CУБЪЕКТЫ!AJ46=0," ",CУБЪЕКТЫ!AJ46)</f>
        <v xml:space="preserve"> </v>
      </c>
      <c r="AK46" s="82" t="str">
        <f>IF(CУБЪЕКТЫ!AK46=0," ",CУБЪЕКТЫ!AK46)</f>
        <v xml:space="preserve"> </v>
      </c>
      <c r="AL46" s="160" t="str">
        <f>IF(CУБЪЕКТЫ!AL46=0," ",CУБЪЕКТЫ!AL46)</f>
        <v xml:space="preserve"> </v>
      </c>
      <c r="AM46" s="81" t="str">
        <f>IF(CУБЪЕКТЫ!AM46=0," ",CУБЪЕКТЫ!AM46)</f>
        <v xml:space="preserve"> </v>
      </c>
      <c r="AN46" s="82" t="str">
        <f>IF(CУБЪЕКТЫ!AN46=0," ",CУБЪЕКТЫ!AN46)</f>
        <v xml:space="preserve"> </v>
      </c>
      <c r="AO46" s="82" t="str">
        <f>IF(CУБЪЕКТЫ!AO46=0," ",CУБЪЕКТЫ!AO46)</f>
        <v xml:space="preserve"> </v>
      </c>
      <c r="AP46" s="83" t="str">
        <f>IF(CУБЪЕКТЫ!AP46=0," ",CУБЪЕКТЫ!AP46)</f>
        <v xml:space="preserve"> </v>
      </c>
      <c r="AQ46" s="130" t="str">
        <f>IF(CУБЪЕКТЫ!AQ46=0," ",CУБЪЕКТЫ!AQ46)</f>
        <v xml:space="preserve"> </v>
      </c>
      <c r="AR46" s="82" t="str">
        <f>IF(CУБЪЕКТЫ!AR46=0," ",CУБЪЕКТЫ!AR46)</f>
        <v xml:space="preserve"> </v>
      </c>
      <c r="AS46" s="82" t="str">
        <f>IF(CУБЪЕКТЫ!AS46=0," ",CУБЪЕКТЫ!AS46)</f>
        <v xml:space="preserve"> </v>
      </c>
      <c r="AT46" s="160" t="str">
        <f>IF(CУБЪЕКТЫ!AT46=0," ",CУБЪЕКТЫ!AT46)</f>
        <v xml:space="preserve"> </v>
      </c>
      <c r="AU46" s="81" t="str">
        <f>IF(CУБЪЕКТЫ!AU46=0," ",CУБЪЕКТЫ!AU46)</f>
        <v xml:space="preserve"> </v>
      </c>
      <c r="AV46" s="82" t="str">
        <f>IF(CУБЪЕКТЫ!AV46=0," ",CУБЪЕКТЫ!AV46)</f>
        <v xml:space="preserve"> </v>
      </c>
      <c r="AW46" s="82" t="str">
        <f>IF(CУБЪЕКТЫ!AW46=0," ",CУБЪЕКТЫ!AW46)</f>
        <v xml:space="preserve"> </v>
      </c>
      <c r="AX46" s="83" t="str">
        <f>IF(CУБЪЕКТЫ!AX46=0," ",CУБЪЕКТЫ!AX46)</f>
        <v xml:space="preserve"> </v>
      </c>
      <c r="AY46" s="152" t="str">
        <f>IF(CУБЪЕКТЫ!AY46=0," ",CУБЪЕКТЫ!AY46)</f>
        <v xml:space="preserve"> </v>
      </c>
      <c r="AZ46" s="116"/>
    </row>
    <row r="47" spans="1:52" customFormat="1" ht="16.5" customHeight="1" thickBot="1">
      <c r="A47" s="128">
        <v>2</v>
      </c>
      <c r="B47" s="158" t="str">
        <f>CУБЪЕКТЫ!B47</f>
        <v/>
      </c>
      <c r="C47" s="142" t="str">
        <f>IF(CУБЪЕКТЫ!C47=0," ",CУБЪЕКТЫ!C47)</f>
        <v xml:space="preserve"> </v>
      </c>
      <c r="D47" s="38" t="str">
        <f>IF(CУБЪЕКТЫ!D47=0," ",CУБЪЕКТЫ!D47)</f>
        <v xml:space="preserve"> </v>
      </c>
      <c r="E47" s="38" t="str">
        <f>IF(CУБЪЕКТЫ!E47=0," ",CУБЪЕКТЫ!E47)</f>
        <v xml:space="preserve"> </v>
      </c>
      <c r="F47" s="145" t="str">
        <f>IF(CУБЪЕКТЫ!F47=0," ",CУБЪЕКТЫ!F47)</f>
        <v xml:space="preserve"> </v>
      </c>
      <c r="G47" s="81" t="str">
        <f>IF(CУБЪЕКТЫ!G47=0," ",CУБЪЕКТЫ!G47)</f>
        <v xml:space="preserve"> </v>
      </c>
      <c r="H47" s="82" t="str">
        <f>IF(CУБЪЕКТЫ!H47=0," ",CУБЪЕКТЫ!H47)</f>
        <v xml:space="preserve"> </v>
      </c>
      <c r="I47" s="82" t="str">
        <f>IF(CУБЪЕКТЫ!I47=0," ",CУБЪЕКТЫ!I47)</f>
        <v xml:space="preserve"> </v>
      </c>
      <c r="J47" s="83" t="str">
        <f>IF(CУБЪЕКТЫ!J47=0," ",CУБЪЕКТЫ!J47)</f>
        <v xml:space="preserve"> </v>
      </c>
      <c r="K47" s="130" t="str">
        <f>IF(CУБЪЕКТЫ!K47=0," ",CУБЪЕКТЫ!K47)</f>
        <v xml:space="preserve"> </v>
      </c>
      <c r="L47" s="82" t="str">
        <f>IF(CУБЪЕКТЫ!L47=0," ",CУБЪЕКТЫ!L47)</f>
        <v xml:space="preserve"> </v>
      </c>
      <c r="M47" s="82" t="str">
        <f>IF(CУБЪЕКТЫ!M47=0," ",CУБЪЕКТЫ!M47)</f>
        <v xml:space="preserve"> </v>
      </c>
      <c r="N47" s="160" t="str">
        <f>IF(CУБЪЕКТЫ!N47=0," ",CУБЪЕКТЫ!N47)</f>
        <v xml:space="preserve"> </v>
      </c>
      <c r="O47" s="81" t="str">
        <f>IF(CУБЪЕКТЫ!O47=0," ",CУБЪЕКТЫ!O47)</f>
        <v xml:space="preserve"> </v>
      </c>
      <c r="P47" s="82" t="str">
        <f>IF(CУБЪЕКТЫ!P47=0," ",CУБЪЕКТЫ!P47)</f>
        <v xml:space="preserve"> </v>
      </c>
      <c r="Q47" s="82" t="str">
        <f>IF(CУБЪЕКТЫ!Q47=0," ",CУБЪЕКТЫ!Q47)</f>
        <v xml:space="preserve"> </v>
      </c>
      <c r="R47" s="83" t="str">
        <f>IF(CУБЪЕКТЫ!R47=0," ",CУБЪЕКТЫ!R47)</f>
        <v xml:space="preserve"> </v>
      </c>
      <c r="S47" s="130" t="str">
        <f>IF(CУБЪЕКТЫ!S47=0," ",CУБЪЕКТЫ!S47)</f>
        <v xml:space="preserve"> </v>
      </c>
      <c r="T47" s="82" t="str">
        <f>IF(CУБЪЕКТЫ!T47=0," ",CУБЪЕКТЫ!T47)</f>
        <v xml:space="preserve"> </v>
      </c>
      <c r="U47" s="82" t="str">
        <f>IF(CУБЪЕКТЫ!U47=0," ",CУБЪЕКТЫ!U47)</f>
        <v xml:space="preserve"> </v>
      </c>
      <c r="V47" s="160" t="str">
        <f>IF(CУБЪЕКТЫ!V47=0," ",CУБЪЕКТЫ!V47)</f>
        <v xml:space="preserve"> </v>
      </c>
      <c r="W47" s="81" t="str">
        <f>IF(CУБЪЕКТЫ!W47=0," ",CУБЪЕКТЫ!W47)</f>
        <v xml:space="preserve"> </v>
      </c>
      <c r="X47" s="82" t="str">
        <f>IF(CУБЪЕКТЫ!X47=0," ",CУБЪЕКТЫ!X47)</f>
        <v xml:space="preserve"> </v>
      </c>
      <c r="Y47" s="82" t="str">
        <f>IF(CУБЪЕКТЫ!Y47=0," ",CУБЪЕКТЫ!Y47)</f>
        <v xml:space="preserve"> </v>
      </c>
      <c r="Z47" s="83" t="str">
        <f>IF(CУБЪЕКТЫ!Z47=0," ",CУБЪЕКТЫ!Z47)</f>
        <v xml:space="preserve"> </v>
      </c>
      <c r="AA47" s="130" t="str">
        <f>IF(CУБЪЕКТЫ!AA47=0," ",CУБЪЕКТЫ!AA47)</f>
        <v xml:space="preserve"> </v>
      </c>
      <c r="AB47" s="82" t="str">
        <f>IF(CУБЪЕКТЫ!AB47=0," ",CУБЪЕКТЫ!AB47)</f>
        <v xml:space="preserve"> </v>
      </c>
      <c r="AC47" s="82" t="str">
        <f>IF(CУБЪЕКТЫ!AC47=0," ",CУБЪЕКТЫ!AC47)</f>
        <v xml:space="preserve"> </v>
      </c>
      <c r="AD47" s="160" t="str">
        <f>IF(CУБЪЕКТЫ!AD47=0," ",CУБЪЕКТЫ!AD47)</f>
        <v xml:space="preserve"> </v>
      </c>
      <c r="AE47" s="81" t="str">
        <f>IF(CУБЪЕКТЫ!AE47=0," ",CУБЪЕКТЫ!AE47)</f>
        <v xml:space="preserve"> </v>
      </c>
      <c r="AF47" s="82" t="str">
        <f>IF(CУБЪЕКТЫ!AF47=0," ",CУБЪЕКТЫ!AF47)</f>
        <v xml:space="preserve"> </v>
      </c>
      <c r="AG47" s="82" t="str">
        <f>IF(CУБЪЕКТЫ!AG47=0," ",CУБЪЕКТЫ!AG47)</f>
        <v xml:space="preserve"> </v>
      </c>
      <c r="AH47" s="83" t="str">
        <f>IF(CУБЪЕКТЫ!AH47=0," ",CУБЪЕКТЫ!AH47)</f>
        <v xml:space="preserve"> </v>
      </c>
      <c r="AI47" s="130" t="str">
        <f>IF(CУБЪЕКТЫ!AI47=0," ",CУБЪЕКТЫ!AI47)</f>
        <v xml:space="preserve"> </v>
      </c>
      <c r="AJ47" s="82" t="str">
        <f>IF(CУБЪЕКТЫ!AJ47=0," ",CУБЪЕКТЫ!AJ47)</f>
        <v xml:space="preserve"> </v>
      </c>
      <c r="AK47" s="82" t="str">
        <f>IF(CУБЪЕКТЫ!AK47=0," ",CУБЪЕКТЫ!AK47)</f>
        <v xml:space="preserve"> </v>
      </c>
      <c r="AL47" s="160" t="str">
        <f>IF(CУБЪЕКТЫ!AL47=0," ",CУБЪЕКТЫ!AL47)</f>
        <v xml:space="preserve"> </v>
      </c>
      <c r="AM47" s="81" t="str">
        <f>IF(CУБЪЕКТЫ!AM47=0," ",CУБЪЕКТЫ!AM47)</f>
        <v xml:space="preserve"> </v>
      </c>
      <c r="AN47" s="82" t="str">
        <f>IF(CУБЪЕКТЫ!AN47=0," ",CУБЪЕКТЫ!AN47)</f>
        <v xml:space="preserve"> </v>
      </c>
      <c r="AO47" s="82" t="str">
        <f>IF(CУБЪЕКТЫ!AO47=0," ",CУБЪЕКТЫ!AO47)</f>
        <v xml:space="preserve"> </v>
      </c>
      <c r="AP47" s="83" t="str">
        <f>IF(CУБЪЕКТЫ!AP47=0," ",CУБЪЕКТЫ!AP47)</f>
        <v xml:space="preserve"> </v>
      </c>
      <c r="AQ47" s="131" t="str">
        <f>IF(CУБЪЕКТЫ!AQ47=0," ",CУБЪЕКТЫ!AQ47)</f>
        <v xml:space="preserve"> </v>
      </c>
      <c r="AR47" s="38" t="str">
        <f>IF(CУБЪЕКТЫ!AR47=0," ",CУБЪЕКТЫ!AR47)</f>
        <v xml:space="preserve"> </v>
      </c>
      <c r="AS47" s="38" t="str">
        <f>IF(CУБЪЕКТЫ!AS47=0," ",CУБЪЕКТЫ!AS47)</f>
        <v xml:space="preserve"> </v>
      </c>
      <c r="AT47" s="145" t="str">
        <f>IF(CУБЪЕКТЫ!AT47=0," ",CУБЪЕКТЫ!AT47)</f>
        <v xml:space="preserve"> </v>
      </c>
      <c r="AU47" s="142" t="str">
        <f>IF(CУБЪЕКТЫ!AU47=0," ",CУБЪЕКТЫ!AU47)</f>
        <v xml:space="preserve"> </v>
      </c>
      <c r="AV47" s="38" t="str">
        <f>IF(CУБЪЕКТЫ!AV47=0," ",CУБЪЕКТЫ!AV47)</f>
        <v xml:space="preserve"> </v>
      </c>
      <c r="AW47" s="38" t="str">
        <f>IF(CУБЪЕКТЫ!AW47=0," ",CУБЪЕКТЫ!AW47)</f>
        <v xml:space="preserve"> </v>
      </c>
      <c r="AX47" s="39" t="str">
        <f>IF(CУБЪЕКТЫ!AX47=0," ",CУБЪЕКТЫ!AX47)</f>
        <v xml:space="preserve"> </v>
      </c>
      <c r="AY47" s="161" t="str">
        <f>IF(CУБЪЕКТЫ!AY47=0," ",CУБЪЕКТЫ!AY47)</f>
        <v xml:space="preserve"> </v>
      </c>
      <c r="AZ47" s="117"/>
    </row>
    <row r="48" spans="1:52" customFormat="1" ht="16.5" customHeight="1" thickBot="1">
      <c r="A48" s="129">
        <v>3</v>
      </c>
      <c r="B48" s="158" t="str">
        <f>CУБЪЕКТЫ!B48</f>
        <v/>
      </c>
      <c r="C48" s="142" t="str">
        <f>IF(CУБЪЕКТЫ!C48=0," ",CУБЪЕКТЫ!C48)</f>
        <v xml:space="preserve"> </v>
      </c>
      <c r="D48" s="38" t="str">
        <f>IF(CУБЪЕКТЫ!D48=0," ",CУБЪЕКТЫ!D48)</f>
        <v xml:space="preserve"> </v>
      </c>
      <c r="E48" s="38" t="str">
        <f>IF(CУБЪЕКТЫ!E48=0," ",CУБЪЕКТЫ!E48)</f>
        <v xml:space="preserve"> </v>
      </c>
      <c r="F48" s="145" t="str">
        <f>IF(CУБЪЕКТЫ!F48=0," ",CУБЪЕКТЫ!F48)</f>
        <v xml:space="preserve"> </v>
      </c>
      <c r="G48" s="81" t="str">
        <f>IF(CУБЪЕКТЫ!G48=0," ",CУБЪЕКТЫ!G48)</f>
        <v xml:space="preserve"> </v>
      </c>
      <c r="H48" s="82" t="str">
        <f>IF(CУБЪЕКТЫ!H48=0," ",CУБЪЕКТЫ!H48)</f>
        <v xml:space="preserve"> </v>
      </c>
      <c r="I48" s="82" t="str">
        <f>IF(CУБЪЕКТЫ!I48=0," ",CУБЪЕКТЫ!I48)</f>
        <v xml:space="preserve"> </v>
      </c>
      <c r="J48" s="83" t="str">
        <f>IF(CУБЪЕКТЫ!J48=0," ",CУБЪЕКТЫ!J48)</f>
        <v xml:space="preserve"> </v>
      </c>
      <c r="K48" s="130" t="str">
        <f>IF(CУБЪЕКТЫ!K48=0," ",CУБЪЕКТЫ!K48)</f>
        <v xml:space="preserve"> </v>
      </c>
      <c r="L48" s="82" t="str">
        <f>IF(CУБЪЕКТЫ!L48=0," ",CУБЪЕКТЫ!L48)</f>
        <v xml:space="preserve"> </v>
      </c>
      <c r="M48" s="82" t="str">
        <f>IF(CУБЪЕКТЫ!M48=0," ",CУБЪЕКТЫ!M48)</f>
        <v xml:space="preserve"> </v>
      </c>
      <c r="N48" s="160" t="str">
        <f>IF(CУБЪЕКТЫ!N48=0," ",CУБЪЕКТЫ!N48)</f>
        <v xml:space="preserve"> </v>
      </c>
      <c r="O48" s="81" t="str">
        <f>IF(CУБЪЕКТЫ!O48=0," ",CУБЪЕКТЫ!O48)</f>
        <v xml:space="preserve"> </v>
      </c>
      <c r="P48" s="82" t="str">
        <f>IF(CУБЪЕКТЫ!P48=0," ",CУБЪЕКТЫ!P48)</f>
        <v xml:space="preserve"> </v>
      </c>
      <c r="Q48" s="82" t="str">
        <f>IF(CУБЪЕКТЫ!Q48=0," ",CУБЪЕКТЫ!Q48)</f>
        <v xml:space="preserve"> </v>
      </c>
      <c r="R48" s="83" t="str">
        <f>IF(CУБЪЕКТЫ!R48=0," ",CУБЪЕКТЫ!R48)</f>
        <v xml:space="preserve"> </v>
      </c>
      <c r="S48" s="130" t="str">
        <f>IF(CУБЪЕКТЫ!S48=0," ",CУБЪЕКТЫ!S48)</f>
        <v xml:space="preserve"> </v>
      </c>
      <c r="T48" s="82" t="str">
        <f>IF(CУБЪЕКТЫ!T48=0," ",CУБЪЕКТЫ!T48)</f>
        <v xml:space="preserve"> </v>
      </c>
      <c r="U48" s="82" t="str">
        <f>IF(CУБЪЕКТЫ!U48=0," ",CУБЪЕКТЫ!U48)</f>
        <v xml:space="preserve"> </v>
      </c>
      <c r="V48" s="160" t="str">
        <f>IF(CУБЪЕКТЫ!V48=0," ",CУБЪЕКТЫ!V48)</f>
        <v xml:space="preserve"> </v>
      </c>
      <c r="W48" s="81" t="str">
        <f>IF(CУБЪЕКТЫ!W48=0," ",CУБЪЕКТЫ!W48)</f>
        <v xml:space="preserve"> </v>
      </c>
      <c r="X48" s="82" t="str">
        <f>IF(CУБЪЕКТЫ!X48=0," ",CУБЪЕКТЫ!X48)</f>
        <v xml:space="preserve"> </v>
      </c>
      <c r="Y48" s="82" t="str">
        <f>IF(CУБЪЕКТЫ!Y48=0," ",CУБЪЕКТЫ!Y48)</f>
        <v xml:space="preserve"> </v>
      </c>
      <c r="Z48" s="83" t="str">
        <f>IF(CУБЪЕКТЫ!Z48=0," ",CУБЪЕКТЫ!Z48)</f>
        <v xml:space="preserve"> </v>
      </c>
      <c r="AA48" s="130" t="str">
        <f>IF(CУБЪЕКТЫ!AA48=0," ",CУБЪЕКТЫ!AA48)</f>
        <v xml:space="preserve"> </v>
      </c>
      <c r="AB48" s="82" t="str">
        <f>IF(CУБЪЕКТЫ!AB48=0," ",CУБЪЕКТЫ!AB48)</f>
        <v xml:space="preserve"> </v>
      </c>
      <c r="AC48" s="82" t="str">
        <f>IF(CУБЪЕКТЫ!AC48=0," ",CУБЪЕКТЫ!AC48)</f>
        <v xml:space="preserve"> </v>
      </c>
      <c r="AD48" s="160" t="str">
        <f>IF(CУБЪЕКТЫ!AD48=0," ",CУБЪЕКТЫ!AD48)</f>
        <v xml:space="preserve"> </v>
      </c>
      <c r="AE48" s="81" t="str">
        <f>IF(CУБЪЕКТЫ!AE48=0," ",CУБЪЕКТЫ!AE48)</f>
        <v xml:space="preserve"> </v>
      </c>
      <c r="AF48" s="82" t="str">
        <f>IF(CУБЪЕКТЫ!AF48=0," ",CУБЪЕКТЫ!AF48)</f>
        <v xml:space="preserve"> </v>
      </c>
      <c r="AG48" s="82" t="str">
        <f>IF(CУБЪЕКТЫ!AG48=0," ",CУБЪЕКТЫ!AG48)</f>
        <v xml:space="preserve"> </v>
      </c>
      <c r="AH48" s="83" t="str">
        <f>IF(CУБЪЕКТЫ!AH48=0," ",CУБЪЕКТЫ!AH48)</f>
        <v xml:space="preserve"> </v>
      </c>
      <c r="AI48" s="130" t="str">
        <f>IF(CУБЪЕКТЫ!AI48=0," ",CУБЪЕКТЫ!AI48)</f>
        <v xml:space="preserve"> </v>
      </c>
      <c r="AJ48" s="82" t="str">
        <f>IF(CУБЪЕКТЫ!AJ48=0," ",CУБЪЕКТЫ!AJ48)</f>
        <v xml:space="preserve"> </v>
      </c>
      <c r="AK48" s="82" t="str">
        <f>IF(CУБЪЕКТЫ!AK48=0," ",CУБЪЕКТЫ!AK48)</f>
        <v xml:space="preserve"> </v>
      </c>
      <c r="AL48" s="160" t="str">
        <f>IF(CУБЪЕКТЫ!AL48=0," ",CУБЪЕКТЫ!AL48)</f>
        <v xml:space="preserve"> </v>
      </c>
      <c r="AM48" s="81" t="str">
        <f>IF(CУБЪЕКТЫ!AM48=0," ",CУБЪЕКТЫ!AM48)</f>
        <v xml:space="preserve"> </v>
      </c>
      <c r="AN48" s="82" t="str">
        <f>IF(CУБЪЕКТЫ!AN48=0," ",CУБЪЕКТЫ!AN48)</f>
        <v xml:space="preserve"> </v>
      </c>
      <c r="AO48" s="82" t="str">
        <f>IF(CУБЪЕКТЫ!AO48=0," ",CУБЪЕКТЫ!AO48)</f>
        <v xml:space="preserve"> </v>
      </c>
      <c r="AP48" s="83" t="str">
        <f>IF(CУБЪЕКТЫ!AP48=0," ",CУБЪЕКТЫ!AP48)</f>
        <v xml:space="preserve"> </v>
      </c>
      <c r="AQ48" s="131" t="str">
        <f>IF(CУБЪЕКТЫ!AQ48=0," ",CУБЪЕКТЫ!AQ48)</f>
        <v xml:space="preserve"> </v>
      </c>
      <c r="AR48" s="38" t="str">
        <f>IF(CУБЪЕКТЫ!AR48=0," ",CУБЪЕКТЫ!AR48)</f>
        <v xml:space="preserve"> </v>
      </c>
      <c r="AS48" s="38" t="str">
        <f>IF(CУБЪЕКТЫ!AS48=0," ",CУБЪЕКТЫ!AS48)</f>
        <v xml:space="preserve"> </v>
      </c>
      <c r="AT48" s="145" t="str">
        <f>IF(CУБЪЕКТЫ!AT48=0," ",CУБЪЕКТЫ!AT48)</f>
        <v xml:space="preserve"> </v>
      </c>
      <c r="AU48" s="142" t="str">
        <f>IF(CУБЪЕКТЫ!AU48=0," ",CУБЪЕКТЫ!AU48)</f>
        <v xml:space="preserve"> </v>
      </c>
      <c r="AV48" s="38" t="str">
        <f>IF(CУБЪЕКТЫ!AV48=0," ",CУБЪЕКТЫ!AV48)</f>
        <v xml:space="preserve"> </v>
      </c>
      <c r="AW48" s="38" t="str">
        <f>IF(CУБЪЕКТЫ!AW48=0," ",CУБЪЕКТЫ!AW48)</f>
        <v xml:space="preserve"> </v>
      </c>
      <c r="AX48" s="39" t="str">
        <f>IF(CУБЪЕКТЫ!AX48=0," ",CУБЪЕКТЫ!AX48)</f>
        <v xml:space="preserve"> </v>
      </c>
      <c r="AY48" s="161" t="str">
        <f>IF(CУБЪЕКТЫ!AY48=0," ",CУБЪЕКТЫ!AY48)</f>
        <v xml:space="preserve"> </v>
      </c>
      <c r="AZ48" s="117"/>
    </row>
    <row r="49" spans="1:52" customFormat="1" ht="16.5" customHeight="1" thickBot="1">
      <c r="A49" s="128">
        <v>4</v>
      </c>
      <c r="B49" s="158" t="str">
        <f>CУБЪЕКТЫ!B49</f>
        <v/>
      </c>
      <c r="C49" s="142" t="str">
        <f>IF(CУБЪЕКТЫ!C49=0," ",CУБЪЕКТЫ!C49)</f>
        <v xml:space="preserve"> </v>
      </c>
      <c r="D49" s="38" t="str">
        <f>IF(CУБЪЕКТЫ!D49=0," ",CУБЪЕКТЫ!D49)</f>
        <v xml:space="preserve"> </v>
      </c>
      <c r="E49" s="38" t="str">
        <f>IF(CУБЪЕКТЫ!E49=0," ",CУБЪЕКТЫ!E49)</f>
        <v xml:space="preserve"> </v>
      </c>
      <c r="F49" s="145" t="str">
        <f>IF(CУБЪЕКТЫ!F49=0," ",CУБЪЕКТЫ!F49)</f>
        <v xml:space="preserve"> </v>
      </c>
      <c r="G49" s="81" t="str">
        <f>IF(CУБЪЕКТЫ!G49=0," ",CУБЪЕКТЫ!G49)</f>
        <v xml:space="preserve"> </v>
      </c>
      <c r="H49" s="82" t="str">
        <f>IF(CУБЪЕКТЫ!H49=0," ",CУБЪЕКТЫ!H49)</f>
        <v xml:space="preserve"> </v>
      </c>
      <c r="I49" s="82" t="str">
        <f>IF(CУБЪЕКТЫ!I49=0," ",CУБЪЕКТЫ!I49)</f>
        <v xml:space="preserve"> </v>
      </c>
      <c r="J49" s="83" t="str">
        <f>IF(CУБЪЕКТЫ!J49=0," ",CУБЪЕКТЫ!J49)</f>
        <v xml:space="preserve"> </v>
      </c>
      <c r="K49" s="130" t="str">
        <f>IF(CУБЪЕКТЫ!K49=0," ",CУБЪЕКТЫ!K49)</f>
        <v xml:space="preserve"> </v>
      </c>
      <c r="L49" s="82" t="str">
        <f>IF(CУБЪЕКТЫ!L49=0," ",CУБЪЕКТЫ!L49)</f>
        <v xml:space="preserve"> </v>
      </c>
      <c r="M49" s="82" t="str">
        <f>IF(CУБЪЕКТЫ!M49=0," ",CУБЪЕКТЫ!M49)</f>
        <v xml:space="preserve"> </v>
      </c>
      <c r="N49" s="160" t="str">
        <f>IF(CУБЪЕКТЫ!N49=0," ",CУБЪЕКТЫ!N49)</f>
        <v xml:space="preserve"> </v>
      </c>
      <c r="O49" s="81" t="str">
        <f>IF(CУБЪЕКТЫ!O49=0," ",CУБЪЕКТЫ!O49)</f>
        <v xml:space="preserve"> </v>
      </c>
      <c r="P49" s="82" t="str">
        <f>IF(CУБЪЕКТЫ!P49=0," ",CУБЪЕКТЫ!P49)</f>
        <v xml:space="preserve"> </v>
      </c>
      <c r="Q49" s="82" t="str">
        <f>IF(CУБЪЕКТЫ!Q49=0," ",CУБЪЕКТЫ!Q49)</f>
        <v xml:space="preserve"> </v>
      </c>
      <c r="R49" s="83" t="str">
        <f>IF(CУБЪЕКТЫ!R49=0," ",CУБЪЕКТЫ!R49)</f>
        <v xml:space="preserve"> </v>
      </c>
      <c r="S49" s="130" t="str">
        <f>IF(CУБЪЕКТЫ!S49=0," ",CУБЪЕКТЫ!S49)</f>
        <v xml:space="preserve"> </v>
      </c>
      <c r="T49" s="82" t="str">
        <f>IF(CУБЪЕКТЫ!T49=0," ",CУБЪЕКТЫ!T49)</f>
        <v xml:space="preserve"> </v>
      </c>
      <c r="U49" s="82" t="str">
        <f>IF(CУБЪЕКТЫ!U49=0," ",CУБЪЕКТЫ!U49)</f>
        <v xml:space="preserve"> </v>
      </c>
      <c r="V49" s="160" t="str">
        <f>IF(CУБЪЕКТЫ!V49=0," ",CУБЪЕКТЫ!V49)</f>
        <v xml:space="preserve"> </v>
      </c>
      <c r="W49" s="81" t="str">
        <f>IF(CУБЪЕКТЫ!W49=0," ",CУБЪЕКТЫ!W49)</f>
        <v xml:space="preserve"> </v>
      </c>
      <c r="X49" s="82" t="str">
        <f>IF(CУБЪЕКТЫ!X49=0," ",CУБЪЕКТЫ!X49)</f>
        <v xml:space="preserve"> </v>
      </c>
      <c r="Y49" s="82" t="str">
        <f>IF(CУБЪЕКТЫ!Y49=0," ",CУБЪЕКТЫ!Y49)</f>
        <v xml:space="preserve"> </v>
      </c>
      <c r="Z49" s="83" t="str">
        <f>IF(CУБЪЕКТЫ!Z49=0," ",CУБЪЕКТЫ!Z49)</f>
        <v xml:space="preserve"> </v>
      </c>
      <c r="AA49" s="130" t="str">
        <f>IF(CУБЪЕКТЫ!AA49=0," ",CУБЪЕКТЫ!AA49)</f>
        <v xml:space="preserve"> </v>
      </c>
      <c r="AB49" s="82" t="str">
        <f>IF(CУБЪЕКТЫ!AB49=0," ",CУБЪЕКТЫ!AB49)</f>
        <v xml:space="preserve"> </v>
      </c>
      <c r="AC49" s="82" t="str">
        <f>IF(CУБЪЕКТЫ!AC49=0," ",CУБЪЕКТЫ!AC49)</f>
        <v xml:space="preserve"> </v>
      </c>
      <c r="AD49" s="160" t="str">
        <f>IF(CУБЪЕКТЫ!AD49=0," ",CУБЪЕКТЫ!AD49)</f>
        <v xml:space="preserve"> </v>
      </c>
      <c r="AE49" s="81" t="str">
        <f>IF(CУБЪЕКТЫ!AE49=0," ",CУБЪЕКТЫ!AE49)</f>
        <v xml:space="preserve"> </v>
      </c>
      <c r="AF49" s="82" t="str">
        <f>IF(CУБЪЕКТЫ!AF49=0," ",CУБЪЕКТЫ!AF49)</f>
        <v xml:space="preserve"> </v>
      </c>
      <c r="AG49" s="82" t="str">
        <f>IF(CУБЪЕКТЫ!AG49=0," ",CУБЪЕКТЫ!AG49)</f>
        <v xml:space="preserve"> </v>
      </c>
      <c r="AH49" s="83" t="str">
        <f>IF(CУБЪЕКТЫ!AH49=0," ",CУБЪЕКТЫ!AH49)</f>
        <v xml:space="preserve"> </v>
      </c>
      <c r="AI49" s="130" t="str">
        <f>IF(CУБЪЕКТЫ!AI49=0," ",CУБЪЕКТЫ!AI49)</f>
        <v xml:space="preserve"> </v>
      </c>
      <c r="AJ49" s="82" t="str">
        <f>IF(CУБЪЕКТЫ!AJ49=0," ",CУБЪЕКТЫ!AJ49)</f>
        <v xml:space="preserve"> </v>
      </c>
      <c r="AK49" s="82" t="str">
        <f>IF(CУБЪЕКТЫ!AK49=0," ",CУБЪЕКТЫ!AK49)</f>
        <v xml:space="preserve"> </v>
      </c>
      <c r="AL49" s="160" t="str">
        <f>IF(CУБЪЕКТЫ!AL49=0," ",CУБЪЕКТЫ!AL49)</f>
        <v xml:space="preserve"> </v>
      </c>
      <c r="AM49" s="81" t="str">
        <f>IF(CУБЪЕКТЫ!AM49=0," ",CУБЪЕКТЫ!AM49)</f>
        <v xml:space="preserve"> </v>
      </c>
      <c r="AN49" s="82" t="str">
        <f>IF(CУБЪЕКТЫ!AN49=0," ",CУБЪЕКТЫ!AN49)</f>
        <v xml:space="preserve"> </v>
      </c>
      <c r="AO49" s="82" t="str">
        <f>IF(CУБЪЕКТЫ!AO49=0," ",CУБЪЕКТЫ!AO49)</f>
        <v xml:space="preserve"> </v>
      </c>
      <c r="AP49" s="83" t="str">
        <f>IF(CУБЪЕКТЫ!AP49=0," ",CУБЪЕКТЫ!AP49)</f>
        <v xml:space="preserve"> </v>
      </c>
      <c r="AQ49" s="131" t="str">
        <f>IF(CУБЪЕКТЫ!AQ49=0," ",CУБЪЕКТЫ!AQ49)</f>
        <v xml:space="preserve"> </v>
      </c>
      <c r="AR49" s="38" t="str">
        <f>IF(CУБЪЕКТЫ!AR49=0," ",CУБЪЕКТЫ!AR49)</f>
        <v xml:space="preserve"> </v>
      </c>
      <c r="AS49" s="38" t="str">
        <f>IF(CУБЪЕКТЫ!AS49=0," ",CУБЪЕКТЫ!AS49)</f>
        <v xml:space="preserve"> </v>
      </c>
      <c r="AT49" s="145" t="str">
        <f>IF(CУБЪЕКТЫ!AT49=0," ",CУБЪЕКТЫ!AT49)</f>
        <v xml:space="preserve"> </v>
      </c>
      <c r="AU49" s="142" t="str">
        <f>IF(CУБЪЕКТЫ!AU49=0," ",CУБЪЕКТЫ!AU49)</f>
        <v xml:space="preserve"> </v>
      </c>
      <c r="AV49" s="38" t="str">
        <f>IF(CУБЪЕКТЫ!AV49=0," ",CУБЪЕКТЫ!AV49)</f>
        <v xml:space="preserve"> </v>
      </c>
      <c r="AW49" s="38" t="str">
        <f>IF(CУБЪЕКТЫ!AW49=0," ",CУБЪЕКТЫ!AW49)</f>
        <v xml:space="preserve"> </v>
      </c>
      <c r="AX49" s="39" t="str">
        <f>IF(CУБЪЕКТЫ!AX49=0," ",CУБЪЕКТЫ!AX49)</f>
        <v xml:space="preserve"> </v>
      </c>
      <c r="AY49" s="161" t="str">
        <f>IF(CУБЪЕКТЫ!AY49=0," ",CУБЪЕКТЫ!AY49)</f>
        <v xml:space="preserve"> </v>
      </c>
      <c r="AZ49" s="118"/>
    </row>
    <row r="50" spans="1:52" customFormat="1" ht="16.5" customHeight="1" thickBot="1">
      <c r="A50" s="129">
        <v>5</v>
      </c>
      <c r="B50" s="158" t="str">
        <f>CУБЪЕКТЫ!B50</f>
        <v/>
      </c>
      <c r="C50" s="142" t="str">
        <f>IF(CУБЪЕКТЫ!C50=0," ",CУБЪЕКТЫ!C50)</f>
        <v xml:space="preserve"> </v>
      </c>
      <c r="D50" s="38" t="str">
        <f>IF(CУБЪЕКТЫ!D50=0," ",CУБЪЕКТЫ!D50)</f>
        <v xml:space="preserve"> </v>
      </c>
      <c r="E50" s="38" t="str">
        <f>IF(CУБЪЕКТЫ!E50=0," ",CУБЪЕКТЫ!E50)</f>
        <v xml:space="preserve"> </v>
      </c>
      <c r="F50" s="145" t="str">
        <f>IF(CУБЪЕКТЫ!F50=0," ",CУБЪЕКТЫ!F50)</f>
        <v xml:space="preserve"> </v>
      </c>
      <c r="G50" s="81" t="str">
        <f>IF(CУБЪЕКТЫ!G50=0," ",CУБЪЕКТЫ!G50)</f>
        <v xml:space="preserve"> </v>
      </c>
      <c r="H50" s="82" t="str">
        <f>IF(CУБЪЕКТЫ!H50=0," ",CУБЪЕКТЫ!H50)</f>
        <v xml:space="preserve"> </v>
      </c>
      <c r="I50" s="82" t="str">
        <f>IF(CУБЪЕКТЫ!I50=0," ",CУБЪЕКТЫ!I50)</f>
        <v xml:space="preserve"> </v>
      </c>
      <c r="J50" s="83" t="str">
        <f>IF(CУБЪЕКТЫ!J50=0," ",CУБЪЕКТЫ!J50)</f>
        <v xml:space="preserve"> </v>
      </c>
      <c r="K50" s="130" t="str">
        <f>IF(CУБЪЕКТЫ!K50=0," ",CУБЪЕКТЫ!K50)</f>
        <v xml:space="preserve"> </v>
      </c>
      <c r="L50" s="82" t="str">
        <f>IF(CУБЪЕКТЫ!L50=0," ",CУБЪЕКТЫ!L50)</f>
        <v xml:space="preserve"> </v>
      </c>
      <c r="M50" s="82" t="str">
        <f>IF(CУБЪЕКТЫ!M50=0," ",CУБЪЕКТЫ!M50)</f>
        <v xml:space="preserve"> </v>
      </c>
      <c r="N50" s="160" t="str">
        <f>IF(CУБЪЕКТЫ!N50=0," ",CУБЪЕКТЫ!N50)</f>
        <v xml:space="preserve"> </v>
      </c>
      <c r="O50" s="81" t="str">
        <f>IF(CУБЪЕКТЫ!O50=0," ",CУБЪЕКТЫ!O50)</f>
        <v xml:space="preserve"> </v>
      </c>
      <c r="P50" s="82" t="str">
        <f>IF(CУБЪЕКТЫ!P50=0," ",CУБЪЕКТЫ!P50)</f>
        <v xml:space="preserve"> </v>
      </c>
      <c r="Q50" s="82" t="str">
        <f>IF(CУБЪЕКТЫ!Q50=0," ",CУБЪЕКТЫ!Q50)</f>
        <v xml:space="preserve"> </v>
      </c>
      <c r="R50" s="83" t="str">
        <f>IF(CУБЪЕКТЫ!R50=0," ",CУБЪЕКТЫ!R50)</f>
        <v xml:space="preserve"> </v>
      </c>
      <c r="S50" s="130" t="str">
        <f>IF(CУБЪЕКТЫ!S50=0," ",CУБЪЕКТЫ!S50)</f>
        <v xml:space="preserve"> </v>
      </c>
      <c r="T50" s="82" t="str">
        <f>IF(CУБЪЕКТЫ!T50=0," ",CУБЪЕКТЫ!T50)</f>
        <v xml:space="preserve"> </v>
      </c>
      <c r="U50" s="82" t="str">
        <f>IF(CУБЪЕКТЫ!U50=0," ",CУБЪЕКТЫ!U50)</f>
        <v xml:space="preserve"> </v>
      </c>
      <c r="V50" s="160" t="str">
        <f>IF(CУБЪЕКТЫ!V50=0," ",CУБЪЕКТЫ!V50)</f>
        <v xml:space="preserve"> </v>
      </c>
      <c r="W50" s="81" t="str">
        <f>IF(CУБЪЕКТЫ!W50=0," ",CУБЪЕКТЫ!W50)</f>
        <v xml:space="preserve"> </v>
      </c>
      <c r="X50" s="82" t="str">
        <f>IF(CУБЪЕКТЫ!X50=0," ",CУБЪЕКТЫ!X50)</f>
        <v xml:space="preserve"> </v>
      </c>
      <c r="Y50" s="82" t="str">
        <f>IF(CУБЪЕКТЫ!Y50=0," ",CУБЪЕКТЫ!Y50)</f>
        <v xml:space="preserve"> </v>
      </c>
      <c r="Z50" s="83" t="str">
        <f>IF(CУБЪЕКТЫ!Z50=0," ",CУБЪЕКТЫ!Z50)</f>
        <v xml:space="preserve"> </v>
      </c>
      <c r="AA50" s="130" t="str">
        <f>IF(CУБЪЕКТЫ!AA50=0," ",CУБЪЕКТЫ!AA50)</f>
        <v xml:space="preserve"> </v>
      </c>
      <c r="AB50" s="82" t="str">
        <f>IF(CУБЪЕКТЫ!AB50=0," ",CУБЪЕКТЫ!AB50)</f>
        <v xml:space="preserve"> </v>
      </c>
      <c r="AC50" s="82" t="str">
        <f>IF(CУБЪЕКТЫ!AC50=0," ",CУБЪЕКТЫ!AC50)</f>
        <v xml:space="preserve"> </v>
      </c>
      <c r="AD50" s="160" t="str">
        <f>IF(CУБЪЕКТЫ!AD50=0," ",CУБЪЕКТЫ!AD50)</f>
        <v xml:space="preserve"> </v>
      </c>
      <c r="AE50" s="81" t="str">
        <f>IF(CУБЪЕКТЫ!AE50=0," ",CУБЪЕКТЫ!AE50)</f>
        <v xml:space="preserve"> </v>
      </c>
      <c r="AF50" s="82" t="str">
        <f>IF(CУБЪЕКТЫ!AF50=0," ",CУБЪЕКТЫ!AF50)</f>
        <v xml:space="preserve"> </v>
      </c>
      <c r="AG50" s="82" t="str">
        <f>IF(CУБЪЕКТЫ!AG50=0," ",CУБЪЕКТЫ!AG50)</f>
        <v xml:space="preserve"> </v>
      </c>
      <c r="AH50" s="83" t="str">
        <f>IF(CУБЪЕКТЫ!AH50=0," ",CУБЪЕКТЫ!AH50)</f>
        <v xml:space="preserve"> </v>
      </c>
      <c r="AI50" s="130" t="str">
        <f>IF(CУБЪЕКТЫ!AI50=0," ",CУБЪЕКТЫ!AI50)</f>
        <v xml:space="preserve"> </v>
      </c>
      <c r="AJ50" s="82" t="str">
        <f>IF(CУБЪЕКТЫ!AJ50=0," ",CУБЪЕКТЫ!AJ50)</f>
        <v xml:space="preserve"> </v>
      </c>
      <c r="AK50" s="82" t="str">
        <f>IF(CУБЪЕКТЫ!AK50=0," ",CУБЪЕКТЫ!AK50)</f>
        <v xml:space="preserve"> </v>
      </c>
      <c r="AL50" s="160" t="str">
        <f>IF(CУБЪЕКТЫ!AL50=0," ",CУБЪЕКТЫ!AL50)</f>
        <v xml:space="preserve"> </v>
      </c>
      <c r="AM50" s="81" t="str">
        <f>IF(CУБЪЕКТЫ!AM50=0," ",CУБЪЕКТЫ!AM50)</f>
        <v xml:space="preserve"> </v>
      </c>
      <c r="AN50" s="82" t="str">
        <f>IF(CУБЪЕКТЫ!AN50=0," ",CУБЪЕКТЫ!AN50)</f>
        <v xml:space="preserve"> </v>
      </c>
      <c r="AO50" s="82" t="str">
        <f>IF(CУБЪЕКТЫ!AO50=0," ",CУБЪЕКТЫ!AO50)</f>
        <v xml:space="preserve"> </v>
      </c>
      <c r="AP50" s="83" t="str">
        <f>IF(CУБЪЕКТЫ!AP50=0," ",CУБЪЕКТЫ!AP50)</f>
        <v xml:space="preserve"> </v>
      </c>
      <c r="AQ50" s="131" t="str">
        <f>IF(CУБЪЕКТЫ!AQ50=0," ",CУБЪЕКТЫ!AQ50)</f>
        <v xml:space="preserve"> </v>
      </c>
      <c r="AR50" s="38" t="str">
        <f>IF(CУБЪЕКТЫ!AR50=0," ",CУБЪЕКТЫ!AR50)</f>
        <v xml:space="preserve"> </v>
      </c>
      <c r="AS50" s="38" t="str">
        <f>IF(CУБЪЕКТЫ!AS50=0," ",CУБЪЕКТЫ!AS50)</f>
        <v xml:space="preserve"> </v>
      </c>
      <c r="AT50" s="145" t="str">
        <f>IF(CУБЪЕКТЫ!AT50=0," ",CУБЪЕКТЫ!AT50)</f>
        <v xml:space="preserve"> </v>
      </c>
      <c r="AU50" s="142" t="str">
        <f>IF(CУБЪЕКТЫ!AU50=0," ",CУБЪЕКТЫ!AU50)</f>
        <v xml:space="preserve"> </v>
      </c>
      <c r="AV50" s="38" t="str">
        <f>IF(CУБЪЕКТЫ!AV50=0," ",CУБЪЕКТЫ!AV50)</f>
        <v xml:space="preserve"> </v>
      </c>
      <c r="AW50" s="38" t="str">
        <f>IF(CУБЪЕКТЫ!AW50=0," ",CУБЪЕКТЫ!AW50)</f>
        <v xml:space="preserve"> </v>
      </c>
      <c r="AX50" s="39" t="str">
        <f>IF(CУБЪЕКТЫ!AX50=0," ",CУБЪЕКТЫ!AX50)</f>
        <v xml:space="preserve"> </v>
      </c>
      <c r="AY50" s="161" t="str">
        <f>IF(CУБЪЕКТЫ!AY50=0," ",CУБЪЕКТЫ!AY50)</f>
        <v xml:space="preserve"> </v>
      </c>
      <c r="AZ50" s="118"/>
    </row>
    <row r="51" spans="1:52" customFormat="1" ht="16.5" customHeight="1" thickBot="1">
      <c r="A51" s="128">
        <v>6</v>
      </c>
      <c r="B51" s="158" t="str">
        <f>CУБЪЕКТЫ!B51</f>
        <v/>
      </c>
      <c r="C51" s="142" t="str">
        <f>IF(CУБЪЕКТЫ!C51=0," ",CУБЪЕКТЫ!C51)</f>
        <v xml:space="preserve"> </v>
      </c>
      <c r="D51" s="38" t="str">
        <f>IF(CУБЪЕКТЫ!D51=0," ",CУБЪЕКТЫ!D51)</f>
        <v xml:space="preserve"> </v>
      </c>
      <c r="E51" s="38" t="str">
        <f>IF(CУБЪЕКТЫ!E51=0," ",CУБЪЕКТЫ!E51)</f>
        <v xml:space="preserve"> </v>
      </c>
      <c r="F51" s="145" t="str">
        <f>IF(CУБЪЕКТЫ!F51=0," ",CУБЪЕКТЫ!F51)</f>
        <v xml:space="preserve"> </v>
      </c>
      <c r="G51" s="81" t="str">
        <f>IF(CУБЪЕКТЫ!G51=0," ",CУБЪЕКТЫ!G51)</f>
        <v xml:space="preserve"> </v>
      </c>
      <c r="H51" s="82" t="str">
        <f>IF(CУБЪЕКТЫ!H51=0," ",CУБЪЕКТЫ!H51)</f>
        <v xml:space="preserve"> </v>
      </c>
      <c r="I51" s="82" t="str">
        <f>IF(CУБЪЕКТЫ!I51=0," ",CУБЪЕКТЫ!I51)</f>
        <v xml:space="preserve"> </v>
      </c>
      <c r="J51" s="83" t="str">
        <f>IF(CУБЪЕКТЫ!J51=0," ",CУБЪЕКТЫ!J51)</f>
        <v xml:space="preserve"> </v>
      </c>
      <c r="K51" s="130" t="str">
        <f>IF(CУБЪЕКТЫ!K51=0," ",CУБЪЕКТЫ!K51)</f>
        <v xml:space="preserve"> </v>
      </c>
      <c r="L51" s="82" t="str">
        <f>IF(CУБЪЕКТЫ!L51=0," ",CУБЪЕКТЫ!L51)</f>
        <v xml:space="preserve"> </v>
      </c>
      <c r="M51" s="82" t="str">
        <f>IF(CУБЪЕКТЫ!M51=0," ",CУБЪЕКТЫ!M51)</f>
        <v xml:space="preserve"> </v>
      </c>
      <c r="N51" s="160" t="str">
        <f>IF(CУБЪЕКТЫ!N51=0," ",CУБЪЕКТЫ!N51)</f>
        <v xml:space="preserve"> </v>
      </c>
      <c r="O51" s="81" t="str">
        <f>IF(CУБЪЕКТЫ!O51=0," ",CУБЪЕКТЫ!O51)</f>
        <v xml:space="preserve"> </v>
      </c>
      <c r="P51" s="82" t="str">
        <f>IF(CУБЪЕКТЫ!P51=0," ",CУБЪЕКТЫ!P51)</f>
        <v xml:space="preserve"> </v>
      </c>
      <c r="Q51" s="82" t="str">
        <f>IF(CУБЪЕКТЫ!Q51=0," ",CУБЪЕКТЫ!Q51)</f>
        <v xml:space="preserve"> </v>
      </c>
      <c r="R51" s="83" t="str">
        <f>IF(CУБЪЕКТЫ!R51=0," ",CУБЪЕКТЫ!R51)</f>
        <v xml:space="preserve"> </v>
      </c>
      <c r="S51" s="130" t="str">
        <f>IF(CУБЪЕКТЫ!S51=0," ",CУБЪЕКТЫ!S51)</f>
        <v xml:space="preserve"> </v>
      </c>
      <c r="T51" s="82" t="str">
        <f>IF(CУБЪЕКТЫ!T51=0," ",CУБЪЕКТЫ!T51)</f>
        <v xml:space="preserve"> </v>
      </c>
      <c r="U51" s="82" t="str">
        <f>IF(CУБЪЕКТЫ!U51=0," ",CУБЪЕКТЫ!U51)</f>
        <v xml:space="preserve"> </v>
      </c>
      <c r="V51" s="160" t="str">
        <f>IF(CУБЪЕКТЫ!V51=0," ",CУБЪЕКТЫ!V51)</f>
        <v xml:space="preserve"> </v>
      </c>
      <c r="W51" s="81" t="str">
        <f>IF(CУБЪЕКТЫ!W51=0," ",CУБЪЕКТЫ!W51)</f>
        <v xml:space="preserve"> </v>
      </c>
      <c r="X51" s="82" t="str">
        <f>IF(CУБЪЕКТЫ!X51=0," ",CУБЪЕКТЫ!X51)</f>
        <v xml:space="preserve"> </v>
      </c>
      <c r="Y51" s="82" t="str">
        <f>IF(CУБЪЕКТЫ!Y51=0," ",CУБЪЕКТЫ!Y51)</f>
        <v xml:space="preserve"> </v>
      </c>
      <c r="Z51" s="83" t="str">
        <f>IF(CУБЪЕКТЫ!Z51=0," ",CУБЪЕКТЫ!Z51)</f>
        <v xml:space="preserve"> </v>
      </c>
      <c r="AA51" s="130" t="str">
        <f>IF(CУБЪЕКТЫ!AA51=0," ",CУБЪЕКТЫ!AA51)</f>
        <v xml:space="preserve"> </v>
      </c>
      <c r="AB51" s="82" t="str">
        <f>IF(CУБЪЕКТЫ!AB51=0," ",CУБЪЕКТЫ!AB51)</f>
        <v xml:space="preserve"> </v>
      </c>
      <c r="AC51" s="82" t="str">
        <f>IF(CУБЪЕКТЫ!AC51=0," ",CУБЪЕКТЫ!AC51)</f>
        <v xml:space="preserve"> </v>
      </c>
      <c r="AD51" s="160" t="str">
        <f>IF(CУБЪЕКТЫ!AD51=0," ",CУБЪЕКТЫ!AD51)</f>
        <v xml:space="preserve"> </v>
      </c>
      <c r="AE51" s="81" t="str">
        <f>IF(CУБЪЕКТЫ!AE51=0," ",CУБЪЕКТЫ!AE51)</f>
        <v xml:space="preserve"> </v>
      </c>
      <c r="AF51" s="82" t="str">
        <f>IF(CУБЪЕКТЫ!AF51=0," ",CУБЪЕКТЫ!AF51)</f>
        <v xml:space="preserve"> </v>
      </c>
      <c r="AG51" s="82" t="str">
        <f>IF(CУБЪЕКТЫ!AG51=0," ",CУБЪЕКТЫ!AG51)</f>
        <v xml:space="preserve"> </v>
      </c>
      <c r="AH51" s="83" t="str">
        <f>IF(CУБЪЕКТЫ!AH51=0," ",CУБЪЕКТЫ!AH51)</f>
        <v xml:space="preserve"> </v>
      </c>
      <c r="AI51" s="130" t="str">
        <f>IF(CУБЪЕКТЫ!AI51=0," ",CУБЪЕКТЫ!AI51)</f>
        <v xml:space="preserve"> </v>
      </c>
      <c r="AJ51" s="82" t="str">
        <f>IF(CУБЪЕКТЫ!AJ51=0," ",CУБЪЕКТЫ!AJ51)</f>
        <v xml:space="preserve"> </v>
      </c>
      <c r="AK51" s="82" t="str">
        <f>IF(CУБЪЕКТЫ!AK51=0," ",CУБЪЕКТЫ!AK51)</f>
        <v xml:space="preserve"> </v>
      </c>
      <c r="AL51" s="160" t="str">
        <f>IF(CУБЪЕКТЫ!AL51=0," ",CУБЪЕКТЫ!AL51)</f>
        <v xml:space="preserve"> </v>
      </c>
      <c r="AM51" s="81" t="str">
        <f>IF(CУБЪЕКТЫ!AM51=0," ",CУБЪЕКТЫ!AM51)</f>
        <v xml:space="preserve"> </v>
      </c>
      <c r="AN51" s="82" t="str">
        <f>IF(CУБЪЕКТЫ!AN51=0," ",CУБЪЕКТЫ!AN51)</f>
        <v xml:space="preserve"> </v>
      </c>
      <c r="AO51" s="82" t="str">
        <f>IF(CУБЪЕКТЫ!AO51=0," ",CУБЪЕКТЫ!AO51)</f>
        <v xml:space="preserve"> </v>
      </c>
      <c r="AP51" s="83" t="str">
        <f>IF(CУБЪЕКТЫ!AP51=0," ",CУБЪЕКТЫ!AP51)</f>
        <v xml:space="preserve"> </v>
      </c>
      <c r="AQ51" s="131" t="str">
        <f>IF(CУБЪЕКТЫ!AQ51=0," ",CУБЪЕКТЫ!AQ51)</f>
        <v xml:space="preserve"> </v>
      </c>
      <c r="AR51" s="38" t="str">
        <f>IF(CУБЪЕКТЫ!AR51=0," ",CУБЪЕКТЫ!AR51)</f>
        <v xml:space="preserve"> </v>
      </c>
      <c r="AS51" s="38" t="str">
        <f>IF(CУБЪЕКТЫ!AS51=0," ",CУБЪЕКТЫ!AS51)</f>
        <v xml:space="preserve"> </v>
      </c>
      <c r="AT51" s="145" t="str">
        <f>IF(CУБЪЕКТЫ!AT51=0," ",CУБЪЕКТЫ!AT51)</f>
        <v xml:space="preserve"> </v>
      </c>
      <c r="AU51" s="142" t="str">
        <f>IF(CУБЪЕКТЫ!AU51=0," ",CУБЪЕКТЫ!AU51)</f>
        <v xml:space="preserve"> </v>
      </c>
      <c r="AV51" s="38" t="str">
        <f>IF(CУБЪЕКТЫ!AV51=0," ",CУБЪЕКТЫ!AV51)</f>
        <v xml:space="preserve"> </v>
      </c>
      <c r="AW51" s="38" t="str">
        <f>IF(CУБЪЕКТЫ!AW51=0," ",CУБЪЕКТЫ!AW51)</f>
        <v xml:space="preserve"> </v>
      </c>
      <c r="AX51" s="39" t="str">
        <f>IF(CУБЪЕКТЫ!AX51=0," ",CУБЪЕКТЫ!AX51)</f>
        <v xml:space="preserve"> </v>
      </c>
      <c r="AY51" s="161" t="str">
        <f>IF(CУБЪЕКТЫ!AY51=0," ",CУБЪЕКТЫ!AY51)</f>
        <v xml:space="preserve"> </v>
      </c>
      <c r="AZ51" s="118"/>
    </row>
    <row r="52" spans="1:52" customFormat="1" ht="16.5" customHeight="1" thickBot="1">
      <c r="A52" s="129">
        <v>7</v>
      </c>
      <c r="B52" s="158" t="str">
        <f>CУБЪЕКТЫ!B52</f>
        <v/>
      </c>
      <c r="C52" s="142" t="str">
        <f>IF(CУБЪЕКТЫ!C52=0," ",CУБЪЕКТЫ!C52)</f>
        <v xml:space="preserve"> </v>
      </c>
      <c r="D52" s="38" t="str">
        <f>IF(CУБЪЕКТЫ!D52=0," ",CУБЪЕКТЫ!D52)</f>
        <v xml:space="preserve"> </v>
      </c>
      <c r="E52" s="38" t="str">
        <f>IF(CУБЪЕКТЫ!E52=0," ",CУБЪЕКТЫ!E52)</f>
        <v xml:space="preserve"> </v>
      </c>
      <c r="F52" s="145" t="str">
        <f>IF(CУБЪЕКТЫ!F52=0," ",CУБЪЕКТЫ!F52)</f>
        <v xml:space="preserve"> </v>
      </c>
      <c r="G52" s="81" t="str">
        <f>IF(CУБЪЕКТЫ!G52=0," ",CУБЪЕКТЫ!G52)</f>
        <v xml:space="preserve"> </v>
      </c>
      <c r="H52" s="82" t="str">
        <f>IF(CУБЪЕКТЫ!H52=0," ",CУБЪЕКТЫ!H52)</f>
        <v xml:space="preserve"> </v>
      </c>
      <c r="I52" s="82" t="str">
        <f>IF(CУБЪЕКТЫ!I52=0," ",CУБЪЕКТЫ!I52)</f>
        <v xml:space="preserve"> </v>
      </c>
      <c r="J52" s="83" t="str">
        <f>IF(CУБЪЕКТЫ!J52=0," ",CУБЪЕКТЫ!J52)</f>
        <v xml:space="preserve"> </v>
      </c>
      <c r="K52" s="130" t="str">
        <f>IF(CУБЪЕКТЫ!K52=0," ",CУБЪЕКТЫ!K52)</f>
        <v xml:space="preserve"> </v>
      </c>
      <c r="L52" s="82" t="str">
        <f>IF(CУБЪЕКТЫ!L52=0," ",CУБЪЕКТЫ!L52)</f>
        <v xml:space="preserve"> </v>
      </c>
      <c r="M52" s="82" t="str">
        <f>IF(CУБЪЕКТЫ!M52=0," ",CУБЪЕКТЫ!M52)</f>
        <v xml:space="preserve"> </v>
      </c>
      <c r="N52" s="160" t="str">
        <f>IF(CУБЪЕКТЫ!N52=0," ",CУБЪЕКТЫ!N52)</f>
        <v xml:space="preserve"> </v>
      </c>
      <c r="O52" s="81" t="str">
        <f>IF(CУБЪЕКТЫ!O52=0," ",CУБЪЕКТЫ!O52)</f>
        <v xml:space="preserve"> </v>
      </c>
      <c r="P52" s="82" t="str">
        <f>IF(CУБЪЕКТЫ!P52=0," ",CУБЪЕКТЫ!P52)</f>
        <v xml:space="preserve"> </v>
      </c>
      <c r="Q52" s="82" t="str">
        <f>IF(CУБЪЕКТЫ!Q52=0," ",CУБЪЕКТЫ!Q52)</f>
        <v xml:space="preserve"> </v>
      </c>
      <c r="R52" s="83" t="str">
        <f>IF(CУБЪЕКТЫ!R52=0," ",CУБЪЕКТЫ!R52)</f>
        <v xml:space="preserve"> </v>
      </c>
      <c r="S52" s="130" t="str">
        <f>IF(CУБЪЕКТЫ!S52=0," ",CУБЪЕКТЫ!S52)</f>
        <v xml:space="preserve"> </v>
      </c>
      <c r="T52" s="82" t="str">
        <f>IF(CУБЪЕКТЫ!T52=0," ",CУБЪЕКТЫ!T52)</f>
        <v xml:space="preserve"> </v>
      </c>
      <c r="U52" s="82" t="str">
        <f>IF(CУБЪЕКТЫ!U52=0," ",CУБЪЕКТЫ!U52)</f>
        <v xml:space="preserve"> </v>
      </c>
      <c r="V52" s="160" t="str">
        <f>IF(CУБЪЕКТЫ!V52=0," ",CУБЪЕКТЫ!V52)</f>
        <v xml:space="preserve"> </v>
      </c>
      <c r="W52" s="81" t="str">
        <f>IF(CУБЪЕКТЫ!W52=0," ",CУБЪЕКТЫ!W52)</f>
        <v xml:space="preserve"> </v>
      </c>
      <c r="X52" s="82" t="str">
        <f>IF(CУБЪЕКТЫ!X52=0," ",CУБЪЕКТЫ!X52)</f>
        <v xml:space="preserve"> </v>
      </c>
      <c r="Y52" s="82" t="str">
        <f>IF(CУБЪЕКТЫ!Y52=0," ",CУБЪЕКТЫ!Y52)</f>
        <v xml:space="preserve"> </v>
      </c>
      <c r="Z52" s="83" t="str">
        <f>IF(CУБЪЕКТЫ!Z52=0," ",CУБЪЕКТЫ!Z52)</f>
        <v xml:space="preserve"> </v>
      </c>
      <c r="AA52" s="130" t="str">
        <f>IF(CУБЪЕКТЫ!AA52=0," ",CУБЪЕКТЫ!AA52)</f>
        <v xml:space="preserve"> </v>
      </c>
      <c r="AB52" s="82" t="str">
        <f>IF(CУБЪЕКТЫ!AB52=0," ",CУБЪЕКТЫ!AB52)</f>
        <v xml:space="preserve"> </v>
      </c>
      <c r="AC52" s="82" t="str">
        <f>IF(CУБЪЕКТЫ!AC52=0," ",CУБЪЕКТЫ!AC52)</f>
        <v xml:space="preserve"> </v>
      </c>
      <c r="AD52" s="160" t="str">
        <f>IF(CУБЪЕКТЫ!AD52=0," ",CУБЪЕКТЫ!AD52)</f>
        <v xml:space="preserve"> </v>
      </c>
      <c r="AE52" s="81" t="str">
        <f>IF(CУБЪЕКТЫ!AE52=0," ",CУБЪЕКТЫ!AE52)</f>
        <v xml:space="preserve"> </v>
      </c>
      <c r="AF52" s="82" t="str">
        <f>IF(CУБЪЕКТЫ!AF52=0," ",CУБЪЕКТЫ!AF52)</f>
        <v xml:space="preserve"> </v>
      </c>
      <c r="AG52" s="82" t="str">
        <f>IF(CУБЪЕКТЫ!AG52=0," ",CУБЪЕКТЫ!AG52)</f>
        <v xml:space="preserve"> </v>
      </c>
      <c r="AH52" s="83" t="str">
        <f>IF(CУБЪЕКТЫ!AH52=0," ",CУБЪЕКТЫ!AH52)</f>
        <v xml:space="preserve"> </v>
      </c>
      <c r="AI52" s="130" t="str">
        <f>IF(CУБЪЕКТЫ!AI52=0," ",CУБЪЕКТЫ!AI52)</f>
        <v xml:space="preserve"> </v>
      </c>
      <c r="AJ52" s="82" t="str">
        <f>IF(CУБЪЕКТЫ!AJ52=0," ",CУБЪЕКТЫ!AJ52)</f>
        <v xml:space="preserve"> </v>
      </c>
      <c r="AK52" s="82" t="str">
        <f>IF(CУБЪЕКТЫ!AK52=0," ",CУБЪЕКТЫ!AK52)</f>
        <v xml:space="preserve"> </v>
      </c>
      <c r="AL52" s="160" t="str">
        <f>IF(CУБЪЕКТЫ!AL52=0," ",CУБЪЕКТЫ!AL52)</f>
        <v xml:space="preserve"> </v>
      </c>
      <c r="AM52" s="81" t="str">
        <f>IF(CУБЪЕКТЫ!AM52=0," ",CУБЪЕКТЫ!AM52)</f>
        <v xml:space="preserve"> </v>
      </c>
      <c r="AN52" s="82" t="str">
        <f>IF(CУБЪЕКТЫ!AN52=0," ",CУБЪЕКТЫ!AN52)</f>
        <v xml:space="preserve"> </v>
      </c>
      <c r="AO52" s="82" t="str">
        <f>IF(CУБЪЕКТЫ!AO52=0," ",CУБЪЕКТЫ!AO52)</f>
        <v xml:space="preserve"> </v>
      </c>
      <c r="AP52" s="83" t="str">
        <f>IF(CУБЪЕКТЫ!AP52=0," ",CУБЪЕКТЫ!AP52)</f>
        <v xml:space="preserve"> </v>
      </c>
      <c r="AQ52" s="131" t="str">
        <f>IF(CУБЪЕКТЫ!AQ52=0," ",CУБЪЕКТЫ!AQ52)</f>
        <v xml:space="preserve"> </v>
      </c>
      <c r="AR52" s="38" t="str">
        <f>IF(CУБЪЕКТЫ!AR52=0," ",CУБЪЕКТЫ!AR52)</f>
        <v xml:space="preserve"> </v>
      </c>
      <c r="AS52" s="38" t="str">
        <f>IF(CУБЪЕКТЫ!AS52=0," ",CУБЪЕКТЫ!AS52)</f>
        <v xml:space="preserve"> </v>
      </c>
      <c r="AT52" s="145" t="str">
        <f>IF(CУБЪЕКТЫ!AT52=0," ",CУБЪЕКТЫ!AT52)</f>
        <v xml:space="preserve"> </v>
      </c>
      <c r="AU52" s="142" t="str">
        <f>IF(CУБЪЕКТЫ!AU52=0," ",CУБЪЕКТЫ!AU52)</f>
        <v xml:space="preserve"> </v>
      </c>
      <c r="AV52" s="38" t="str">
        <f>IF(CУБЪЕКТЫ!AV52=0," ",CУБЪЕКТЫ!AV52)</f>
        <v xml:space="preserve"> </v>
      </c>
      <c r="AW52" s="38" t="str">
        <f>IF(CУБЪЕКТЫ!AW52=0," ",CУБЪЕКТЫ!AW52)</f>
        <v xml:space="preserve"> </v>
      </c>
      <c r="AX52" s="39" t="str">
        <f>IF(CУБЪЕКТЫ!AX52=0," ",CУБЪЕКТЫ!AX52)</f>
        <v xml:space="preserve"> </v>
      </c>
      <c r="AY52" s="161" t="str">
        <f>IF(CУБЪЕКТЫ!AY52=0," ",CУБЪЕКТЫ!AY52)</f>
        <v xml:space="preserve"> </v>
      </c>
      <c r="AZ52" s="118"/>
    </row>
    <row r="53" spans="1:52" customFormat="1" ht="16.5" thickBot="1">
      <c r="A53" s="128">
        <v>8</v>
      </c>
      <c r="B53" s="158" t="str">
        <f>CУБЪЕКТЫ!B53</f>
        <v/>
      </c>
      <c r="C53" s="142" t="str">
        <f>IF(CУБЪЕКТЫ!C53=0," ",CУБЪЕКТЫ!C53)</f>
        <v xml:space="preserve"> </v>
      </c>
      <c r="D53" s="38" t="str">
        <f>IF(CУБЪЕКТЫ!D53=0," ",CУБЪЕКТЫ!D53)</f>
        <v xml:space="preserve"> </v>
      </c>
      <c r="E53" s="38" t="str">
        <f>IF(CУБЪЕКТЫ!E53=0," ",CУБЪЕКТЫ!E53)</f>
        <v xml:space="preserve"> </v>
      </c>
      <c r="F53" s="145" t="str">
        <f>IF(CУБЪЕКТЫ!F53=0," ",CУБЪЕКТЫ!F53)</f>
        <v xml:space="preserve"> </v>
      </c>
      <c r="G53" s="81" t="str">
        <f>IF(CУБЪЕКТЫ!G53=0," ",CУБЪЕКТЫ!G53)</f>
        <v xml:space="preserve"> </v>
      </c>
      <c r="H53" s="82" t="str">
        <f>IF(CУБЪЕКТЫ!H53=0," ",CУБЪЕКТЫ!H53)</f>
        <v xml:space="preserve"> </v>
      </c>
      <c r="I53" s="82" t="str">
        <f>IF(CУБЪЕКТЫ!I53=0," ",CУБЪЕКТЫ!I53)</f>
        <v xml:space="preserve"> </v>
      </c>
      <c r="J53" s="83" t="str">
        <f>IF(CУБЪЕКТЫ!J53=0," ",CУБЪЕКТЫ!J53)</f>
        <v xml:space="preserve"> </v>
      </c>
      <c r="K53" s="130" t="str">
        <f>IF(CУБЪЕКТЫ!K53=0," ",CУБЪЕКТЫ!K53)</f>
        <v xml:space="preserve"> </v>
      </c>
      <c r="L53" s="82" t="str">
        <f>IF(CУБЪЕКТЫ!L53=0," ",CУБЪЕКТЫ!L53)</f>
        <v xml:space="preserve"> </v>
      </c>
      <c r="M53" s="82" t="str">
        <f>IF(CУБЪЕКТЫ!M53=0," ",CУБЪЕКТЫ!M53)</f>
        <v xml:space="preserve"> </v>
      </c>
      <c r="N53" s="160" t="str">
        <f>IF(CУБЪЕКТЫ!N53=0," ",CУБЪЕКТЫ!N53)</f>
        <v xml:space="preserve"> </v>
      </c>
      <c r="O53" s="81" t="str">
        <f>IF(CУБЪЕКТЫ!O53=0," ",CУБЪЕКТЫ!O53)</f>
        <v xml:space="preserve"> </v>
      </c>
      <c r="P53" s="82" t="str">
        <f>IF(CУБЪЕКТЫ!P53=0," ",CУБЪЕКТЫ!P53)</f>
        <v xml:space="preserve"> </v>
      </c>
      <c r="Q53" s="82" t="str">
        <f>IF(CУБЪЕКТЫ!Q53=0," ",CУБЪЕКТЫ!Q53)</f>
        <v xml:space="preserve"> </v>
      </c>
      <c r="R53" s="83" t="str">
        <f>IF(CУБЪЕКТЫ!R53=0," ",CУБЪЕКТЫ!R53)</f>
        <v xml:space="preserve"> </v>
      </c>
      <c r="S53" s="130" t="str">
        <f>IF(CУБЪЕКТЫ!S53=0," ",CУБЪЕКТЫ!S53)</f>
        <v xml:space="preserve"> </v>
      </c>
      <c r="T53" s="82" t="str">
        <f>IF(CУБЪЕКТЫ!T53=0," ",CУБЪЕКТЫ!T53)</f>
        <v xml:space="preserve"> </v>
      </c>
      <c r="U53" s="82" t="str">
        <f>IF(CУБЪЕКТЫ!U53=0," ",CУБЪЕКТЫ!U53)</f>
        <v xml:space="preserve"> </v>
      </c>
      <c r="V53" s="160" t="str">
        <f>IF(CУБЪЕКТЫ!V53=0," ",CУБЪЕКТЫ!V53)</f>
        <v xml:space="preserve"> </v>
      </c>
      <c r="W53" s="81" t="str">
        <f>IF(CУБЪЕКТЫ!W53=0," ",CУБЪЕКТЫ!W53)</f>
        <v xml:space="preserve"> </v>
      </c>
      <c r="X53" s="82" t="str">
        <f>IF(CУБЪЕКТЫ!X53=0," ",CУБЪЕКТЫ!X53)</f>
        <v xml:space="preserve"> </v>
      </c>
      <c r="Y53" s="82" t="str">
        <f>IF(CУБЪЕКТЫ!Y53=0," ",CУБЪЕКТЫ!Y53)</f>
        <v xml:space="preserve"> </v>
      </c>
      <c r="Z53" s="83" t="str">
        <f>IF(CУБЪЕКТЫ!Z53=0," ",CУБЪЕКТЫ!Z53)</f>
        <v xml:space="preserve"> </v>
      </c>
      <c r="AA53" s="130" t="str">
        <f>IF(CУБЪЕКТЫ!AA53=0," ",CУБЪЕКТЫ!AA53)</f>
        <v xml:space="preserve"> </v>
      </c>
      <c r="AB53" s="82" t="str">
        <f>IF(CУБЪЕКТЫ!AB53=0," ",CУБЪЕКТЫ!AB53)</f>
        <v xml:space="preserve"> </v>
      </c>
      <c r="AC53" s="82" t="str">
        <f>IF(CУБЪЕКТЫ!AC53=0," ",CУБЪЕКТЫ!AC53)</f>
        <v xml:space="preserve"> </v>
      </c>
      <c r="AD53" s="160" t="str">
        <f>IF(CУБЪЕКТЫ!AD53=0," ",CУБЪЕКТЫ!AD53)</f>
        <v xml:space="preserve"> </v>
      </c>
      <c r="AE53" s="81" t="str">
        <f>IF(CУБЪЕКТЫ!AE53=0," ",CУБЪЕКТЫ!AE53)</f>
        <v xml:space="preserve"> </v>
      </c>
      <c r="AF53" s="82" t="str">
        <f>IF(CУБЪЕКТЫ!AF53=0," ",CУБЪЕКТЫ!AF53)</f>
        <v xml:space="preserve"> </v>
      </c>
      <c r="AG53" s="82" t="str">
        <f>IF(CУБЪЕКТЫ!AG53=0," ",CУБЪЕКТЫ!AG53)</f>
        <v xml:space="preserve"> </v>
      </c>
      <c r="AH53" s="83" t="str">
        <f>IF(CУБЪЕКТЫ!AH53=0," ",CУБЪЕКТЫ!AH53)</f>
        <v xml:space="preserve"> </v>
      </c>
      <c r="AI53" s="130" t="str">
        <f>IF(CУБЪЕКТЫ!AI53=0," ",CУБЪЕКТЫ!AI53)</f>
        <v xml:space="preserve"> </v>
      </c>
      <c r="AJ53" s="82" t="str">
        <f>IF(CУБЪЕКТЫ!AJ53=0," ",CУБЪЕКТЫ!AJ53)</f>
        <v xml:space="preserve"> </v>
      </c>
      <c r="AK53" s="82" t="str">
        <f>IF(CУБЪЕКТЫ!AK53=0," ",CУБЪЕКТЫ!AK53)</f>
        <v xml:space="preserve"> </v>
      </c>
      <c r="AL53" s="160" t="str">
        <f>IF(CУБЪЕКТЫ!AL53=0," ",CУБЪЕКТЫ!AL53)</f>
        <v xml:space="preserve"> </v>
      </c>
      <c r="AM53" s="81" t="str">
        <f>IF(CУБЪЕКТЫ!AM53=0," ",CУБЪЕКТЫ!AM53)</f>
        <v xml:space="preserve"> </v>
      </c>
      <c r="AN53" s="82" t="str">
        <f>IF(CУБЪЕКТЫ!AN53=0," ",CУБЪЕКТЫ!AN53)</f>
        <v xml:space="preserve"> </v>
      </c>
      <c r="AO53" s="82" t="str">
        <f>IF(CУБЪЕКТЫ!AO53=0," ",CУБЪЕКТЫ!AO53)</f>
        <v xml:space="preserve"> </v>
      </c>
      <c r="AP53" s="83" t="str">
        <f>IF(CУБЪЕКТЫ!AP53=0," ",CУБЪЕКТЫ!AP53)</f>
        <v xml:space="preserve"> </v>
      </c>
      <c r="AQ53" s="131" t="str">
        <f>IF(CУБЪЕКТЫ!AQ53=0," ",CУБЪЕКТЫ!AQ53)</f>
        <v xml:space="preserve"> </v>
      </c>
      <c r="AR53" s="38" t="str">
        <f>IF(CУБЪЕКТЫ!AR53=0," ",CУБЪЕКТЫ!AR53)</f>
        <v xml:space="preserve"> </v>
      </c>
      <c r="AS53" s="38" t="str">
        <f>IF(CУБЪЕКТЫ!AS53=0," ",CУБЪЕКТЫ!AS53)</f>
        <v xml:space="preserve"> </v>
      </c>
      <c r="AT53" s="145" t="str">
        <f>IF(CУБЪЕКТЫ!AT53=0," ",CУБЪЕКТЫ!AT53)</f>
        <v xml:space="preserve"> </v>
      </c>
      <c r="AU53" s="142" t="str">
        <f>IF(CУБЪЕКТЫ!AU53=0," ",CУБЪЕКТЫ!AU53)</f>
        <v xml:space="preserve"> </v>
      </c>
      <c r="AV53" s="38" t="str">
        <f>IF(CУБЪЕКТЫ!AV53=0," ",CУБЪЕКТЫ!AV53)</f>
        <v xml:space="preserve"> </v>
      </c>
      <c r="AW53" s="38" t="str">
        <f>IF(CУБЪЕКТЫ!AW53=0," ",CУБЪЕКТЫ!AW53)</f>
        <v xml:space="preserve"> </v>
      </c>
      <c r="AX53" s="39" t="str">
        <f>IF(CУБЪЕКТЫ!AX53=0," ",CУБЪЕКТЫ!AX53)</f>
        <v xml:space="preserve"> </v>
      </c>
      <c r="AY53" s="161" t="str">
        <f>IF(CУБЪЕКТЫ!AY53=0," ",CУБЪЕКТЫ!AY53)</f>
        <v xml:space="preserve"> </v>
      </c>
      <c r="AZ53" s="118"/>
    </row>
    <row r="54" spans="1:52" customFormat="1" ht="16.5" thickBot="1">
      <c r="A54" s="129">
        <v>9</v>
      </c>
      <c r="B54" s="158" t="str">
        <f>CУБЪЕКТЫ!B54</f>
        <v/>
      </c>
      <c r="C54" s="142" t="str">
        <f>IF(CУБЪЕКТЫ!C54=0," ",CУБЪЕКТЫ!C54)</f>
        <v xml:space="preserve"> </v>
      </c>
      <c r="D54" s="38" t="str">
        <f>IF(CУБЪЕКТЫ!D54=0," ",CУБЪЕКТЫ!D54)</f>
        <v xml:space="preserve"> </v>
      </c>
      <c r="E54" s="38" t="str">
        <f>IF(CУБЪЕКТЫ!E54=0," ",CУБЪЕКТЫ!E54)</f>
        <v xml:space="preserve"> </v>
      </c>
      <c r="F54" s="145" t="str">
        <f>IF(CУБЪЕКТЫ!F54=0," ",CУБЪЕКТЫ!F54)</f>
        <v xml:space="preserve"> </v>
      </c>
      <c r="G54" s="81" t="str">
        <f>IF(CУБЪЕКТЫ!G54=0," ",CУБЪЕКТЫ!G54)</f>
        <v xml:space="preserve"> </v>
      </c>
      <c r="H54" s="82" t="str">
        <f>IF(CУБЪЕКТЫ!H54=0," ",CУБЪЕКТЫ!H54)</f>
        <v xml:space="preserve"> </v>
      </c>
      <c r="I54" s="82" t="str">
        <f>IF(CУБЪЕКТЫ!I54=0," ",CУБЪЕКТЫ!I54)</f>
        <v xml:space="preserve"> </v>
      </c>
      <c r="J54" s="83" t="str">
        <f>IF(CУБЪЕКТЫ!J54=0," ",CУБЪЕКТЫ!J54)</f>
        <v xml:space="preserve"> </v>
      </c>
      <c r="K54" s="130" t="str">
        <f>IF(CУБЪЕКТЫ!K54=0," ",CУБЪЕКТЫ!K54)</f>
        <v xml:space="preserve"> </v>
      </c>
      <c r="L54" s="82" t="str">
        <f>IF(CУБЪЕКТЫ!L54=0," ",CУБЪЕКТЫ!L54)</f>
        <v xml:space="preserve"> </v>
      </c>
      <c r="M54" s="82" t="str">
        <f>IF(CУБЪЕКТЫ!M54=0," ",CУБЪЕКТЫ!M54)</f>
        <v xml:space="preserve"> </v>
      </c>
      <c r="N54" s="160" t="str">
        <f>IF(CУБЪЕКТЫ!N54=0," ",CУБЪЕКТЫ!N54)</f>
        <v xml:space="preserve"> </v>
      </c>
      <c r="O54" s="81" t="str">
        <f>IF(CУБЪЕКТЫ!O54=0," ",CУБЪЕКТЫ!O54)</f>
        <v xml:space="preserve"> </v>
      </c>
      <c r="P54" s="82" t="str">
        <f>IF(CУБЪЕКТЫ!P54=0," ",CУБЪЕКТЫ!P54)</f>
        <v xml:space="preserve"> </v>
      </c>
      <c r="Q54" s="82" t="str">
        <f>IF(CУБЪЕКТЫ!Q54=0," ",CУБЪЕКТЫ!Q54)</f>
        <v xml:space="preserve"> </v>
      </c>
      <c r="R54" s="83" t="str">
        <f>IF(CУБЪЕКТЫ!R54=0," ",CУБЪЕКТЫ!R54)</f>
        <v xml:space="preserve"> </v>
      </c>
      <c r="S54" s="130" t="str">
        <f>IF(CУБЪЕКТЫ!S54=0," ",CУБЪЕКТЫ!S54)</f>
        <v xml:space="preserve"> </v>
      </c>
      <c r="T54" s="82" t="str">
        <f>IF(CУБЪЕКТЫ!T54=0," ",CУБЪЕКТЫ!T54)</f>
        <v xml:space="preserve"> </v>
      </c>
      <c r="U54" s="82" t="str">
        <f>IF(CУБЪЕКТЫ!U54=0," ",CУБЪЕКТЫ!U54)</f>
        <v xml:space="preserve"> </v>
      </c>
      <c r="V54" s="160" t="str">
        <f>IF(CУБЪЕКТЫ!V54=0," ",CУБЪЕКТЫ!V54)</f>
        <v xml:space="preserve"> </v>
      </c>
      <c r="W54" s="81" t="str">
        <f>IF(CУБЪЕКТЫ!W54=0," ",CУБЪЕКТЫ!W54)</f>
        <v xml:space="preserve"> </v>
      </c>
      <c r="X54" s="82" t="str">
        <f>IF(CУБЪЕКТЫ!X54=0," ",CУБЪЕКТЫ!X54)</f>
        <v xml:space="preserve"> </v>
      </c>
      <c r="Y54" s="82" t="str">
        <f>IF(CУБЪЕКТЫ!Y54=0," ",CУБЪЕКТЫ!Y54)</f>
        <v xml:space="preserve"> </v>
      </c>
      <c r="Z54" s="83" t="str">
        <f>IF(CУБЪЕКТЫ!Z54=0," ",CУБЪЕКТЫ!Z54)</f>
        <v xml:space="preserve"> </v>
      </c>
      <c r="AA54" s="130" t="str">
        <f>IF(CУБЪЕКТЫ!AA54=0," ",CУБЪЕКТЫ!AA54)</f>
        <v xml:space="preserve"> </v>
      </c>
      <c r="AB54" s="82" t="str">
        <f>IF(CУБЪЕКТЫ!AB54=0," ",CУБЪЕКТЫ!AB54)</f>
        <v xml:space="preserve"> </v>
      </c>
      <c r="AC54" s="82" t="str">
        <f>IF(CУБЪЕКТЫ!AC54=0," ",CУБЪЕКТЫ!AC54)</f>
        <v xml:space="preserve"> </v>
      </c>
      <c r="AD54" s="160" t="str">
        <f>IF(CУБЪЕКТЫ!AD54=0," ",CУБЪЕКТЫ!AD54)</f>
        <v xml:space="preserve"> </v>
      </c>
      <c r="AE54" s="81" t="str">
        <f>IF(CУБЪЕКТЫ!AE54=0," ",CУБЪЕКТЫ!AE54)</f>
        <v xml:space="preserve"> </v>
      </c>
      <c r="AF54" s="82" t="str">
        <f>IF(CУБЪЕКТЫ!AF54=0," ",CУБЪЕКТЫ!AF54)</f>
        <v xml:space="preserve"> </v>
      </c>
      <c r="AG54" s="82" t="str">
        <f>IF(CУБЪЕКТЫ!AG54=0," ",CУБЪЕКТЫ!AG54)</f>
        <v xml:space="preserve"> </v>
      </c>
      <c r="AH54" s="83" t="str">
        <f>IF(CУБЪЕКТЫ!AH54=0," ",CУБЪЕКТЫ!AH54)</f>
        <v xml:space="preserve"> </v>
      </c>
      <c r="AI54" s="130" t="str">
        <f>IF(CУБЪЕКТЫ!AI54=0," ",CУБЪЕКТЫ!AI54)</f>
        <v xml:space="preserve"> </v>
      </c>
      <c r="AJ54" s="82" t="str">
        <f>IF(CУБЪЕКТЫ!AJ54=0," ",CУБЪЕКТЫ!AJ54)</f>
        <v xml:space="preserve"> </v>
      </c>
      <c r="AK54" s="82" t="str">
        <f>IF(CУБЪЕКТЫ!AK54=0," ",CУБЪЕКТЫ!AK54)</f>
        <v xml:space="preserve"> </v>
      </c>
      <c r="AL54" s="160" t="str">
        <f>IF(CУБЪЕКТЫ!AL54=0," ",CУБЪЕКТЫ!AL54)</f>
        <v xml:space="preserve"> </v>
      </c>
      <c r="AM54" s="81" t="str">
        <f>IF(CУБЪЕКТЫ!AM54=0," ",CУБЪЕКТЫ!AM54)</f>
        <v xml:space="preserve"> </v>
      </c>
      <c r="AN54" s="82" t="str">
        <f>IF(CУБЪЕКТЫ!AN54=0," ",CУБЪЕКТЫ!AN54)</f>
        <v xml:space="preserve"> </v>
      </c>
      <c r="AO54" s="82" t="str">
        <f>IF(CУБЪЕКТЫ!AO54=0," ",CУБЪЕКТЫ!AO54)</f>
        <v xml:space="preserve"> </v>
      </c>
      <c r="AP54" s="83" t="str">
        <f>IF(CУБЪЕКТЫ!AP54=0," ",CУБЪЕКТЫ!AP54)</f>
        <v xml:space="preserve"> </v>
      </c>
      <c r="AQ54" s="131" t="str">
        <f>IF(CУБЪЕКТЫ!AQ54=0," ",CУБЪЕКТЫ!AQ54)</f>
        <v xml:space="preserve"> </v>
      </c>
      <c r="AR54" s="38" t="str">
        <f>IF(CУБЪЕКТЫ!AR54=0," ",CУБЪЕКТЫ!AR54)</f>
        <v xml:space="preserve"> </v>
      </c>
      <c r="AS54" s="38" t="str">
        <f>IF(CУБЪЕКТЫ!AS54=0," ",CУБЪЕКТЫ!AS54)</f>
        <v xml:space="preserve"> </v>
      </c>
      <c r="AT54" s="145" t="str">
        <f>IF(CУБЪЕКТЫ!AT54=0," ",CУБЪЕКТЫ!AT54)</f>
        <v xml:space="preserve"> </v>
      </c>
      <c r="AU54" s="142" t="str">
        <f>IF(CУБЪЕКТЫ!AU54=0," ",CУБЪЕКТЫ!AU54)</f>
        <v xml:space="preserve"> </v>
      </c>
      <c r="AV54" s="38" t="str">
        <f>IF(CУБЪЕКТЫ!AV54=0," ",CУБЪЕКТЫ!AV54)</f>
        <v xml:space="preserve"> </v>
      </c>
      <c r="AW54" s="38" t="str">
        <f>IF(CУБЪЕКТЫ!AW54=0," ",CУБЪЕКТЫ!AW54)</f>
        <v xml:space="preserve"> </v>
      </c>
      <c r="AX54" s="39" t="str">
        <f>IF(CУБЪЕКТЫ!AX54=0," ",CУБЪЕКТЫ!AX54)</f>
        <v xml:space="preserve"> </v>
      </c>
      <c r="AY54" s="161" t="str">
        <f>IF(CУБЪЕКТЫ!AY54=0," ",CУБЪЕКТЫ!AY54)</f>
        <v xml:space="preserve"> </v>
      </c>
      <c r="AZ54" s="118"/>
    </row>
    <row r="55" spans="1:52" customFormat="1" ht="14.25" customHeight="1" thickBot="1">
      <c r="A55" s="128">
        <v>10</v>
      </c>
      <c r="B55" s="158" t="str">
        <f>CУБЪЕКТЫ!B55</f>
        <v/>
      </c>
      <c r="C55" s="142" t="str">
        <f>IF(CУБЪЕКТЫ!C55=0," ",CУБЪЕКТЫ!C55)</f>
        <v xml:space="preserve"> </v>
      </c>
      <c r="D55" s="38" t="str">
        <f>IF(CУБЪЕКТЫ!D55=0," ",CУБЪЕКТЫ!D55)</f>
        <v xml:space="preserve"> </v>
      </c>
      <c r="E55" s="38" t="str">
        <f>IF(CУБЪЕКТЫ!E55=0," ",CУБЪЕКТЫ!E55)</f>
        <v xml:space="preserve"> </v>
      </c>
      <c r="F55" s="145" t="str">
        <f>IF(CУБЪЕКТЫ!F55=0," ",CУБЪЕКТЫ!F55)</f>
        <v xml:space="preserve"> </v>
      </c>
      <c r="G55" s="81" t="str">
        <f>IF(CУБЪЕКТЫ!G55=0," ",CУБЪЕКТЫ!G55)</f>
        <v xml:space="preserve"> </v>
      </c>
      <c r="H55" s="82" t="str">
        <f>IF(CУБЪЕКТЫ!H55=0," ",CУБЪЕКТЫ!H55)</f>
        <v xml:space="preserve"> </v>
      </c>
      <c r="I55" s="82" t="str">
        <f>IF(CУБЪЕКТЫ!I55=0," ",CУБЪЕКТЫ!I55)</f>
        <v xml:space="preserve"> </v>
      </c>
      <c r="J55" s="83" t="str">
        <f>IF(CУБЪЕКТЫ!J55=0," ",CУБЪЕКТЫ!J55)</f>
        <v xml:space="preserve"> </v>
      </c>
      <c r="K55" s="130" t="str">
        <f>IF(CУБЪЕКТЫ!K55=0," ",CУБЪЕКТЫ!K55)</f>
        <v xml:space="preserve"> </v>
      </c>
      <c r="L55" s="82" t="str">
        <f>IF(CУБЪЕКТЫ!L55=0," ",CУБЪЕКТЫ!L55)</f>
        <v xml:space="preserve"> </v>
      </c>
      <c r="M55" s="82" t="str">
        <f>IF(CУБЪЕКТЫ!M55=0," ",CУБЪЕКТЫ!M55)</f>
        <v xml:space="preserve"> </v>
      </c>
      <c r="N55" s="160" t="str">
        <f>IF(CУБЪЕКТЫ!N55=0," ",CУБЪЕКТЫ!N55)</f>
        <v xml:space="preserve"> </v>
      </c>
      <c r="O55" s="81" t="str">
        <f>IF(CУБЪЕКТЫ!O55=0," ",CУБЪЕКТЫ!O55)</f>
        <v xml:space="preserve"> </v>
      </c>
      <c r="P55" s="82" t="str">
        <f>IF(CУБЪЕКТЫ!P55=0," ",CУБЪЕКТЫ!P55)</f>
        <v xml:space="preserve"> </v>
      </c>
      <c r="Q55" s="82" t="str">
        <f>IF(CУБЪЕКТЫ!Q55=0," ",CУБЪЕКТЫ!Q55)</f>
        <v xml:space="preserve"> </v>
      </c>
      <c r="R55" s="83" t="str">
        <f>IF(CУБЪЕКТЫ!R55=0," ",CУБЪЕКТЫ!R55)</f>
        <v xml:space="preserve"> </v>
      </c>
      <c r="S55" s="130" t="str">
        <f>IF(CУБЪЕКТЫ!S55=0," ",CУБЪЕКТЫ!S55)</f>
        <v xml:space="preserve"> </v>
      </c>
      <c r="T55" s="82" t="str">
        <f>IF(CУБЪЕКТЫ!T55=0," ",CУБЪЕКТЫ!T55)</f>
        <v xml:space="preserve"> </v>
      </c>
      <c r="U55" s="82" t="str">
        <f>IF(CУБЪЕКТЫ!U55=0," ",CУБЪЕКТЫ!U55)</f>
        <v xml:space="preserve"> </v>
      </c>
      <c r="V55" s="160" t="str">
        <f>IF(CУБЪЕКТЫ!V55=0," ",CУБЪЕКТЫ!V55)</f>
        <v xml:space="preserve"> </v>
      </c>
      <c r="W55" s="81" t="str">
        <f>IF(CУБЪЕКТЫ!W55=0," ",CУБЪЕКТЫ!W55)</f>
        <v xml:space="preserve"> </v>
      </c>
      <c r="X55" s="82" t="str">
        <f>IF(CУБЪЕКТЫ!X55=0," ",CУБЪЕКТЫ!X55)</f>
        <v xml:space="preserve"> </v>
      </c>
      <c r="Y55" s="82" t="str">
        <f>IF(CУБЪЕКТЫ!Y55=0," ",CУБЪЕКТЫ!Y55)</f>
        <v xml:space="preserve"> </v>
      </c>
      <c r="Z55" s="83" t="str">
        <f>IF(CУБЪЕКТЫ!Z55=0," ",CУБЪЕКТЫ!Z55)</f>
        <v xml:space="preserve"> </v>
      </c>
      <c r="AA55" s="130" t="str">
        <f>IF(CУБЪЕКТЫ!AA55=0," ",CУБЪЕКТЫ!AA55)</f>
        <v xml:space="preserve"> </v>
      </c>
      <c r="AB55" s="82" t="str">
        <f>IF(CУБЪЕКТЫ!AB55=0," ",CУБЪЕКТЫ!AB55)</f>
        <v xml:space="preserve"> </v>
      </c>
      <c r="AC55" s="82" t="str">
        <f>IF(CУБЪЕКТЫ!AC55=0," ",CУБЪЕКТЫ!AC55)</f>
        <v xml:space="preserve"> </v>
      </c>
      <c r="AD55" s="160" t="str">
        <f>IF(CУБЪЕКТЫ!AD55=0," ",CУБЪЕКТЫ!AD55)</f>
        <v xml:space="preserve"> </v>
      </c>
      <c r="AE55" s="81" t="str">
        <f>IF(CУБЪЕКТЫ!AE55=0," ",CУБЪЕКТЫ!AE55)</f>
        <v xml:space="preserve"> </v>
      </c>
      <c r="AF55" s="82" t="str">
        <f>IF(CУБЪЕКТЫ!AF55=0," ",CУБЪЕКТЫ!AF55)</f>
        <v xml:space="preserve"> </v>
      </c>
      <c r="AG55" s="82" t="str">
        <f>IF(CУБЪЕКТЫ!AG55=0," ",CУБЪЕКТЫ!AG55)</f>
        <v xml:space="preserve"> </v>
      </c>
      <c r="AH55" s="83" t="str">
        <f>IF(CУБЪЕКТЫ!AH55=0," ",CУБЪЕКТЫ!AH55)</f>
        <v xml:space="preserve"> </v>
      </c>
      <c r="AI55" s="130" t="str">
        <f>IF(CУБЪЕКТЫ!AI55=0," ",CУБЪЕКТЫ!AI55)</f>
        <v xml:space="preserve"> </v>
      </c>
      <c r="AJ55" s="82" t="str">
        <f>IF(CУБЪЕКТЫ!AJ55=0," ",CУБЪЕКТЫ!AJ55)</f>
        <v xml:space="preserve"> </v>
      </c>
      <c r="AK55" s="82" t="str">
        <f>IF(CУБЪЕКТЫ!AK55=0," ",CУБЪЕКТЫ!AK55)</f>
        <v xml:space="preserve"> </v>
      </c>
      <c r="AL55" s="160" t="str">
        <f>IF(CУБЪЕКТЫ!AL55=0," ",CУБЪЕКТЫ!AL55)</f>
        <v xml:space="preserve"> </v>
      </c>
      <c r="AM55" s="81" t="str">
        <f>IF(CУБЪЕКТЫ!AM55=0," ",CУБЪЕКТЫ!AM55)</f>
        <v xml:space="preserve"> </v>
      </c>
      <c r="AN55" s="82" t="str">
        <f>IF(CУБЪЕКТЫ!AN55=0," ",CУБЪЕКТЫ!AN55)</f>
        <v xml:space="preserve"> </v>
      </c>
      <c r="AO55" s="82" t="str">
        <f>IF(CУБЪЕКТЫ!AO55=0," ",CУБЪЕКТЫ!AO55)</f>
        <v xml:space="preserve"> </v>
      </c>
      <c r="AP55" s="83" t="str">
        <f>IF(CУБЪЕКТЫ!AP55=0," ",CУБЪЕКТЫ!AP55)</f>
        <v xml:space="preserve"> </v>
      </c>
      <c r="AQ55" s="131" t="str">
        <f>IF(CУБЪЕКТЫ!AQ55=0," ",CУБЪЕКТЫ!AQ55)</f>
        <v xml:space="preserve"> </v>
      </c>
      <c r="AR55" s="38" t="str">
        <f>IF(CУБЪЕКТЫ!AR55=0," ",CУБЪЕКТЫ!AR55)</f>
        <v xml:space="preserve"> </v>
      </c>
      <c r="AS55" s="38" t="str">
        <f>IF(CУБЪЕКТЫ!AS55=0," ",CУБЪЕКТЫ!AS55)</f>
        <v xml:space="preserve"> </v>
      </c>
      <c r="AT55" s="145" t="str">
        <f>IF(CУБЪЕКТЫ!AT55=0," ",CУБЪЕКТЫ!AT55)</f>
        <v xml:space="preserve"> </v>
      </c>
      <c r="AU55" s="142" t="str">
        <f>IF(CУБЪЕКТЫ!AU55=0," ",CУБЪЕКТЫ!AU55)</f>
        <v xml:space="preserve"> </v>
      </c>
      <c r="AV55" s="38" t="str">
        <f>IF(CУБЪЕКТЫ!AV55=0," ",CУБЪЕКТЫ!AV55)</f>
        <v xml:space="preserve"> </v>
      </c>
      <c r="AW55" s="38" t="str">
        <f>IF(CУБЪЕКТЫ!AW55=0," ",CУБЪЕКТЫ!AW55)</f>
        <v xml:space="preserve"> </v>
      </c>
      <c r="AX55" s="39" t="str">
        <f>IF(CУБЪЕКТЫ!AX55=0," ",CУБЪЕКТЫ!AX55)</f>
        <v xml:space="preserve"> </v>
      </c>
      <c r="AY55" s="161" t="str">
        <f>IF(CУБЪЕКТЫ!AY55=0," ",CУБЪЕКТЫ!AY55)</f>
        <v xml:space="preserve"> </v>
      </c>
      <c r="AZ55" s="118"/>
    </row>
    <row r="56" spans="1:52" customFormat="1" ht="13.5" customHeight="1" thickBot="1">
      <c r="A56" s="129">
        <v>11</v>
      </c>
      <c r="B56" s="158" t="str">
        <f>CУБЪЕКТЫ!B56</f>
        <v/>
      </c>
      <c r="C56" s="142" t="str">
        <f>IF(CУБЪЕКТЫ!C56=0," ",CУБЪЕКТЫ!C56)</f>
        <v xml:space="preserve"> </v>
      </c>
      <c r="D56" s="38" t="str">
        <f>IF(CУБЪЕКТЫ!D56=0," ",CУБЪЕКТЫ!D56)</f>
        <v xml:space="preserve"> </v>
      </c>
      <c r="E56" s="38" t="str">
        <f>IF(CУБЪЕКТЫ!E56=0," ",CУБЪЕКТЫ!E56)</f>
        <v xml:space="preserve"> </v>
      </c>
      <c r="F56" s="145" t="str">
        <f>IF(CУБЪЕКТЫ!F56=0," ",CУБЪЕКТЫ!F56)</f>
        <v xml:space="preserve"> </v>
      </c>
      <c r="G56" s="81" t="str">
        <f>IF(CУБЪЕКТЫ!G56=0," ",CУБЪЕКТЫ!G56)</f>
        <v xml:space="preserve"> </v>
      </c>
      <c r="H56" s="82" t="str">
        <f>IF(CУБЪЕКТЫ!H56=0," ",CУБЪЕКТЫ!H56)</f>
        <v xml:space="preserve"> </v>
      </c>
      <c r="I56" s="82" t="str">
        <f>IF(CУБЪЕКТЫ!I56=0," ",CУБЪЕКТЫ!I56)</f>
        <v xml:space="preserve"> </v>
      </c>
      <c r="J56" s="83" t="str">
        <f>IF(CУБЪЕКТЫ!J56=0," ",CУБЪЕКТЫ!J56)</f>
        <v xml:space="preserve"> </v>
      </c>
      <c r="K56" s="130" t="str">
        <f>IF(CУБЪЕКТЫ!K56=0," ",CУБЪЕКТЫ!K56)</f>
        <v xml:space="preserve"> </v>
      </c>
      <c r="L56" s="82" t="str">
        <f>IF(CУБЪЕКТЫ!L56=0," ",CУБЪЕКТЫ!L56)</f>
        <v xml:space="preserve"> </v>
      </c>
      <c r="M56" s="82" t="str">
        <f>IF(CУБЪЕКТЫ!M56=0," ",CУБЪЕКТЫ!M56)</f>
        <v xml:space="preserve"> </v>
      </c>
      <c r="N56" s="160" t="str">
        <f>IF(CУБЪЕКТЫ!N56=0," ",CУБЪЕКТЫ!N56)</f>
        <v xml:space="preserve"> </v>
      </c>
      <c r="O56" s="81" t="str">
        <f>IF(CУБЪЕКТЫ!O56=0," ",CУБЪЕКТЫ!O56)</f>
        <v xml:space="preserve"> </v>
      </c>
      <c r="P56" s="82" t="str">
        <f>IF(CУБЪЕКТЫ!P56=0," ",CУБЪЕКТЫ!P56)</f>
        <v xml:space="preserve"> </v>
      </c>
      <c r="Q56" s="82" t="str">
        <f>IF(CУБЪЕКТЫ!Q56=0," ",CУБЪЕКТЫ!Q56)</f>
        <v xml:space="preserve"> </v>
      </c>
      <c r="R56" s="83" t="str">
        <f>IF(CУБЪЕКТЫ!R56=0," ",CУБЪЕКТЫ!R56)</f>
        <v xml:space="preserve"> </v>
      </c>
      <c r="S56" s="130" t="str">
        <f>IF(CУБЪЕКТЫ!S56=0," ",CУБЪЕКТЫ!S56)</f>
        <v xml:space="preserve"> </v>
      </c>
      <c r="T56" s="82" t="str">
        <f>IF(CУБЪЕКТЫ!T56=0," ",CУБЪЕКТЫ!T56)</f>
        <v xml:space="preserve"> </v>
      </c>
      <c r="U56" s="82" t="str">
        <f>IF(CУБЪЕКТЫ!U56=0," ",CУБЪЕКТЫ!U56)</f>
        <v xml:space="preserve"> </v>
      </c>
      <c r="V56" s="160" t="str">
        <f>IF(CУБЪЕКТЫ!V56=0," ",CУБЪЕКТЫ!V56)</f>
        <v xml:space="preserve"> </v>
      </c>
      <c r="W56" s="81" t="str">
        <f>IF(CУБЪЕКТЫ!W56=0," ",CУБЪЕКТЫ!W56)</f>
        <v xml:space="preserve"> </v>
      </c>
      <c r="X56" s="82" t="str">
        <f>IF(CУБЪЕКТЫ!X56=0," ",CУБЪЕКТЫ!X56)</f>
        <v xml:space="preserve"> </v>
      </c>
      <c r="Y56" s="82" t="str">
        <f>IF(CУБЪЕКТЫ!Y56=0," ",CУБЪЕКТЫ!Y56)</f>
        <v xml:space="preserve"> </v>
      </c>
      <c r="Z56" s="83" t="str">
        <f>IF(CУБЪЕКТЫ!Z56=0," ",CУБЪЕКТЫ!Z56)</f>
        <v xml:space="preserve"> </v>
      </c>
      <c r="AA56" s="130" t="str">
        <f>IF(CУБЪЕКТЫ!AA56=0," ",CУБЪЕКТЫ!AA56)</f>
        <v xml:space="preserve"> </v>
      </c>
      <c r="AB56" s="82" t="str">
        <f>IF(CУБЪЕКТЫ!AB56=0," ",CУБЪЕКТЫ!AB56)</f>
        <v xml:space="preserve"> </v>
      </c>
      <c r="AC56" s="82" t="str">
        <f>IF(CУБЪЕКТЫ!AC56=0," ",CУБЪЕКТЫ!AC56)</f>
        <v xml:space="preserve"> </v>
      </c>
      <c r="AD56" s="160" t="str">
        <f>IF(CУБЪЕКТЫ!AD56=0," ",CУБЪЕКТЫ!AD56)</f>
        <v xml:space="preserve"> </v>
      </c>
      <c r="AE56" s="81" t="str">
        <f>IF(CУБЪЕКТЫ!AE56=0," ",CУБЪЕКТЫ!AE56)</f>
        <v xml:space="preserve"> </v>
      </c>
      <c r="AF56" s="82" t="str">
        <f>IF(CУБЪЕКТЫ!AF56=0," ",CУБЪЕКТЫ!AF56)</f>
        <v xml:space="preserve"> </v>
      </c>
      <c r="AG56" s="82" t="str">
        <f>IF(CУБЪЕКТЫ!AG56=0," ",CУБЪЕКТЫ!AG56)</f>
        <v xml:space="preserve"> </v>
      </c>
      <c r="AH56" s="83" t="str">
        <f>IF(CУБЪЕКТЫ!AH56=0," ",CУБЪЕКТЫ!AH56)</f>
        <v xml:space="preserve"> </v>
      </c>
      <c r="AI56" s="130" t="str">
        <f>IF(CУБЪЕКТЫ!AI56=0," ",CУБЪЕКТЫ!AI56)</f>
        <v xml:space="preserve"> </v>
      </c>
      <c r="AJ56" s="82" t="str">
        <f>IF(CУБЪЕКТЫ!AJ56=0," ",CУБЪЕКТЫ!AJ56)</f>
        <v xml:space="preserve"> </v>
      </c>
      <c r="AK56" s="82" t="str">
        <f>IF(CУБЪЕКТЫ!AK56=0," ",CУБЪЕКТЫ!AK56)</f>
        <v xml:space="preserve"> </v>
      </c>
      <c r="AL56" s="160" t="str">
        <f>IF(CУБЪЕКТЫ!AL56=0," ",CУБЪЕКТЫ!AL56)</f>
        <v xml:space="preserve"> </v>
      </c>
      <c r="AM56" s="81" t="str">
        <f>IF(CУБЪЕКТЫ!AM56=0," ",CУБЪЕКТЫ!AM56)</f>
        <v xml:space="preserve"> </v>
      </c>
      <c r="AN56" s="82" t="str">
        <f>IF(CУБЪЕКТЫ!AN56=0," ",CУБЪЕКТЫ!AN56)</f>
        <v xml:space="preserve"> </v>
      </c>
      <c r="AO56" s="82" t="str">
        <f>IF(CУБЪЕКТЫ!AO56=0," ",CУБЪЕКТЫ!AO56)</f>
        <v xml:space="preserve"> </v>
      </c>
      <c r="AP56" s="83" t="str">
        <f>IF(CУБЪЕКТЫ!AP56=0," ",CУБЪЕКТЫ!AP56)</f>
        <v xml:space="preserve"> </v>
      </c>
      <c r="AQ56" s="131" t="str">
        <f>IF(CУБЪЕКТЫ!AQ56=0," ",CУБЪЕКТЫ!AQ56)</f>
        <v xml:space="preserve"> </v>
      </c>
      <c r="AR56" s="38" t="str">
        <f>IF(CУБЪЕКТЫ!AR56=0," ",CУБЪЕКТЫ!AR56)</f>
        <v xml:space="preserve"> </v>
      </c>
      <c r="AS56" s="38" t="str">
        <f>IF(CУБЪЕКТЫ!AS56=0," ",CУБЪЕКТЫ!AS56)</f>
        <v xml:space="preserve"> </v>
      </c>
      <c r="AT56" s="145" t="str">
        <f>IF(CУБЪЕКТЫ!AT56=0," ",CУБЪЕКТЫ!AT56)</f>
        <v xml:space="preserve"> </v>
      </c>
      <c r="AU56" s="142" t="str">
        <f>IF(CУБЪЕКТЫ!AU56=0," ",CУБЪЕКТЫ!AU56)</f>
        <v xml:space="preserve"> </v>
      </c>
      <c r="AV56" s="38" t="str">
        <f>IF(CУБЪЕКТЫ!AV56=0," ",CУБЪЕКТЫ!AV56)</f>
        <v xml:space="preserve"> </v>
      </c>
      <c r="AW56" s="38" t="str">
        <f>IF(CУБЪЕКТЫ!AW56=0," ",CУБЪЕКТЫ!AW56)</f>
        <v xml:space="preserve"> </v>
      </c>
      <c r="AX56" s="39" t="str">
        <f>IF(CУБЪЕКТЫ!AX56=0," ",CУБЪЕКТЫ!AX56)</f>
        <v xml:space="preserve"> </v>
      </c>
      <c r="AY56" s="161" t="str">
        <f>IF(CУБЪЕКТЫ!AY56=0," ",CУБЪЕКТЫ!AY56)</f>
        <v xml:space="preserve"> </v>
      </c>
      <c r="AZ56" s="118"/>
    </row>
    <row r="57" spans="1:52" customFormat="1" ht="16.5" thickBot="1">
      <c r="A57" s="128">
        <v>12</v>
      </c>
      <c r="B57" s="158" t="str">
        <f>CУБЪЕКТЫ!B57</f>
        <v/>
      </c>
      <c r="C57" s="142" t="str">
        <f>IF(CУБЪЕКТЫ!C57=0," ",CУБЪЕКТЫ!C57)</f>
        <v xml:space="preserve"> </v>
      </c>
      <c r="D57" s="38" t="str">
        <f>IF(CУБЪЕКТЫ!D57=0," ",CУБЪЕКТЫ!D57)</f>
        <v xml:space="preserve"> </v>
      </c>
      <c r="E57" s="38" t="str">
        <f>IF(CУБЪЕКТЫ!E57=0," ",CУБЪЕКТЫ!E57)</f>
        <v xml:space="preserve"> </v>
      </c>
      <c r="F57" s="145" t="str">
        <f>IF(CУБЪЕКТЫ!F57=0," ",CУБЪЕКТЫ!F57)</f>
        <v xml:space="preserve"> </v>
      </c>
      <c r="G57" s="81" t="str">
        <f>IF(CУБЪЕКТЫ!G57=0," ",CУБЪЕКТЫ!G57)</f>
        <v xml:space="preserve"> </v>
      </c>
      <c r="H57" s="82" t="str">
        <f>IF(CУБЪЕКТЫ!H57=0," ",CУБЪЕКТЫ!H57)</f>
        <v xml:space="preserve"> </v>
      </c>
      <c r="I57" s="82" t="str">
        <f>IF(CУБЪЕКТЫ!I57=0," ",CУБЪЕКТЫ!I57)</f>
        <v xml:space="preserve"> </v>
      </c>
      <c r="J57" s="83" t="str">
        <f>IF(CУБЪЕКТЫ!J57=0," ",CУБЪЕКТЫ!J57)</f>
        <v xml:space="preserve"> </v>
      </c>
      <c r="K57" s="130" t="str">
        <f>IF(CУБЪЕКТЫ!K57=0," ",CУБЪЕКТЫ!K57)</f>
        <v xml:space="preserve"> </v>
      </c>
      <c r="L57" s="82" t="str">
        <f>IF(CУБЪЕКТЫ!L57=0," ",CУБЪЕКТЫ!L57)</f>
        <v xml:space="preserve"> </v>
      </c>
      <c r="M57" s="82" t="str">
        <f>IF(CУБЪЕКТЫ!M57=0," ",CУБЪЕКТЫ!M57)</f>
        <v xml:space="preserve"> </v>
      </c>
      <c r="N57" s="160" t="str">
        <f>IF(CУБЪЕКТЫ!N57=0," ",CУБЪЕКТЫ!N57)</f>
        <v xml:space="preserve"> </v>
      </c>
      <c r="O57" s="81" t="str">
        <f>IF(CУБЪЕКТЫ!O57=0," ",CУБЪЕКТЫ!O57)</f>
        <v xml:space="preserve"> </v>
      </c>
      <c r="P57" s="82" t="str">
        <f>IF(CУБЪЕКТЫ!P57=0," ",CУБЪЕКТЫ!P57)</f>
        <v xml:space="preserve"> </v>
      </c>
      <c r="Q57" s="82" t="str">
        <f>IF(CУБЪЕКТЫ!Q57=0," ",CУБЪЕКТЫ!Q57)</f>
        <v xml:space="preserve"> </v>
      </c>
      <c r="R57" s="83" t="str">
        <f>IF(CУБЪЕКТЫ!R57=0," ",CУБЪЕКТЫ!R57)</f>
        <v xml:space="preserve"> </v>
      </c>
      <c r="S57" s="130" t="str">
        <f>IF(CУБЪЕКТЫ!S57=0," ",CУБЪЕКТЫ!S57)</f>
        <v xml:space="preserve"> </v>
      </c>
      <c r="T57" s="82" t="str">
        <f>IF(CУБЪЕКТЫ!T57=0," ",CУБЪЕКТЫ!T57)</f>
        <v xml:space="preserve"> </v>
      </c>
      <c r="U57" s="82" t="str">
        <f>IF(CУБЪЕКТЫ!U57=0," ",CУБЪЕКТЫ!U57)</f>
        <v xml:space="preserve"> </v>
      </c>
      <c r="V57" s="160" t="str">
        <f>IF(CУБЪЕКТЫ!V57=0," ",CУБЪЕКТЫ!V57)</f>
        <v xml:space="preserve"> </v>
      </c>
      <c r="W57" s="81" t="str">
        <f>IF(CУБЪЕКТЫ!W57=0," ",CУБЪЕКТЫ!W57)</f>
        <v xml:space="preserve"> </v>
      </c>
      <c r="X57" s="82" t="str">
        <f>IF(CУБЪЕКТЫ!X57=0," ",CУБЪЕКТЫ!X57)</f>
        <v xml:space="preserve"> </v>
      </c>
      <c r="Y57" s="82" t="str">
        <f>IF(CУБЪЕКТЫ!Y57=0," ",CУБЪЕКТЫ!Y57)</f>
        <v xml:space="preserve"> </v>
      </c>
      <c r="Z57" s="83" t="str">
        <f>IF(CУБЪЕКТЫ!Z57=0," ",CУБЪЕКТЫ!Z57)</f>
        <v xml:space="preserve"> </v>
      </c>
      <c r="AA57" s="130" t="str">
        <f>IF(CУБЪЕКТЫ!AA57=0," ",CУБЪЕКТЫ!AA57)</f>
        <v xml:space="preserve"> </v>
      </c>
      <c r="AB57" s="82" t="str">
        <f>IF(CУБЪЕКТЫ!AB57=0," ",CУБЪЕКТЫ!AB57)</f>
        <v xml:space="preserve"> </v>
      </c>
      <c r="AC57" s="82" t="str">
        <f>IF(CУБЪЕКТЫ!AC57=0," ",CУБЪЕКТЫ!AC57)</f>
        <v xml:space="preserve"> </v>
      </c>
      <c r="AD57" s="160" t="str">
        <f>IF(CУБЪЕКТЫ!AD57=0," ",CУБЪЕКТЫ!AD57)</f>
        <v xml:space="preserve"> </v>
      </c>
      <c r="AE57" s="81" t="str">
        <f>IF(CУБЪЕКТЫ!AE57=0," ",CУБЪЕКТЫ!AE57)</f>
        <v xml:space="preserve"> </v>
      </c>
      <c r="AF57" s="82" t="str">
        <f>IF(CУБЪЕКТЫ!AF57=0," ",CУБЪЕКТЫ!AF57)</f>
        <v xml:space="preserve"> </v>
      </c>
      <c r="AG57" s="82" t="str">
        <f>IF(CУБЪЕКТЫ!AG57=0," ",CУБЪЕКТЫ!AG57)</f>
        <v xml:space="preserve"> </v>
      </c>
      <c r="AH57" s="83" t="str">
        <f>IF(CУБЪЕКТЫ!AH57=0," ",CУБЪЕКТЫ!AH57)</f>
        <v xml:space="preserve"> </v>
      </c>
      <c r="AI57" s="130" t="str">
        <f>IF(CУБЪЕКТЫ!AI57=0," ",CУБЪЕКТЫ!AI57)</f>
        <v xml:space="preserve"> </v>
      </c>
      <c r="AJ57" s="82" t="str">
        <f>IF(CУБЪЕКТЫ!AJ57=0," ",CУБЪЕКТЫ!AJ57)</f>
        <v xml:space="preserve"> </v>
      </c>
      <c r="AK57" s="82" t="str">
        <f>IF(CУБЪЕКТЫ!AK57=0," ",CУБЪЕКТЫ!AK57)</f>
        <v xml:space="preserve"> </v>
      </c>
      <c r="AL57" s="160" t="str">
        <f>IF(CУБЪЕКТЫ!AL57=0," ",CУБЪЕКТЫ!AL57)</f>
        <v xml:space="preserve"> </v>
      </c>
      <c r="AM57" s="81" t="str">
        <f>IF(CУБЪЕКТЫ!AM57=0," ",CУБЪЕКТЫ!AM57)</f>
        <v xml:space="preserve"> </v>
      </c>
      <c r="AN57" s="82" t="str">
        <f>IF(CУБЪЕКТЫ!AN57=0," ",CУБЪЕКТЫ!AN57)</f>
        <v xml:space="preserve"> </v>
      </c>
      <c r="AO57" s="82" t="str">
        <f>IF(CУБЪЕКТЫ!AO57=0," ",CУБЪЕКТЫ!AO57)</f>
        <v xml:space="preserve"> </v>
      </c>
      <c r="AP57" s="83" t="str">
        <f>IF(CУБЪЕКТЫ!AP57=0," ",CУБЪЕКТЫ!AP57)</f>
        <v xml:space="preserve"> </v>
      </c>
      <c r="AQ57" s="131" t="str">
        <f>IF(CУБЪЕКТЫ!AQ57=0," ",CУБЪЕКТЫ!AQ57)</f>
        <v xml:space="preserve"> </v>
      </c>
      <c r="AR57" s="38" t="str">
        <f>IF(CУБЪЕКТЫ!AR57=0," ",CУБЪЕКТЫ!AR57)</f>
        <v xml:space="preserve"> </v>
      </c>
      <c r="AS57" s="38" t="str">
        <f>IF(CУБЪЕКТЫ!AS57=0," ",CУБЪЕКТЫ!AS57)</f>
        <v xml:space="preserve"> </v>
      </c>
      <c r="AT57" s="145" t="str">
        <f>IF(CУБЪЕКТЫ!AT57=0," ",CУБЪЕКТЫ!AT57)</f>
        <v xml:space="preserve"> </v>
      </c>
      <c r="AU57" s="142" t="str">
        <f>IF(CУБЪЕКТЫ!AU57=0," ",CУБЪЕКТЫ!AU57)</f>
        <v xml:space="preserve"> </v>
      </c>
      <c r="AV57" s="38" t="str">
        <f>IF(CУБЪЕКТЫ!AV57=0," ",CУБЪЕКТЫ!AV57)</f>
        <v xml:space="preserve"> </v>
      </c>
      <c r="AW57" s="38" t="str">
        <f>IF(CУБЪЕКТЫ!AW57=0," ",CУБЪЕКТЫ!AW57)</f>
        <v xml:space="preserve"> </v>
      </c>
      <c r="AX57" s="39" t="str">
        <f>IF(CУБЪЕКТЫ!AX57=0," ",CУБЪЕКТЫ!AX57)</f>
        <v xml:space="preserve"> </v>
      </c>
      <c r="AY57" s="161" t="str">
        <f>IF(CУБЪЕКТЫ!AY57=0," ",CУБЪЕКТЫ!AY57)</f>
        <v xml:space="preserve"> </v>
      </c>
      <c r="AZ57" s="118"/>
    </row>
    <row r="58" spans="1:52" customFormat="1" ht="16.5" thickBot="1">
      <c r="A58" s="129">
        <v>13</v>
      </c>
      <c r="B58" s="158" t="str">
        <f>CУБЪЕКТЫ!B58</f>
        <v/>
      </c>
      <c r="C58" s="142" t="str">
        <f>IF(CУБЪЕКТЫ!C58=0," ",CУБЪЕКТЫ!C58)</f>
        <v xml:space="preserve"> </v>
      </c>
      <c r="D58" s="38" t="str">
        <f>IF(CУБЪЕКТЫ!D58=0," ",CУБЪЕКТЫ!D58)</f>
        <v xml:space="preserve"> </v>
      </c>
      <c r="E58" s="38" t="str">
        <f>IF(CУБЪЕКТЫ!E58=0," ",CУБЪЕКТЫ!E58)</f>
        <v xml:space="preserve"> </v>
      </c>
      <c r="F58" s="145" t="str">
        <f>IF(CУБЪЕКТЫ!F58=0," ",CУБЪЕКТЫ!F58)</f>
        <v xml:space="preserve"> </v>
      </c>
      <c r="G58" s="81" t="str">
        <f>IF(CУБЪЕКТЫ!G58=0," ",CУБЪЕКТЫ!G58)</f>
        <v xml:space="preserve"> </v>
      </c>
      <c r="H58" s="82" t="str">
        <f>IF(CУБЪЕКТЫ!H58=0," ",CУБЪЕКТЫ!H58)</f>
        <v xml:space="preserve"> </v>
      </c>
      <c r="I58" s="82" t="str">
        <f>IF(CУБЪЕКТЫ!I58=0," ",CУБЪЕКТЫ!I58)</f>
        <v xml:space="preserve"> </v>
      </c>
      <c r="J58" s="83" t="str">
        <f>IF(CУБЪЕКТЫ!J58=0," ",CУБЪЕКТЫ!J58)</f>
        <v xml:space="preserve"> </v>
      </c>
      <c r="K58" s="130" t="str">
        <f>IF(CУБЪЕКТЫ!K58=0," ",CУБЪЕКТЫ!K58)</f>
        <v xml:space="preserve"> </v>
      </c>
      <c r="L58" s="82" t="str">
        <f>IF(CУБЪЕКТЫ!L58=0," ",CУБЪЕКТЫ!L58)</f>
        <v xml:space="preserve"> </v>
      </c>
      <c r="M58" s="82" t="str">
        <f>IF(CУБЪЕКТЫ!M58=0," ",CУБЪЕКТЫ!M58)</f>
        <v xml:space="preserve"> </v>
      </c>
      <c r="N58" s="160" t="str">
        <f>IF(CУБЪЕКТЫ!N58=0," ",CУБЪЕКТЫ!N58)</f>
        <v xml:space="preserve"> </v>
      </c>
      <c r="O58" s="81" t="str">
        <f>IF(CУБЪЕКТЫ!O58=0," ",CУБЪЕКТЫ!O58)</f>
        <v xml:space="preserve"> </v>
      </c>
      <c r="P58" s="82" t="str">
        <f>IF(CУБЪЕКТЫ!P58=0," ",CУБЪЕКТЫ!P58)</f>
        <v xml:space="preserve"> </v>
      </c>
      <c r="Q58" s="82" t="str">
        <f>IF(CУБЪЕКТЫ!Q58=0," ",CУБЪЕКТЫ!Q58)</f>
        <v xml:space="preserve"> </v>
      </c>
      <c r="R58" s="83" t="str">
        <f>IF(CУБЪЕКТЫ!R58=0," ",CУБЪЕКТЫ!R58)</f>
        <v xml:space="preserve"> </v>
      </c>
      <c r="S58" s="130" t="str">
        <f>IF(CУБЪЕКТЫ!S58=0," ",CУБЪЕКТЫ!S58)</f>
        <v xml:space="preserve"> </v>
      </c>
      <c r="T58" s="82" t="str">
        <f>IF(CУБЪЕКТЫ!T58=0," ",CУБЪЕКТЫ!T58)</f>
        <v xml:space="preserve"> </v>
      </c>
      <c r="U58" s="82" t="str">
        <f>IF(CУБЪЕКТЫ!U58=0," ",CУБЪЕКТЫ!U58)</f>
        <v xml:space="preserve"> </v>
      </c>
      <c r="V58" s="160" t="str">
        <f>IF(CУБЪЕКТЫ!V58=0," ",CУБЪЕКТЫ!V58)</f>
        <v xml:space="preserve"> </v>
      </c>
      <c r="W58" s="81" t="str">
        <f>IF(CУБЪЕКТЫ!W58=0," ",CУБЪЕКТЫ!W58)</f>
        <v xml:space="preserve"> </v>
      </c>
      <c r="X58" s="82" t="str">
        <f>IF(CУБЪЕКТЫ!X58=0," ",CУБЪЕКТЫ!X58)</f>
        <v xml:space="preserve"> </v>
      </c>
      <c r="Y58" s="82" t="str">
        <f>IF(CУБЪЕКТЫ!Y58=0," ",CУБЪЕКТЫ!Y58)</f>
        <v xml:space="preserve"> </v>
      </c>
      <c r="Z58" s="83" t="str">
        <f>IF(CУБЪЕКТЫ!Z58=0," ",CУБЪЕКТЫ!Z58)</f>
        <v xml:space="preserve"> </v>
      </c>
      <c r="AA58" s="130" t="str">
        <f>IF(CУБЪЕКТЫ!AA58=0," ",CУБЪЕКТЫ!AA58)</f>
        <v xml:space="preserve"> </v>
      </c>
      <c r="AB58" s="82" t="str">
        <f>IF(CУБЪЕКТЫ!AB58=0," ",CУБЪЕКТЫ!AB58)</f>
        <v xml:space="preserve"> </v>
      </c>
      <c r="AC58" s="82" t="str">
        <f>IF(CУБЪЕКТЫ!AC58=0," ",CУБЪЕКТЫ!AC58)</f>
        <v xml:space="preserve"> </v>
      </c>
      <c r="AD58" s="160" t="str">
        <f>IF(CУБЪЕКТЫ!AD58=0," ",CУБЪЕКТЫ!AD58)</f>
        <v xml:space="preserve"> </v>
      </c>
      <c r="AE58" s="81" t="str">
        <f>IF(CУБЪЕКТЫ!AE58=0," ",CУБЪЕКТЫ!AE58)</f>
        <v xml:space="preserve"> </v>
      </c>
      <c r="AF58" s="82" t="str">
        <f>IF(CУБЪЕКТЫ!AF58=0," ",CУБЪЕКТЫ!AF58)</f>
        <v xml:space="preserve"> </v>
      </c>
      <c r="AG58" s="82" t="str">
        <f>IF(CУБЪЕКТЫ!AG58=0," ",CУБЪЕКТЫ!AG58)</f>
        <v xml:space="preserve"> </v>
      </c>
      <c r="AH58" s="83" t="str">
        <f>IF(CУБЪЕКТЫ!AH58=0," ",CУБЪЕКТЫ!AH58)</f>
        <v xml:space="preserve"> </v>
      </c>
      <c r="AI58" s="130" t="str">
        <f>IF(CУБЪЕКТЫ!AI58=0," ",CУБЪЕКТЫ!AI58)</f>
        <v xml:space="preserve"> </v>
      </c>
      <c r="AJ58" s="82" t="str">
        <f>IF(CУБЪЕКТЫ!AJ58=0," ",CУБЪЕКТЫ!AJ58)</f>
        <v xml:space="preserve"> </v>
      </c>
      <c r="AK58" s="82" t="str">
        <f>IF(CУБЪЕКТЫ!AK58=0," ",CУБЪЕКТЫ!AK58)</f>
        <v xml:space="preserve"> </v>
      </c>
      <c r="AL58" s="160" t="str">
        <f>IF(CУБЪЕКТЫ!AL58=0," ",CУБЪЕКТЫ!AL58)</f>
        <v xml:space="preserve"> </v>
      </c>
      <c r="AM58" s="81" t="str">
        <f>IF(CУБЪЕКТЫ!AM58=0," ",CУБЪЕКТЫ!AM58)</f>
        <v xml:space="preserve"> </v>
      </c>
      <c r="AN58" s="82" t="str">
        <f>IF(CУБЪЕКТЫ!AN58=0," ",CУБЪЕКТЫ!AN58)</f>
        <v xml:space="preserve"> </v>
      </c>
      <c r="AO58" s="82" t="str">
        <f>IF(CУБЪЕКТЫ!AO58=0," ",CУБЪЕКТЫ!AO58)</f>
        <v xml:space="preserve"> </v>
      </c>
      <c r="AP58" s="83" t="str">
        <f>IF(CУБЪЕКТЫ!AP58=0," ",CУБЪЕКТЫ!AP58)</f>
        <v xml:space="preserve"> </v>
      </c>
      <c r="AQ58" s="131" t="str">
        <f>IF(CУБЪЕКТЫ!AQ58=0," ",CУБЪЕКТЫ!AQ58)</f>
        <v xml:space="preserve"> </v>
      </c>
      <c r="AR58" s="38" t="str">
        <f>IF(CУБЪЕКТЫ!AR58=0," ",CУБЪЕКТЫ!AR58)</f>
        <v xml:space="preserve"> </v>
      </c>
      <c r="AS58" s="38" t="str">
        <f>IF(CУБЪЕКТЫ!AS58=0," ",CУБЪЕКТЫ!AS58)</f>
        <v xml:space="preserve"> </v>
      </c>
      <c r="AT58" s="145" t="str">
        <f>IF(CУБЪЕКТЫ!AT58=0," ",CУБЪЕКТЫ!AT58)</f>
        <v xml:space="preserve"> </v>
      </c>
      <c r="AU58" s="142" t="str">
        <f>IF(CУБЪЕКТЫ!AU58=0," ",CУБЪЕКТЫ!AU58)</f>
        <v xml:space="preserve"> </v>
      </c>
      <c r="AV58" s="38" t="str">
        <f>IF(CУБЪЕКТЫ!AV58=0," ",CУБЪЕКТЫ!AV58)</f>
        <v xml:space="preserve"> </v>
      </c>
      <c r="AW58" s="38" t="str">
        <f>IF(CУБЪЕКТЫ!AW58=0," ",CУБЪЕКТЫ!AW58)</f>
        <v xml:space="preserve"> </v>
      </c>
      <c r="AX58" s="39" t="str">
        <f>IF(CУБЪЕКТЫ!AX58=0," ",CУБЪЕКТЫ!AX58)</f>
        <v xml:space="preserve"> </v>
      </c>
      <c r="AY58" s="161" t="str">
        <f>IF(CУБЪЕКТЫ!AY58=0," ",CУБЪЕКТЫ!AY58)</f>
        <v xml:space="preserve"> </v>
      </c>
      <c r="AZ58" s="118"/>
    </row>
    <row r="59" spans="1:52" customFormat="1" ht="16.5" thickBot="1">
      <c r="A59" s="128">
        <v>14</v>
      </c>
      <c r="B59" s="158" t="str">
        <f>CУБЪЕКТЫ!B59</f>
        <v/>
      </c>
      <c r="C59" s="142" t="str">
        <f>IF(CУБЪЕКТЫ!C59=0," ",CУБЪЕКТЫ!C59)</f>
        <v xml:space="preserve"> </v>
      </c>
      <c r="D59" s="38" t="str">
        <f>IF(CУБЪЕКТЫ!D59=0," ",CУБЪЕКТЫ!D59)</f>
        <v xml:space="preserve"> </v>
      </c>
      <c r="E59" s="38" t="str">
        <f>IF(CУБЪЕКТЫ!E59=0," ",CУБЪЕКТЫ!E59)</f>
        <v xml:space="preserve"> </v>
      </c>
      <c r="F59" s="145" t="str">
        <f>IF(CУБЪЕКТЫ!F59=0," ",CУБЪЕКТЫ!F59)</f>
        <v xml:space="preserve"> </v>
      </c>
      <c r="G59" s="81" t="str">
        <f>IF(CУБЪЕКТЫ!G59=0," ",CУБЪЕКТЫ!G59)</f>
        <v xml:space="preserve"> </v>
      </c>
      <c r="H59" s="82" t="str">
        <f>IF(CУБЪЕКТЫ!H59=0," ",CУБЪЕКТЫ!H59)</f>
        <v xml:space="preserve"> </v>
      </c>
      <c r="I59" s="82" t="str">
        <f>IF(CУБЪЕКТЫ!I59=0," ",CУБЪЕКТЫ!I59)</f>
        <v xml:space="preserve"> </v>
      </c>
      <c r="J59" s="83" t="str">
        <f>IF(CУБЪЕКТЫ!J59=0," ",CУБЪЕКТЫ!J59)</f>
        <v xml:space="preserve"> </v>
      </c>
      <c r="K59" s="130" t="str">
        <f>IF(CУБЪЕКТЫ!K59=0," ",CУБЪЕКТЫ!K59)</f>
        <v xml:space="preserve"> </v>
      </c>
      <c r="L59" s="82" t="str">
        <f>IF(CУБЪЕКТЫ!L59=0," ",CУБЪЕКТЫ!L59)</f>
        <v xml:space="preserve"> </v>
      </c>
      <c r="M59" s="82" t="str">
        <f>IF(CУБЪЕКТЫ!M59=0," ",CУБЪЕКТЫ!M59)</f>
        <v xml:space="preserve"> </v>
      </c>
      <c r="N59" s="160" t="str">
        <f>IF(CУБЪЕКТЫ!N59=0," ",CУБЪЕКТЫ!N59)</f>
        <v xml:space="preserve"> </v>
      </c>
      <c r="O59" s="81" t="str">
        <f>IF(CУБЪЕКТЫ!O59=0," ",CУБЪЕКТЫ!O59)</f>
        <v xml:space="preserve"> </v>
      </c>
      <c r="P59" s="82" t="str">
        <f>IF(CУБЪЕКТЫ!P59=0," ",CУБЪЕКТЫ!P59)</f>
        <v xml:space="preserve"> </v>
      </c>
      <c r="Q59" s="82" t="str">
        <f>IF(CУБЪЕКТЫ!Q59=0," ",CУБЪЕКТЫ!Q59)</f>
        <v xml:space="preserve"> </v>
      </c>
      <c r="R59" s="83" t="str">
        <f>IF(CУБЪЕКТЫ!R59=0," ",CУБЪЕКТЫ!R59)</f>
        <v xml:space="preserve"> </v>
      </c>
      <c r="S59" s="130" t="str">
        <f>IF(CУБЪЕКТЫ!S59=0," ",CУБЪЕКТЫ!S59)</f>
        <v xml:space="preserve"> </v>
      </c>
      <c r="T59" s="82" t="str">
        <f>IF(CУБЪЕКТЫ!T59=0," ",CУБЪЕКТЫ!T59)</f>
        <v xml:space="preserve"> </v>
      </c>
      <c r="U59" s="82" t="str">
        <f>IF(CУБЪЕКТЫ!U59=0," ",CУБЪЕКТЫ!U59)</f>
        <v xml:space="preserve"> </v>
      </c>
      <c r="V59" s="160" t="str">
        <f>IF(CУБЪЕКТЫ!V59=0," ",CУБЪЕКТЫ!V59)</f>
        <v xml:space="preserve"> </v>
      </c>
      <c r="W59" s="81" t="str">
        <f>IF(CУБЪЕКТЫ!W59=0," ",CУБЪЕКТЫ!W59)</f>
        <v xml:space="preserve"> </v>
      </c>
      <c r="X59" s="82" t="str">
        <f>IF(CУБЪЕКТЫ!X59=0," ",CУБЪЕКТЫ!X59)</f>
        <v xml:space="preserve"> </v>
      </c>
      <c r="Y59" s="82" t="str">
        <f>IF(CУБЪЕКТЫ!Y59=0," ",CУБЪЕКТЫ!Y59)</f>
        <v xml:space="preserve"> </v>
      </c>
      <c r="Z59" s="83" t="str">
        <f>IF(CУБЪЕКТЫ!Z59=0," ",CУБЪЕКТЫ!Z59)</f>
        <v xml:space="preserve"> </v>
      </c>
      <c r="AA59" s="130" t="str">
        <f>IF(CУБЪЕКТЫ!AA59=0," ",CУБЪЕКТЫ!AA59)</f>
        <v xml:space="preserve"> </v>
      </c>
      <c r="AB59" s="82" t="str">
        <f>IF(CУБЪЕКТЫ!AB59=0," ",CУБЪЕКТЫ!AB59)</f>
        <v xml:space="preserve"> </v>
      </c>
      <c r="AC59" s="82" t="str">
        <f>IF(CУБЪЕКТЫ!AC59=0," ",CУБЪЕКТЫ!AC59)</f>
        <v xml:space="preserve"> </v>
      </c>
      <c r="AD59" s="160" t="str">
        <f>IF(CУБЪЕКТЫ!AD59=0," ",CУБЪЕКТЫ!AD59)</f>
        <v xml:space="preserve"> </v>
      </c>
      <c r="AE59" s="81" t="str">
        <f>IF(CУБЪЕКТЫ!AE59=0," ",CУБЪЕКТЫ!AE59)</f>
        <v xml:space="preserve"> </v>
      </c>
      <c r="AF59" s="82" t="str">
        <f>IF(CУБЪЕКТЫ!AF59=0," ",CУБЪЕКТЫ!AF59)</f>
        <v xml:space="preserve"> </v>
      </c>
      <c r="AG59" s="82" t="str">
        <f>IF(CУБЪЕКТЫ!AG59=0," ",CУБЪЕКТЫ!AG59)</f>
        <v xml:space="preserve"> </v>
      </c>
      <c r="AH59" s="83" t="str">
        <f>IF(CУБЪЕКТЫ!AH59=0," ",CУБЪЕКТЫ!AH59)</f>
        <v xml:space="preserve"> </v>
      </c>
      <c r="AI59" s="130" t="str">
        <f>IF(CУБЪЕКТЫ!AI59=0," ",CУБЪЕКТЫ!AI59)</f>
        <v xml:space="preserve"> </v>
      </c>
      <c r="AJ59" s="82" t="str">
        <f>IF(CУБЪЕКТЫ!AJ59=0," ",CУБЪЕКТЫ!AJ59)</f>
        <v xml:space="preserve"> </v>
      </c>
      <c r="AK59" s="82" t="str">
        <f>IF(CУБЪЕКТЫ!AK59=0," ",CУБЪЕКТЫ!AK59)</f>
        <v xml:space="preserve"> </v>
      </c>
      <c r="AL59" s="160" t="str">
        <f>IF(CУБЪЕКТЫ!AL59=0," ",CУБЪЕКТЫ!AL59)</f>
        <v xml:space="preserve"> </v>
      </c>
      <c r="AM59" s="81" t="str">
        <f>IF(CУБЪЕКТЫ!AM59=0," ",CУБЪЕКТЫ!AM59)</f>
        <v xml:space="preserve"> </v>
      </c>
      <c r="AN59" s="82" t="str">
        <f>IF(CУБЪЕКТЫ!AN59=0," ",CУБЪЕКТЫ!AN59)</f>
        <v xml:space="preserve"> </v>
      </c>
      <c r="AO59" s="82" t="str">
        <f>IF(CУБЪЕКТЫ!AO59=0," ",CУБЪЕКТЫ!AO59)</f>
        <v xml:space="preserve"> </v>
      </c>
      <c r="AP59" s="83" t="str">
        <f>IF(CУБЪЕКТЫ!AP59=0," ",CУБЪЕКТЫ!AP59)</f>
        <v xml:space="preserve"> </v>
      </c>
      <c r="AQ59" s="131" t="str">
        <f>IF(CУБЪЕКТЫ!AQ59=0," ",CУБЪЕКТЫ!AQ59)</f>
        <v xml:space="preserve"> </v>
      </c>
      <c r="AR59" s="38" t="str">
        <f>IF(CУБЪЕКТЫ!AR59=0," ",CУБЪЕКТЫ!AR59)</f>
        <v xml:space="preserve"> </v>
      </c>
      <c r="AS59" s="38" t="str">
        <f>IF(CУБЪЕКТЫ!AS59=0," ",CУБЪЕКТЫ!AS59)</f>
        <v xml:space="preserve"> </v>
      </c>
      <c r="AT59" s="145" t="str">
        <f>IF(CУБЪЕКТЫ!AT59=0," ",CУБЪЕКТЫ!AT59)</f>
        <v xml:space="preserve"> </v>
      </c>
      <c r="AU59" s="142" t="str">
        <f>IF(CУБЪЕКТЫ!AU59=0," ",CУБЪЕКТЫ!AU59)</f>
        <v xml:space="preserve"> </v>
      </c>
      <c r="AV59" s="38" t="str">
        <f>IF(CУБЪЕКТЫ!AV59=0," ",CУБЪЕКТЫ!AV59)</f>
        <v xml:space="preserve"> </v>
      </c>
      <c r="AW59" s="38" t="str">
        <f>IF(CУБЪЕКТЫ!AW59=0," ",CУБЪЕКТЫ!AW59)</f>
        <v xml:space="preserve"> </v>
      </c>
      <c r="AX59" s="39" t="str">
        <f>IF(CУБЪЕКТЫ!AX59=0," ",CУБЪЕКТЫ!AX59)</f>
        <v xml:space="preserve"> </v>
      </c>
      <c r="AY59" s="161" t="str">
        <f>IF(CУБЪЕКТЫ!AY59=0," ",CУБЪЕКТЫ!AY59)</f>
        <v xml:space="preserve"> </v>
      </c>
      <c r="AZ59" s="118"/>
    </row>
    <row r="60" spans="1:52" ht="16.5" thickBot="1">
      <c r="A60" s="129">
        <v>15</v>
      </c>
      <c r="B60" s="158" t="str">
        <f>CУБЪЕКТЫ!B60</f>
        <v/>
      </c>
      <c r="C60" s="142" t="str">
        <f>IF(CУБЪЕКТЫ!C60=0," ",CУБЪЕКТЫ!C60)</f>
        <v xml:space="preserve"> </v>
      </c>
      <c r="D60" s="38" t="str">
        <f>IF(CУБЪЕКТЫ!D60=0," ",CУБЪЕКТЫ!D60)</f>
        <v xml:space="preserve"> </v>
      </c>
      <c r="E60" s="38" t="str">
        <f>IF(CУБЪЕКТЫ!E60=0," ",CУБЪЕКТЫ!E60)</f>
        <v xml:space="preserve"> </v>
      </c>
      <c r="F60" s="145" t="str">
        <f>IF(CУБЪЕКТЫ!F60=0," ",CУБЪЕКТЫ!F60)</f>
        <v xml:space="preserve"> </v>
      </c>
      <c r="G60" s="81" t="str">
        <f>IF(CУБЪЕКТЫ!G60=0," ",CУБЪЕКТЫ!G60)</f>
        <v xml:space="preserve"> </v>
      </c>
      <c r="H60" s="82" t="str">
        <f>IF(CУБЪЕКТЫ!H60=0," ",CУБЪЕКТЫ!H60)</f>
        <v xml:space="preserve"> </v>
      </c>
      <c r="I60" s="82" t="str">
        <f>IF(CУБЪЕКТЫ!I60=0," ",CУБЪЕКТЫ!I60)</f>
        <v xml:space="preserve"> </v>
      </c>
      <c r="J60" s="83" t="str">
        <f>IF(CУБЪЕКТЫ!J60=0," ",CУБЪЕКТЫ!J60)</f>
        <v xml:space="preserve"> </v>
      </c>
      <c r="K60" s="130" t="str">
        <f>IF(CУБЪЕКТЫ!K60=0," ",CУБЪЕКТЫ!K60)</f>
        <v xml:space="preserve"> </v>
      </c>
      <c r="L60" s="82" t="str">
        <f>IF(CУБЪЕКТЫ!L60=0," ",CУБЪЕКТЫ!L60)</f>
        <v xml:space="preserve"> </v>
      </c>
      <c r="M60" s="82" t="str">
        <f>IF(CУБЪЕКТЫ!M60=0," ",CУБЪЕКТЫ!M60)</f>
        <v xml:space="preserve"> </v>
      </c>
      <c r="N60" s="160" t="str">
        <f>IF(CУБЪЕКТЫ!N60=0," ",CУБЪЕКТЫ!N60)</f>
        <v xml:space="preserve"> </v>
      </c>
      <c r="O60" s="81" t="str">
        <f>IF(CУБЪЕКТЫ!O60=0," ",CУБЪЕКТЫ!O60)</f>
        <v xml:space="preserve"> </v>
      </c>
      <c r="P60" s="82" t="str">
        <f>IF(CУБЪЕКТЫ!P60=0," ",CУБЪЕКТЫ!P60)</f>
        <v xml:space="preserve"> </v>
      </c>
      <c r="Q60" s="82" t="str">
        <f>IF(CУБЪЕКТЫ!Q60=0," ",CУБЪЕКТЫ!Q60)</f>
        <v xml:space="preserve"> </v>
      </c>
      <c r="R60" s="83" t="str">
        <f>IF(CУБЪЕКТЫ!R60=0," ",CУБЪЕКТЫ!R60)</f>
        <v xml:space="preserve"> </v>
      </c>
      <c r="S60" s="130" t="str">
        <f>IF(CУБЪЕКТЫ!S60=0," ",CУБЪЕКТЫ!S60)</f>
        <v xml:space="preserve"> </v>
      </c>
      <c r="T60" s="82" t="str">
        <f>IF(CУБЪЕКТЫ!T60=0," ",CУБЪЕКТЫ!T60)</f>
        <v xml:space="preserve"> </v>
      </c>
      <c r="U60" s="82" t="str">
        <f>IF(CУБЪЕКТЫ!U60=0," ",CУБЪЕКТЫ!U60)</f>
        <v xml:space="preserve"> </v>
      </c>
      <c r="V60" s="160" t="str">
        <f>IF(CУБЪЕКТЫ!V60=0," ",CУБЪЕКТЫ!V60)</f>
        <v xml:space="preserve"> </v>
      </c>
      <c r="W60" s="81" t="str">
        <f>IF(CУБЪЕКТЫ!W60=0," ",CУБЪЕКТЫ!W60)</f>
        <v xml:space="preserve"> </v>
      </c>
      <c r="X60" s="82" t="str">
        <f>IF(CУБЪЕКТЫ!X60=0," ",CУБЪЕКТЫ!X60)</f>
        <v xml:space="preserve"> </v>
      </c>
      <c r="Y60" s="82" t="str">
        <f>IF(CУБЪЕКТЫ!Y60=0," ",CУБЪЕКТЫ!Y60)</f>
        <v xml:space="preserve"> </v>
      </c>
      <c r="Z60" s="83" t="str">
        <f>IF(CУБЪЕКТЫ!Z60=0," ",CУБЪЕКТЫ!Z60)</f>
        <v xml:space="preserve"> </v>
      </c>
      <c r="AA60" s="130" t="str">
        <f>IF(CУБЪЕКТЫ!AA60=0," ",CУБЪЕКТЫ!AA60)</f>
        <v xml:space="preserve"> </v>
      </c>
      <c r="AB60" s="82" t="str">
        <f>IF(CУБЪЕКТЫ!AB60=0," ",CУБЪЕКТЫ!AB60)</f>
        <v xml:space="preserve"> </v>
      </c>
      <c r="AC60" s="82" t="str">
        <f>IF(CУБЪЕКТЫ!AC60=0," ",CУБЪЕКТЫ!AC60)</f>
        <v xml:space="preserve"> </v>
      </c>
      <c r="AD60" s="160" t="str">
        <f>IF(CУБЪЕКТЫ!AD60=0," ",CУБЪЕКТЫ!AD60)</f>
        <v xml:space="preserve"> </v>
      </c>
      <c r="AE60" s="81" t="str">
        <f>IF(CУБЪЕКТЫ!AE60=0," ",CУБЪЕКТЫ!AE60)</f>
        <v xml:space="preserve"> </v>
      </c>
      <c r="AF60" s="82" t="str">
        <f>IF(CУБЪЕКТЫ!AF60=0," ",CУБЪЕКТЫ!AF60)</f>
        <v xml:space="preserve"> </v>
      </c>
      <c r="AG60" s="82" t="str">
        <f>IF(CУБЪЕКТЫ!AG60=0," ",CУБЪЕКТЫ!AG60)</f>
        <v xml:space="preserve"> </v>
      </c>
      <c r="AH60" s="83" t="str">
        <f>IF(CУБЪЕКТЫ!AH60=0," ",CУБЪЕКТЫ!AH60)</f>
        <v xml:space="preserve"> </v>
      </c>
      <c r="AI60" s="130" t="str">
        <f>IF(CУБЪЕКТЫ!AI60=0," ",CУБЪЕКТЫ!AI60)</f>
        <v xml:space="preserve"> </v>
      </c>
      <c r="AJ60" s="82" t="str">
        <f>IF(CУБЪЕКТЫ!AJ60=0," ",CУБЪЕКТЫ!AJ60)</f>
        <v xml:space="preserve"> </v>
      </c>
      <c r="AK60" s="82" t="str">
        <f>IF(CУБЪЕКТЫ!AK60=0," ",CУБЪЕКТЫ!AK60)</f>
        <v xml:space="preserve"> </v>
      </c>
      <c r="AL60" s="160" t="str">
        <f>IF(CУБЪЕКТЫ!AL60=0," ",CУБЪЕКТЫ!AL60)</f>
        <v xml:space="preserve"> </v>
      </c>
      <c r="AM60" s="81" t="str">
        <f>IF(CУБЪЕКТЫ!AM60=0," ",CУБЪЕКТЫ!AM60)</f>
        <v xml:space="preserve"> </v>
      </c>
      <c r="AN60" s="82" t="str">
        <f>IF(CУБЪЕКТЫ!AN60=0," ",CУБЪЕКТЫ!AN60)</f>
        <v xml:space="preserve"> </v>
      </c>
      <c r="AO60" s="82" t="str">
        <f>IF(CУБЪЕКТЫ!AO60=0," ",CУБЪЕКТЫ!AO60)</f>
        <v xml:space="preserve"> </v>
      </c>
      <c r="AP60" s="83" t="str">
        <f>IF(CУБЪЕКТЫ!AP60=0," ",CУБЪЕКТЫ!AP60)</f>
        <v xml:space="preserve"> </v>
      </c>
      <c r="AQ60" s="131" t="str">
        <f>IF(CУБЪЕКТЫ!AQ60=0," ",CУБЪЕКТЫ!AQ60)</f>
        <v xml:space="preserve"> </v>
      </c>
      <c r="AR60" s="38" t="str">
        <f>IF(CУБЪЕКТЫ!AR60=0," ",CУБЪЕКТЫ!AR60)</f>
        <v xml:space="preserve"> </v>
      </c>
      <c r="AS60" s="38" t="str">
        <f>IF(CУБЪЕКТЫ!AS60=0," ",CУБЪЕКТЫ!AS60)</f>
        <v xml:space="preserve"> </v>
      </c>
      <c r="AT60" s="145" t="str">
        <f>IF(CУБЪЕКТЫ!AT60=0," ",CУБЪЕКТЫ!AT60)</f>
        <v xml:space="preserve"> </v>
      </c>
      <c r="AU60" s="142" t="str">
        <f>IF(CУБЪЕКТЫ!AU60=0," ",CУБЪЕКТЫ!AU60)</f>
        <v xml:space="preserve"> </v>
      </c>
      <c r="AV60" s="38" t="str">
        <f>IF(CУБЪЕКТЫ!AV60=0," ",CУБЪЕКТЫ!AV60)</f>
        <v xml:space="preserve"> </v>
      </c>
      <c r="AW60" s="38" t="str">
        <f>IF(CУБЪЕКТЫ!AW60=0," ",CУБЪЕКТЫ!AW60)</f>
        <v xml:space="preserve"> </v>
      </c>
      <c r="AX60" s="39" t="str">
        <f>IF(CУБЪЕКТЫ!AX60=0," ",CУБЪЕКТЫ!AX60)</f>
        <v xml:space="preserve"> </v>
      </c>
      <c r="AY60" s="161" t="str">
        <f>IF(CУБЪЕКТЫ!AY60=0," ",CУБЪЕКТЫ!AY60)</f>
        <v xml:space="preserve"> </v>
      </c>
      <c r="AZ60" s="118"/>
    </row>
    <row r="61" spans="1:52" ht="16.5" thickBot="1">
      <c r="A61" s="128">
        <v>16</v>
      </c>
      <c r="B61" s="158" t="str">
        <f>CУБЪЕКТЫ!B61</f>
        <v/>
      </c>
      <c r="C61" s="142" t="str">
        <f>IF(CУБЪЕКТЫ!C61=0," ",CУБЪЕКТЫ!C61)</f>
        <v xml:space="preserve"> </v>
      </c>
      <c r="D61" s="38" t="str">
        <f>IF(CУБЪЕКТЫ!D61=0," ",CУБЪЕКТЫ!D61)</f>
        <v xml:space="preserve"> </v>
      </c>
      <c r="E61" s="38" t="str">
        <f>IF(CУБЪЕКТЫ!E61=0," ",CУБЪЕКТЫ!E61)</f>
        <v xml:space="preserve"> </v>
      </c>
      <c r="F61" s="145" t="str">
        <f>IF(CУБЪЕКТЫ!F61=0," ",CУБЪЕКТЫ!F61)</f>
        <v xml:space="preserve"> </v>
      </c>
      <c r="G61" s="81" t="str">
        <f>IF(CУБЪЕКТЫ!G61=0," ",CУБЪЕКТЫ!G61)</f>
        <v xml:space="preserve"> </v>
      </c>
      <c r="H61" s="82" t="str">
        <f>IF(CУБЪЕКТЫ!H61=0," ",CУБЪЕКТЫ!H61)</f>
        <v xml:space="preserve"> </v>
      </c>
      <c r="I61" s="82" t="str">
        <f>IF(CУБЪЕКТЫ!I61=0," ",CУБЪЕКТЫ!I61)</f>
        <v xml:space="preserve"> </v>
      </c>
      <c r="J61" s="83" t="str">
        <f>IF(CУБЪЕКТЫ!J61=0," ",CУБЪЕКТЫ!J61)</f>
        <v xml:space="preserve"> </v>
      </c>
      <c r="K61" s="130" t="str">
        <f>IF(CУБЪЕКТЫ!K61=0," ",CУБЪЕКТЫ!K61)</f>
        <v xml:space="preserve"> </v>
      </c>
      <c r="L61" s="82" t="str">
        <f>IF(CУБЪЕКТЫ!L61=0," ",CУБЪЕКТЫ!L61)</f>
        <v xml:space="preserve"> </v>
      </c>
      <c r="M61" s="82" t="str">
        <f>IF(CУБЪЕКТЫ!M61=0," ",CУБЪЕКТЫ!M61)</f>
        <v xml:space="preserve"> </v>
      </c>
      <c r="N61" s="160" t="str">
        <f>IF(CУБЪЕКТЫ!N61=0," ",CУБЪЕКТЫ!N61)</f>
        <v xml:space="preserve"> </v>
      </c>
      <c r="O61" s="81" t="str">
        <f>IF(CУБЪЕКТЫ!O61=0," ",CУБЪЕКТЫ!O61)</f>
        <v xml:space="preserve"> </v>
      </c>
      <c r="P61" s="82" t="str">
        <f>IF(CУБЪЕКТЫ!P61=0," ",CУБЪЕКТЫ!P61)</f>
        <v xml:space="preserve"> </v>
      </c>
      <c r="Q61" s="82" t="str">
        <f>IF(CУБЪЕКТЫ!Q61=0," ",CУБЪЕКТЫ!Q61)</f>
        <v xml:space="preserve"> </v>
      </c>
      <c r="R61" s="83" t="str">
        <f>IF(CУБЪЕКТЫ!R61=0," ",CУБЪЕКТЫ!R61)</f>
        <v xml:space="preserve"> </v>
      </c>
      <c r="S61" s="130" t="str">
        <f>IF(CУБЪЕКТЫ!S61=0," ",CУБЪЕКТЫ!S61)</f>
        <v xml:space="preserve"> </v>
      </c>
      <c r="T61" s="82" t="str">
        <f>IF(CУБЪЕКТЫ!T61=0," ",CУБЪЕКТЫ!T61)</f>
        <v xml:space="preserve"> </v>
      </c>
      <c r="U61" s="82" t="str">
        <f>IF(CУБЪЕКТЫ!U61=0," ",CУБЪЕКТЫ!U61)</f>
        <v xml:space="preserve"> </v>
      </c>
      <c r="V61" s="160" t="str">
        <f>IF(CУБЪЕКТЫ!V61=0," ",CУБЪЕКТЫ!V61)</f>
        <v xml:space="preserve"> </v>
      </c>
      <c r="W61" s="81" t="str">
        <f>IF(CУБЪЕКТЫ!W61=0," ",CУБЪЕКТЫ!W61)</f>
        <v xml:space="preserve"> </v>
      </c>
      <c r="X61" s="82" t="str">
        <f>IF(CУБЪЕКТЫ!X61=0," ",CУБЪЕКТЫ!X61)</f>
        <v xml:space="preserve"> </v>
      </c>
      <c r="Y61" s="82" t="str">
        <f>IF(CУБЪЕКТЫ!Y61=0," ",CУБЪЕКТЫ!Y61)</f>
        <v xml:space="preserve"> </v>
      </c>
      <c r="Z61" s="83" t="str">
        <f>IF(CУБЪЕКТЫ!Z61=0," ",CУБЪЕКТЫ!Z61)</f>
        <v xml:space="preserve"> </v>
      </c>
      <c r="AA61" s="130" t="str">
        <f>IF(CУБЪЕКТЫ!AA61=0," ",CУБЪЕКТЫ!AA61)</f>
        <v xml:space="preserve"> </v>
      </c>
      <c r="AB61" s="82" t="str">
        <f>IF(CУБЪЕКТЫ!AB61=0," ",CУБЪЕКТЫ!AB61)</f>
        <v xml:space="preserve"> </v>
      </c>
      <c r="AC61" s="82" t="str">
        <f>IF(CУБЪЕКТЫ!AC61=0," ",CУБЪЕКТЫ!AC61)</f>
        <v xml:space="preserve"> </v>
      </c>
      <c r="AD61" s="160" t="str">
        <f>IF(CУБЪЕКТЫ!AD61=0," ",CУБЪЕКТЫ!AD61)</f>
        <v xml:space="preserve"> </v>
      </c>
      <c r="AE61" s="81" t="str">
        <f>IF(CУБЪЕКТЫ!AE61=0," ",CУБЪЕКТЫ!AE61)</f>
        <v xml:space="preserve"> </v>
      </c>
      <c r="AF61" s="82" t="str">
        <f>IF(CУБЪЕКТЫ!AF61=0," ",CУБЪЕКТЫ!AF61)</f>
        <v xml:space="preserve"> </v>
      </c>
      <c r="AG61" s="82" t="str">
        <f>IF(CУБЪЕКТЫ!AG61=0," ",CУБЪЕКТЫ!AG61)</f>
        <v xml:space="preserve"> </v>
      </c>
      <c r="AH61" s="83" t="str">
        <f>IF(CУБЪЕКТЫ!AH61=0," ",CУБЪЕКТЫ!AH61)</f>
        <v xml:space="preserve"> </v>
      </c>
      <c r="AI61" s="130" t="str">
        <f>IF(CУБЪЕКТЫ!AI61=0," ",CУБЪЕКТЫ!AI61)</f>
        <v xml:space="preserve"> </v>
      </c>
      <c r="AJ61" s="82" t="str">
        <f>IF(CУБЪЕКТЫ!AJ61=0," ",CУБЪЕКТЫ!AJ61)</f>
        <v xml:space="preserve"> </v>
      </c>
      <c r="AK61" s="82" t="str">
        <f>IF(CУБЪЕКТЫ!AK61=0," ",CУБЪЕКТЫ!AK61)</f>
        <v xml:space="preserve"> </v>
      </c>
      <c r="AL61" s="160" t="str">
        <f>IF(CУБЪЕКТЫ!AL61=0," ",CУБЪЕКТЫ!AL61)</f>
        <v xml:space="preserve"> </v>
      </c>
      <c r="AM61" s="81" t="str">
        <f>IF(CУБЪЕКТЫ!AM61=0," ",CУБЪЕКТЫ!AM61)</f>
        <v xml:space="preserve"> </v>
      </c>
      <c r="AN61" s="82" t="str">
        <f>IF(CУБЪЕКТЫ!AN61=0," ",CУБЪЕКТЫ!AN61)</f>
        <v xml:space="preserve"> </v>
      </c>
      <c r="AO61" s="82" t="str">
        <f>IF(CУБЪЕКТЫ!AO61=0," ",CУБЪЕКТЫ!AO61)</f>
        <v xml:space="preserve"> </v>
      </c>
      <c r="AP61" s="83" t="str">
        <f>IF(CУБЪЕКТЫ!AP61=0," ",CУБЪЕКТЫ!AP61)</f>
        <v xml:space="preserve"> </v>
      </c>
      <c r="AQ61" s="131" t="str">
        <f>IF(CУБЪЕКТЫ!AQ61=0," ",CУБЪЕКТЫ!AQ61)</f>
        <v xml:space="preserve"> </v>
      </c>
      <c r="AR61" s="38" t="str">
        <f>IF(CУБЪЕКТЫ!AR61=0," ",CУБЪЕКТЫ!AR61)</f>
        <v xml:space="preserve"> </v>
      </c>
      <c r="AS61" s="38" t="str">
        <f>IF(CУБЪЕКТЫ!AS61=0," ",CУБЪЕКТЫ!AS61)</f>
        <v xml:space="preserve"> </v>
      </c>
      <c r="AT61" s="145" t="str">
        <f>IF(CУБЪЕКТЫ!AT61=0," ",CУБЪЕКТЫ!AT61)</f>
        <v xml:space="preserve"> </v>
      </c>
      <c r="AU61" s="142" t="str">
        <f>IF(CУБЪЕКТЫ!AU61=0," ",CУБЪЕКТЫ!AU61)</f>
        <v xml:space="preserve"> </v>
      </c>
      <c r="AV61" s="38" t="str">
        <f>IF(CУБЪЕКТЫ!AV61=0," ",CУБЪЕКТЫ!AV61)</f>
        <v xml:space="preserve"> </v>
      </c>
      <c r="AW61" s="38" t="str">
        <f>IF(CУБЪЕКТЫ!AW61=0," ",CУБЪЕКТЫ!AW61)</f>
        <v xml:space="preserve"> </v>
      </c>
      <c r="AX61" s="39" t="str">
        <f>IF(CУБЪЕКТЫ!AX61=0," ",CУБЪЕКТЫ!AX61)</f>
        <v xml:space="preserve"> </v>
      </c>
      <c r="AY61" s="161" t="str">
        <f>IF(CУБЪЕКТЫ!AY61=0," ",CУБЪЕКТЫ!AY61)</f>
        <v xml:space="preserve"> </v>
      </c>
      <c r="AZ61" s="118"/>
    </row>
    <row r="62" spans="1:52" ht="16.5" thickBot="1">
      <c r="A62" s="129">
        <v>17</v>
      </c>
      <c r="B62" s="159" t="str">
        <f>CУБЪЕКТЫ!B62</f>
        <v/>
      </c>
      <c r="C62" s="143" t="str">
        <f>IF(CУБЪЕКТЫ!C62=0," ",CУБЪЕКТЫ!C62)</f>
        <v xml:space="preserve"> </v>
      </c>
      <c r="D62" s="84" t="str">
        <f>IF(CУБЪЕКТЫ!D62=0," ",CУБЪЕКТЫ!D62)</f>
        <v xml:space="preserve"> </v>
      </c>
      <c r="E62" s="84" t="str">
        <f>IF(CУБЪЕКТЫ!E62=0," ",CУБЪЕКТЫ!E62)</f>
        <v xml:space="preserve"> </v>
      </c>
      <c r="F62" s="146" t="str">
        <f>IF(CУБЪЕКТЫ!F62=0," ",CУБЪЕКТЫ!F62)</f>
        <v xml:space="preserve"> </v>
      </c>
      <c r="G62" s="81" t="str">
        <f>IF(CУБЪЕКТЫ!G62=0," ",CУБЪЕКТЫ!G62)</f>
        <v xml:space="preserve"> </v>
      </c>
      <c r="H62" s="82" t="str">
        <f>IF(CУБЪЕКТЫ!H62=0," ",CУБЪЕКТЫ!H62)</f>
        <v xml:space="preserve"> </v>
      </c>
      <c r="I62" s="82" t="str">
        <f>IF(CУБЪЕКТЫ!I62=0," ",CУБЪЕКТЫ!I62)</f>
        <v xml:space="preserve"> </v>
      </c>
      <c r="J62" s="83" t="str">
        <f>IF(CУБЪЕКТЫ!J62=0," ",CУБЪЕКТЫ!J62)</f>
        <v xml:space="preserve"> </v>
      </c>
      <c r="K62" s="130" t="str">
        <f>IF(CУБЪЕКТЫ!K62=0," ",CУБЪЕКТЫ!K62)</f>
        <v xml:space="preserve"> </v>
      </c>
      <c r="L62" s="82" t="str">
        <f>IF(CУБЪЕКТЫ!L62=0," ",CУБЪЕКТЫ!L62)</f>
        <v xml:space="preserve"> </v>
      </c>
      <c r="M62" s="82" t="str">
        <f>IF(CУБЪЕКТЫ!M62=0," ",CУБЪЕКТЫ!M62)</f>
        <v xml:space="preserve"> </v>
      </c>
      <c r="N62" s="160" t="str">
        <f>IF(CУБЪЕКТЫ!N62=0," ",CУБЪЕКТЫ!N62)</f>
        <v xml:space="preserve"> </v>
      </c>
      <c r="O62" s="81" t="str">
        <f>IF(CУБЪЕКТЫ!O62=0," ",CУБЪЕКТЫ!O62)</f>
        <v xml:space="preserve"> </v>
      </c>
      <c r="P62" s="82" t="str">
        <f>IF(CУБЪЕКТЫ!P62=0," ",CУБЪЕКТЫ!P62)</f>
        <v xml:space="preserve"> </v>
      </c>
      <c r="Q62" s="82" t="str">
        <f>IF(CУБЪЕКТЫ!Q62=0," ",CУБЪЕКТЫ!Q62)</f>
        <v xml:space="preserve"> </v>
      </c>
      <c r="R62" s="83" t="str">
        <f>IF(CУБЪЕКТЫ!R62=0," ",CУБЪЕКТЫ!R62)</f>
        <v xml:space="preserve"> </v>
      </c>
      <c r="S62" s="130" t="str">
        <f>IF(CУБЪЕКТЫ!S62=0," ",CУБЪЕКТЫ!S62)</f>
        <v xml:space="preserve"> </v>
      </c>
      <c r="T62" s="82" t="str">
        <f>IF(CУБЪЕКТЫ!T62=0," ",CУБЪЕКТЫ!T62)</f>
        <v xml:space="preserve"> </v>
      </c>
      <c r="U62" s="82" t="str">
        <f>IF(CУБЪЕКТЫ!U62=0," ",CУБЪЕКТЫ!U62)</f>
        <v xml:space="preserve"> </v>
      </c>
      <c r="V62" s="160" t="str">
        <f>IF(CУБЪЕКТЫ!V62=0," ",CУБЪЕКТЫ!V62)</f>
        <v xml:space="preserve"> </v>
      </c>
      <c r="W62" s="81" t="str">
        <f>IF(CУБЪЕКТЫ!W62=0," ",CУБЪЕКТЫ!W62)</f>
        <v xml:space="preserve"> </v>
      </c>
      <c r="X62" s="82" t="str">
        <f>IF(CУБЪЕКТЫ!X62=0," ",CУБЪЕКТЫ!X62)</f>
        <v xml:space="preserve"> </v>
      </c>
      <c r="Y62" s="82" t="str">
        <f>IF(CУБЪЕКТЫ!Y62=0," ",CУБЪЕКТЫ!Y62)</f>
        <v xml:space="preserve"> </v>
      </c>
      <c r="Z62" s="83" t="str">
        <f>IF(CУБЪЕКТЫ!Z62=0," ",CУБЪЕКТЫ!Z62)</f>
        <v xml:space="preserve"> </v>
      </c>
      <c r="AA62" s="130" t="str">
        <f>IF(CУБЪЕКТЫ!AA62=0," ",CУБЪЕКТЫ!AA62)</f>
        <v xml:space="preserve"> </v>
      </c>
      <c r="AB62" s="82" t="str">
        <f>IF(CУБЪЕКТЫ!AB62=0," ",CУБЪЕКТЫ!AB62)</f>
        <v xml:space="preserve"> </v>
      </c>
      <c r="AC62" s="82" t="str">
        <f>IF(CУБЪЕКТЫ!AC62=0," ",CУБЪЕКТЫ!AC62)</f>
        <v xml:space="preserve"> </v>
      </c>
      <c r="AD62" s="160" t="str">
        <f>IF(CУБЪЕКТЫ!AD62=0," ",CУБЪЕКТЫ!AD62)</f>
        <v xml:space="preserve"> </v>
      </c>
      <c r="AE62" s="81" t="str">
        <f>IF(CУБЪЕКТЫ!AE62=0," ",CУБЪЕКТЫ!AE62)</f>
        <v xml:space="preserve"> </v>
      </c>
      <c r="AF62" s="82" t="str">
        <f>IF(CУБЪЕКТЫ!AF62=0," ",CУБЪЕКТЫ!AF62)</f>
        <v xml:space="preserve"> </v>
      </c>
      <c r="AG62" s="82" t="str">
        <f>IF(CУБЪЕКТЫ!AG62=0," ",CУБЪЕКТЫ!AG62)</f>
        <v xml:space="preserve"> </v>
      </c>
      <c r="AH62" s="83" t="str">
        <f>IF(CУБЪЕКТЫ!AH62=0," ",CУБЪЕКТЫ!AH62)</f>
        <v xml:space="preserve"> </v>
      </c>
      <c r="AI62" s="130" t="str">
        <f>IF(CУБЪЕКТЫ!AI62=0," ",CУБЪЕКТЫ!AI62)</f>
        <v xml:space="preserve"> </v>
      </c>
      <c r="AJ62" s="82" t="str">
        <f>IF(CУБЪЕКТЫ!AJ62=0," ",CУБЪЕКТЫ!AJ62)</f>
        <v xml:space="preserve"> </v>
      </c>
      <c r="AK62" s="82" t="str">
        <f>IF(CУБЪЕКТЫ!AK62=0," ",CУБЪЕКТЫ!AK62)</f>
        <v xml:space="preserve"> </v>
      </c>
      <c r="AL62" s="160" t="str">
        <f>IF(CУБЪЕКТЫ!AL62=0," ",CУБЪЕКТЫ!AL62)</f>
        <v xml:space="preserve"> </v>
      </c>
      <c r="AM62" s="81" t="str">
        <f>IF(CУБЪЕКТЫ!AM62=0," ",CУБЪЕКТЫ!AM62)</f>
        <v xml:space="preserve"> </v>
      </c>
      <c r="AN62" s="82" t="str">
        <f>IF(CУБЪЕКТЫ!AN62=0," ",CУБЪЕКТЫ!AN62)</f>
        <v xml:space="preserve"> </v>
      </c>
      <c r="AO62" s="82" t="str">
        <f>IF(CУБЪЕКТЫ!AO62=0," ",CУБЪЕКТЫ!AO62)</f>
        <v xml:space="preserve"> </v>
      </c>
      <c r="AP62" s="83" t="str">
        <f>IF(CУБЪЕКТЫ!AP62=0," ",CУБЪЕКТЫ!AP62)</f>
        <v xml:space="preserve"> </v>
      </c>
      <c r="AQ62" s="132" t="str">
        <f>IF(CУБЪЕКТЫ!AQ62=0," ",CУБЪЕКТЫ!AQ62)</f>
        <v xml:space="preserve"> </v>
      </c>
      <c r="AR62" s="84" t="str">
        <f>IF(CУБЪЕКТЫ!AR62=0," ",CУБЪЕКТЫ!AR62)</f>
        <v xml:space="preserve"> </v>
      </c>
      <c r="AS62" s="84" t="str">
        <f>IF(CУБЪЕКТЫ!AS62=0," ",CУБЪЕКТЫ!AS62)</f>
        <v xml:space="preserve"> </v>
      </c>
      <c r="AT62" s="146" t="str">
        <f>IF(CУБЪЕКТЫ!AT62=0," ",CУБЪЕКТЫ!AT62)</f>
        <v xml:space="preserve"> </v>
      </c>
      <c r="AU62" s="143" t="str">
        <f>IF(CУБЪЕКТЫ!AU62=0," ",CУБЪЕКТЫ!AU62)</f>
        <v xml:space="preserve"> </v>
      </c>
      <c r="AV62" s="84" t="str">
        <f>IF(CУБЪЕКТЫ!AV62=0," ",CУБЪЕКТЫ!AV62)</f>
        <v xml:space="preserve"> </v>
      </c>
      <c r="AW62" s="84" t="str">
        <f>IF(CУБЪЕКТЫ!AW62=0," ",CУБЪЕКТЫ!AW62)</f>
        <v xml:space="preserve"> </v>
      </c>
      <c r="AX62" s="85" t="str">
        <f>IF(CУБЪЕКТЫ!AX62=0," ",CУБЪЕКТЫ!AX62)</f>
        <v xml:space="preserve"> </v>
      </c>
      <c r="AY62" s="162" t="str">
        <f>IF(CУБЪЕКТЫ!AY62=0," ",CУБЪЕКТЫ!AY62)</f>
        <v xml:space="preserve"> </v>
      </c>
      <c r="AZ62" s="135"/>
    </row>
    <row r="63" spans="1:52" ht="16.5" thickBot="1">
      <c r="A63" s="34">
        <v>18</v>
      </c>
      <c r="B63" s="67" t="str">
        <f>CУБЪЕКТЫ!B63</f>
        <v/>
      </c>
      <c r="C63" s="141" t="str">
        <f>IF(CУБЪЕКТЫ!C63=0," ",CУБЪЕКТЫ!C63)</f>
        <v xml:space="preserve"> </v>
      </c>
      <c r="D63" s="141" t="str">
        <f>IF(CУБЪЕКТЫ!D63=0," ",CУБЪЕКТЫ!D63)</f>
        <v xml:space="preserve"> </v>
      </c>
      <c r="E63" s="141" t="str">
        <f>IF(CУБЪЕКТЫ!E63=0," ",CУБЪЕКТЫ!E63)</f>
        <v xml:space="preserve"> </v>
      </c>
      <c r="F63" s="141" t="str">
        <f>IF(CУБЪЕКТЫ!F63=0," ",CУБЪЕКТЫ!F63)</f>
        <v xml:space="preserve"> </v>
      </c>
      <c r="G63" s="81" t="str">
        <f>IF(CУБЪЕКТЫ!G63=0," ",CУБЪЕКТЫ!G63)</f>
        <v xml:space="preserve"> </v>
      </c>
      <c r="H63" s="82" t="str">
        <f>IF(CУБЪЕКТЫ!H63=0," ",CУБЪЕКТЫ!H63)</f>
        <v xml:space="preserve"> </v>
      </c>
      <c r="I63" s="82" t="str">
        <f>IF(CУБЪЕКТЫ!I63=0," ",CУБЪЕКТЫ!I63)</f>
        <v xml:space="preserve"> </v>
      </c>
      <c r="J63" s="83" t="str">
        <f>IF(CУБЪЕКТЫ!J63=0," ",CУБЪЕКТЫ!J63)</f>
        <v xml:space="preserve"> </v>
      </c>
      <c r="K63" s="130" t="str">
        <f>IF(CУБЪЕКТЫ!K63=0," ",CУБЪЕКТЫ!K63)</f>
        <v xml:space="preserve"> </v>
      </c>
      <c r="L63" s="82" t="str">
        <f>IF(CУБЪЕКТЫ!L63=0," ",CУБЪЕКТЫ!L63)</f>
        <v xml:space="preserve"> </v>
      </c>
      <c r="M63" s="82" t="str">
        <f>IF(CУБЪЕКТЫ!M63=0," ",CУБЪЕКТЫ!M63)</f>
        <v xml:space="preserve"> </v>
      </c>
      <c r="N63" s="160" t="str">
        <f>IF(CУБЪЕКТЫ!N63=0," ",CУБЪЕКТЫ!N63)</f>
        <v xml:space="preserve"> </v>
      </c>
      <c r="O63" s="81" t="str">
        <f>IF(CУБЪЕКТЫ!O63=0," ",CУБЪЕКТЫ!O63)</f>
        <v xml:space="preserve"> </v>
      </c>
      <c r="P63" s="82" t="str">
        <f>IF(CУБЪЕКТЫ!P63=0," ",CУБЪЕКТЫ!P63)</f>
        <v xml:space="preserve"> </v>
      </c>
      <c r="Q63" s="82" t="str">
        <f>IF(CУБЪЕКТЫ!Q63=0," ",CУБЪЕКТЫ!Q63)</f>
        <v xml:space="preserve"> </v>
      </c>
      <c r="R63" s="83" t="str">
        <f>IF(CУБЪЕКТЫ!R63=0," ",CУБЪЕКТЫ!R63)</f>
        <v xml:space="preserve"> </v>
      </c>
      <c r="S63" s="130" t="str">
        <f>IF(CУБЪЕКТЫ!S63=0," ",CУБЪЕКТЫ!S63)</f>
        <v xml:space="preserve"> </v>
      </c>
      <c r="T63" s="82" t="str">
        <f>IF(CУБЪЕКТЫ!T63=0," ",CУБЪЕКТЫ!T63)</f>
        <v xml:space="preserve"> </v>
      </c>
      <c r="U63" s="82" t="str">
        <f>IF(CУБЪЕКТЫ!U63=0," ",CУБЪЕКТЫ!U63)</f>
        <v xml:space="preserve"> </v>
      </c>
      <c r="V63" s="160" t="str">
        <f>IF(CУБЪЕКТЫ!V63=0," ",CУБЪЕКТЫ!V63)</f>
        <v xml:space="preserve"> </v>
      </c>
      <c r="W63" s="81" t="str">
        <f>IF(CУБЪЕКТЫ!W63=0," ",CУБЪЕКТЫ!W63)</f>
        <v xml:space="preserve"> </v>
      </c>
      <c r="X63" s="82" t="str">
        <f>IF(CУБЪЕКТЫ!X63=0," ",CУБЪЕКТЫ!X63)</f>
        <v xml:space="preserve"> </v>
      </c>
      <c r="Y63" s="82" t="str">
        <f>IF(CУБЪЕКТЫ!Y63=0," ",CУБЪЕКТЫ!Y63)</f>
        <v xml:space="preserve"> </v>
      </c>
      <c r="Z63" s="83" t="str">
        <f>IF(CУБЪЕКТЫ!Z63=0," ",CУБЪЕКТЫ!Z63)</f>
        <v xml:space="preserve"> </v>
      </c>
      <c r="AA63" s="130" t="str">
        <f>IF(CУБЪЕКТЫ!AA63=0," ",CУБЪЕКТЫ!AA63)</f>
        <v xml:space="preserve"> </v>
      </c>
      <c r="AB63" s="82" t="str">
        <f>IF(CУБЪЕКТЫ!AB63=0," ",CУБЪЕКТЫ!AB63)</f>
        <v xml:space="preserve"> </v>
      </c>
      <c r="AC63" s="82" t="str">
        <f>IF(CУБЪЕКТЫ!AC63=0," ",CУБЪЕКТЫ!AC63)</f>
        <v xml:space="preserve"> </v>
      </c>
      <c r="AD63" s="160" t="str">
        <f>IF(CУБЪЕКТЫ!AD63=0," ",CУБЪЕКТЫ!AD63)</f>
        <v xml:space="preserve"> </v>
      </c>
      <c r="AE63" s="81" t="str">
        <f>IF(CУБЪЕКТЫ!AE63=0," ",CУБЪЕКТЫ!AE63)</f>
        <v xml:space="preserve"> </v>
      </c>
      <c r="AF63" s="82" t="str">
        <f>IF(CУБЪЕКТЫ!AF63=0," ",CУБЪЕКТЫ!AF63)</f>
        <v xml:space="preserve"> </v>
      </c>
      <c r="AG63" s="82" t="str">
        <f>IF(CУБЪЕКТЫ!AG63=0," ",CУБЪЕКТЫ!AG63)</f>
        <v xml:space="preserve"> </v>
      </c>
      <c r="AH63" s="83" t="str">
        <f>IF(CУБЪЕКТЫ!AH63=0," ",CУБЪЕКТЫ!AH63)</f>
        <v xml:space="preserve"> </v>
      </c>
      <c r="AI63" s="130" t="str">
        <f>IF(CУБЪЕКТЫ!AI63=0," ",CУБЪЕКТЫ!AI63)</f>
        <v xml:space="preserve"> </v>
      </c>
      <c r="AJ63" s="82" t="str">
        <f>IF(CУБЪЕКТЫ!AJ63=0," ",CУБЪЕКТЫ!AJ63)</f>
        <v xml:space="preserve"> </v>
      </c>
      <c r="AK63" s="82" t="str">
        <f>IF(CУБЪЕКТЫ!AK63=0," ",CУБЪЕКТЫ!AK63)</f>
        <v xml:space="preserve"> </v>
      </c>
      <c r="AL63" s="160" t="str">
        <f>IF(CУБЪЕКТЫ!AL63=0," ",CУБЪЕКТЫ!AL63)</f>
        <v xml:space="preserve"> </v>
      </c>
      <c r="AM63" s="81" t="str">
        <f>IF(CУБЪЕКТЫ!AM63=0," ",CУБЪЕКТЫ!AM63)</f>
        <v xml:space="preserve"> </v>
      </c>
      <c r="AN63" s="82" t="str">
        <f>IF(CУБЪЕКТЫ!AN63=0," ",CУБЪЕКТЫ!AN63)</f>
        <v xml:space="preserve"> </v>
      </c>
      <c r="AO63" s="82" t="str">
        <f>IF(CУБЪЕКТЫ!AO63=0," ",CУБЪЕКТЫ!AO63)</f>
        <v xml:space="preserve"> </v>
      </c>
      <c r="AP63" s="83" t="str">
        <f>IF(CУБЪЕКТЫ!AP63=0," ",CУБЪЕКТЫ!AP63)</f>
        <v xml:space="preserve"> </v>
      </c>
      <c r="AQ63" s="28" t="str">
        <f>IF(CУБЪЕКТЫ!AQ63=0," ",CУБЪЕКТЫ!AQ63)</f>
        <v xml:space="preserve"> </v>
      </c>
      <c r="AR63" s="28" t="str">
        <f>IF(CУБЪЕКТЫ!AR63=0," ",CУБЪЕКТЫ!AR63)</f>
        <v xml:space="preserve"> </v>
      </c>
      <c r="AS63" s="28" t="str">
        <f>IF(CУБЪЕКТЫ!AS63=0," ",CУБЪЕКТЫ!AS63)</f>
        <v xml:space="preserve"> </v>
      </c>
      <c r="AT63" s="28" t="str">
        <f>IF(CУБЪЕКТЫ!AT63=0," ",CУБЪЕКТЫ!AT63)</f>
        <v xml:space="preserve"> </v>
      </c>
      <c r="AU63" s="28" t="str">
        <f>IF(CУБЪЕКТЫ!AU63=0," ",CУБЪЕКТЫ!AU63)</f>
        <v xml:space="preserve"> </v>
      </c>
      <c r="AV63" s="28" t="str">
        <f>IF(CУБЪЕКТЫ!AV63=0," ",CУБЪЕКТЫ!AV63)</f>
        <v xml:space="preserve"> </v>
      </c>
      <c r="AW63" s="28" t="str">
        <f>IF(CУБЪЕКТЫ!AW63=0," ",CУБЪЕКТЫ!AW63)</f>
        <v xml:space="preserve"> </v>
      </c>
      <c r="AX63" s="28" t="str">
        <f>IF(CУБЪЕКТЫ!AX63=0," ",CУБЪЕКТЫ!AX63)</f>
        <v xml:space="preserve"> </v>
      </c>
      <c r="AY63" s="28" t="str">
        <f>IF(CУБЪЕКТЫ!AY63=0," ",CУБЪЕКТЫ!AY63)</f>
        <v xml:space="preserve"> </v>
      </c>
      <c r="AZ63" s="134"/>
    </row>
    <row r="64" spans="1:52" ht="18.75" thickBot="1">
      <c r="A64" s="36">
        <v>19</v>
      </c>
      <c r="B64" s="27" t="str">
        <f>CУБЪЕКТЫ!B64</f>
        <v/>
      </c>
      <c r="C64" s="130" t="str">
        <f>IF(CУБЪЕКТЫ!C64=0," ",CУБЪЕКТЫ!C64)</f>
        <v xml:space="preserve"> </v>
      </c>
      <c r="D64" s="130" t="str">
        <f>IF(CУБЪЕКТЫ!D64=0," ",CУБЪЕКТЫ!D64)</f>
        <v xml:space="preserve"> </v>
      </c>
      <c r="E64" s="130" t="str">
        <f>IF(CУБЪЕКТЫ!E64=0," ",CУБЪЕКТЫ!E64)</f>
        <v xml:space="preserve"> </v>
      </c>
      <c r="F64" s="130" t="str">
        <f>IF(CУБЪЕКТЫ!F64=0," ",CУБЪЕКТЫ!F64)</f>
        <v xml:space="preserve"> </v>
      </c>
      <c r="G64" s="81" t="str">
        <f>IF(CУБЪЕКТЫ!G64=0," ",CУБЪЕКТЫ!G64)</f>
        <v xml:space="preserve"> </v>
      </c>
      <c r="H64" s="82" t="str">
        <f>IF(CУБЪЕКТЫ!H64=0," ",CУБЪЕКТЫ!H64)</f>
        <v xml:space="preserve"> </v>
      </c>
      <c r="I64" s="82" t="str">
        <f>IF(CУБЪЕКТЫ!I64=0," ",CУБЪЕКТЫ!I64)</f>
        <v xml:space="preserve"> </v>
      </c>
      <c r="J64" s="83" t="str">
        <f>IF(CУБЪЕКТЫ!J64=0," ",CУБЪЕКТЫ!J64)</f>
        <v xml:space="preserve"> </v>
      </c>
      <c r="K64" s="130" t="str">
        <f>IF(CУБЪЕКТЫ!K64=0," ",CУБЪЕКТЫ!K64)</f>
        <v xml:space="preserve"> </v>
      </c>
      <c r="L64" s="82" t="str">
        <f>IF(CУБЪЕКТЫ!L64=0," ",CУБЪЕКТЫ!L64)</f>
        <v xml:space="preserve"> </v>
      </c>
      <c r="M64" s="82" t="str">
        <f>IF(CУБЪЕКТЫ!M64=0," ",CУБЪЕКТЫ!M64)</f>
        <v xml:space="preserve"> </v>
      </c>
      <c r="N64" s="160" t="str">
        <f>IF(CУБЪЕКТЫ!N64=0," ",CУБЪЕКТЫ!N64)</f>
        <v xml:space="preserve"> </v>
      </c>
      <c r="O64" s="81" t="str">
        <f>IF(CУБЪЕКТЫ!O64=0," ",CУБЪЕКТЫ!O64)</f>
        <v xml:space="preserve"> </v>
      </c>
      <c r="P64" s="82" t="str">
        <f>IF(CУБЪЕКТЫ!P64=0," ",CУБЪЕКТЫ!P64)</f>
        <v xml:space="preserve"> </v>
      </c>
      <c r="Q64" s="82" t="str">
        <f>IF(CУБЪЕКТЫ!Q64=0," ",CУБЪЕКТЫ!Q64)</f>
        <v xml:space="preserve"> </v>
      </c>
      <c r="R64" s="83" t="str">
        <f>IF(CУБЪЕКТЫ!R64=0," ",CУБЪЕКТЫ!R64)</f>
        <v xml:space="preserve"> </v>
      </c>
      <c r="S64" s="130" t="str">
        <f>IF(CУБЪЕКТЫ!S64=0," ",CУБЪЕКТЫ!S64)</f>
        <v xml:space="preserve"> </v>
      </c>
      <c r="T64" s="82" t="str">
        <f>IF(CУБЪЕКТЫ!T64=0," ",CУБЪЕКТЫ!T64)</f>
        <v xml:space="preserve"> </v>
      </c>
      <c r="U64" s="82" t="str">
        <f>IF(CУБЪЕКТЫ!U64=0," ",CУБЪЕКТЫ!U64)</f>
        <v xml:space="preserve"> </v>
      </c>
      <c r="V64" s="160" t="str">
        <f>IF(CУБЪЕКТЫ!V64=0," ",CУБЪЕКТЫ!V64)</f>
        <v xml:space="preserve"> </v>
      </c>
      <c r="W64" s="81" t="str">
        <f>IF(CУБЪЕКТЫ!W64=0," ",CУБЪЕКТЫ!W64)</f>
        <v xml:space="preserve"> </v>
      </c>
      <c r="X64" s="82" t="str">
        <f>IF(CУБЪЕКТЫ!X64=0," ",CУБЪЕКТЫ!X64)</f>
        <v xml:space="preserve"> </v>
      </c>
      <c r="Y64" s="82" t="str">
        <f>IF(CУБЪЕКТЫ!Y64=0," ",CУБЪЕКТЫ!Y64)</f>
        <v xml:space="preserve"> </v>
      </c>
      <c r="Z64" s="83" t="str">
        <f>IF(CУБЪЕКТЫ!Z64=0," ",CУБЪЕКТЫ!Z64)</f>
        <v xml:space="preserve"> </v>
      </c>
      <c r="AA64" s="130" t="str">
        <f>IF(CУБЪЕКТЫ!AA64=0," ",CУБЪЕКТЫ!AA64)</f>
        <v xml:space="preserve"> </v>
      </c>
      <c r="AB64" s="82" t="str">
        <f>IF(CУБЪЕКТЫ!AB64=0," ",CУБЪЕКТЫ!AB64)</f>
        <v xml:space="preserve"> </v>
      </c>
      <c r="AC64" s="82" t="str">
        <f>IF(CУБЪЕКТЫ!AC64=0," ",CУБЪЕКТЫ!AC64)</f>
        <v xml:space="preserve"> </v>
      </c>
      <c r="AD64" s="160" t="str">
        <f>IF(CУБЪЕКТЫ!AD64=0," ",CУБЪЕКТЫ!AD64)</f>
        <v xml:space="preserve"> </v>
      </c>
      <c r="AE64" s="81" t="str">
        <f>IF(CУБЪЕКТЫ!AE64=0," ",CУБЪЕКТЫ!AE64)</f>
        <v xml:space="preserve"> </v>
      </c>
      <c r="AF64" s="82" t="str">
        <f>IF(CУБЪЕКТЫ!AF64=0," ",CУБЪЕКТЫ!AF64)</f>
        <v xml:space="preserve"> </v>
      </c>
      <c r="AG64" s="82" t="str">
        <f>IF(CУБЪЕКТЫ!AG64=0," ",CУБЪЕКТЫ!AG64)</f>
        <v xml:space="preserve"> </v>
      </c>
      <c r="AH64" s="83" t="str">
        <f>IF(CУБЪЕКТЫ!AH64=0," ",CУБЪЕКТЫ!AH64)</f>
        <v xml:space="preserve"> </v>
      </c>
      <c r="AI64" s="130" t="str">
        <f>IF(CУБЪЕКТЫ!AI64=0," ",CУБЪЕКТЫ!AI64)</f>
        <v xml:space="preserve"> </v>
      </c>
      <c r="AJ64" s="82" t="str">
        <f>IF(CУБЪЕКТЫ!AJ64=0," ",CУБЪЕКТЫ!AJ64)</f>
        <v xml:space="preserve"> </v>
      </c>
      <c r="AK64" s="82" t="str">
        <f>IF(CУБЪЕКТЫ!AK64=0," ",CУБЪЕКТЫ!AK64)</f>
        <v xml:space="preserve"> </v>
      </c>
      <c r="AL64" s="160" t="str">
        <f>IF(CУБЪЕКТЫ!AL64=0," ",CУБЪЕКТЫ!AL64)</f>
        <v xml:space="preserve"> </v>
      </c>
      <c r="AM64" s="81" t="str">
        <f>IF(CУБЪЕКТЫ!AM64=0," ",CУБЪЕКТЫ!AM64)</f>
        <v xml:space="preserve"> </v>
      </c>
      <c r="AN64" s="82" t="str">
        <f>IF(CУБЪЕКТЫ!AN64=0," ",CУБЪЕКТЫ!AN64)</f>
        <v xml:space="preserve"> </v>
      </c>
      <c r="AO64" s="82" t="str">
        <f>IF(CУБЪЕКТЫ!AO64=0," ",CУБЪЕКТЫ!AO64)</f>
        <v xml:space="preserve"> </v>
      </c>
      <c r="AP64" s="83" t="str">
        <f>IF(CУБЪЕКТЫ!AP64=0," ",CУБЪЕКТЫ!AP64)</f>
        <v xml:space="preserve"> </v>
      </c>
      <c r="AQ64" s="81" t="str">
        <f>IF(CУБЪЕКТЫ!AQ64=0," ",CУБЪЕКТЫ!AQ64)</f>
        <v xml:space="preserve"> </v>
      </c>
      <c r="AR64" s="81" t="str">
        <f>IF(CУБЪЕКТЫ!AR64=0," ",CУБЪЕКТЫ!AR64)</f>
        <v xml:space="preserve"> </v>
      </c>
      <c r="AS64" s="81" t="str">
        <f>IF(CУБЪЕКТЫ!AS64=0," ",CУБЪЕКТЫ!AS64)</f>
        <v xml:space="preserve"> </v>
      </c>
      <c r="AT64" s="81" t="str">
        <f>IF(CУБЪЕКТЫ!AT64=0," ",CУБЪЕКТЫ!AT64)</f>
        <v xml:space="preserve"> </v>
      </c>
      <c r="AU64" s="81" t="str">
        <f>IF(CУБЪЕКТЫ!AU64=0," ",CУБЪЕКТЫ!AU64)</f>
        <v xml:space="preserve"> </v>
      </c>
      <c r="AV64" s="81" t="str">
        <f>IF(CУБЪЕКТЫ!AV64=0," ",CУБЪЕКТЫ!AV64)</f>
        <v xml:space="preserve"> </v>
      </c>
      <c r="AW64" s="81" t="str">
        <f>IF(CУБЪЕКТЫ!AW64=0," ",CУБЪЕКТЫ!AW64)</f>
        <v xml:space="preserve"> </v>
      </c>
      <c r="AX64" s="81" t="str">
        <f>IF(CУБЪЕКТЫ!AX64=0," ",CУБЪЕКТЫ!AX64)</f>
        <v xml:space="preserve"> </v>
      </c>
      <c r="AY64" s="81" t="str">
        <f>IF(CУБЪЕКТЫ!AY64=0," ",CУБЪЕКТЫ!AY64)</f>
        <v xml:space="preserve"> </v>
      </c>
      <c r="AZ64" s="69"/>
    </row>
    <row r="65" spans="1:52" ht="16.5" thickBot="1">
      <c r="A65" s="34">
        <v>20</v>
      </c>
      <c r="B65" s="27" t="str">
        <f>CУБЪЕКТЫ!B65</f>
        <v/>
      </c>
      <c r="C65" s="130" t="e">
        <f>IF(CУБЪЕКТЫ!C65=0," ",CУБЪЕКТЫ!C65)</f>
        <v>#VALUE!</v>
      </c>
      <c r="D65" s="130" t="e">
        <f>IF(CУБЪЕКТЫ!D65=0," ",CУБЪЕКТЫ!D65)</f>
        <v>#VALUE!</v>
      </c>
      <c r="E65" s="130" t="e">
        <f>IF(CУБЪЕКТЫ!E65=0," ",CУБЪЕКТЫ!E65)</f>
        <v>#VALUE!</v>
      </c>
      <c r="F65" s="130" t="str">
        <f>IF(CУБЪЕКТЫ!F65=0," ",CУБЪЕКТЫ!F65)</f>
        <v xml:space="preserve"> </v>
      </c>
      <c r="G65" s="81" t="str">
        <f>IF(CУБЪЕКТЫ!G65=0," ",CУБЪЕКТЫ!G65)</f>
        <v xml:space="preserve"> </v>
      </c>
      <c r="H65" s="82" t="str">
        <f>IF(CУБЪЕКТЫ!H65=0," ",CУБЪЕКТЫ!H65)</f>
        <v xml:space="preserve"> </v>
      </c>
      <c r="I65" s="82" t="str">
        <f>IF(CУБЪЕКТЫ!I65=0," ",CУБЪЕКТЫ!I65)</f>
        <v xml:space="preserve"> </v>
      </c>
      <c r="J65" s="83" t="str">
        <f>IF(CУБЪЕКТЫ!J65=0," ",CУБЪЕКТЫ!J65)</f>
        <v xml:space="preserve"> </v>
      </c>
      <c r="K65" s="130" t="str">
        <f>IF(CУБЪЕКТЫ!K65=0," ",CУБЪЕКТЫ!K65)</f>
        <v xml:space="preserve"> </v>
      </c>
      <c r="L65" s="82" t="str">
        <f>IF(CУБЪЕКТЫ!L65=0," ",CУБЪЕКТЫ!L65)</f>
        <v xml:space="preserve"> </v>
      </c>
      <c r="M65" s="82" t="str">
        <f>IF(CУБЪЕКТЫ!M65=0," ",CУБЪЕКТЫ!M65)</f>
        <v xml:space="preserve"> </v>
      </c>
      <c r="N65" s="160" t="str">
        <f>IF(CУБЪЕКТЫ!N65=0," ",CУБЪЕКТЫ!N65)</f>
        <v xml:space="preserve"> </v>
      </c>
      <c r="O65" s="81" t="str">
        <f>IF(CУБЪЕКТЫ!O65=0," ",CУБЪЕКТЫ!O65)</f>
        <v xml:space="preserve"> </v>
      </c>
      <c r="P65" s="82" t="str">
        <f>IF(CУБЪЕКТЫ!P65=0," ",CУБЪЕКТЫ!P65)</f>
        <v xml:space="preserve"> </v>
      </c>
      <c r="Q65" s="82" t="str">
        <f>IF(CУБЪЕКТЫ!Q65=0," ",CУБЪЕКТЫ!Q65)</f>
        <v xml:space="preserve"> </v>
      </c>
      <c r="R65" s="83" t="str">
        <f>IF(CУБЪЕКТЫ!R65=0," ",CУБЪЕКТЫ!R65)</f>
        <v xml:space="preserve"> </v>
      </c>
      <c r="S65" s="130" t="str">
        <f>IF(CУБЪЕКТЫ!S65=0," ",CУБЪЕКТЫ!S65)</f>
        <v xml:space="preserve"> </v>
      </c>
      <c r="T65" s="82" t="str">
        <f>IF(CУБЪЕКТЫ!T65=0," ",CУБЪЕКТЫ!T65)</f>
        <v xml:space="preserve"> </v>
      </c>
      <c r="U65" s="82" t="str">
        <f>IF(CУБЪЕКТЫ!U65=0," ",CУБЪЕКТЫ!U65)</f>
        <v xml:space="preserve"> </v>
      </c>
      <c r="V65" s="160" t="str">
        <f>IF(CУБЪЕКТЫ!V65=0," ",CУБЪЕКТЫ!V65)</f>
        <v xml:space="preserve"> </v>
      </c>
      <c r="W65" s="81" t="str">
        <f>IF(CУБЪЕКТЫ!W65=0," ",CУБЪЕКТЫ!W65)</f>
        <v xml:space="preserve"> </v>
      </c>
      <c r="X65" s="82" t="str">
        <f>IF(CУБЪЕКТЫ!X65=0," ",CУБЪЕКТЫ!X65)</f>
        <v xml:space="preserve"> </v>
      </c>
      <c r="Y65" s="82" t="str">
        <f>IF(CУБЪЕКТЫ!Y65=0," ",CУБЪЕКТЫ!Y65)</f>
        <v xml:space="preserve"> </v>
      </c>
      <c r="Z65" s="83" t="str">
        <f>IF(CУБЪЕКТЫ!Z65=0," ",CУБЪЕКТЫ!Z65)</f>
        <v xml:space="preserve"> </v>
      </c>
      <c r="AA65" s="130" t="str">
        <f>IF(CУБЪЕКТЫ!AA65=0," ",CУБЪЕКТЫ!AA65)</f>
        <v xml:space="preserve"> </v>
      </c>
      <c r="AB65" s="82" t="str">
        <f>IF(CУБЪЕКТЫ!AB65=0," ",CУБЪЕКТЫ!AB65)</f>
        <v xml:space="preserve"> </v>
      </c>
      <c r="AC65" s="82" t="str">
        <f>IF(CУБЪЕКТЫ!AC65=0," ",CУБЪЕКТЫ!AC65)</f>
        <v xml:space="preserve"> </v>
      </c>
      <c r="AD65" s="160" t="str">
        <f>IF(CУБЪЕКТЫ!AD65=0," ",CУБЪЕКТЫ!AD65)</f>
        <v xml:space="preserve"> </v>
      </c>
      <c r="AE65" s="81" t="str">
        <f>IF(CУБЪЕКТЫ!AE65=0," ",CУБЪЕКТЫ!AE65)</f>
        <v xml:space="preserve"> </v>
      </c>
      <c r="AF65" s="82" t="str">
        <f>IF(CУБЪЕКТЫ!AF65=0," ",CУБЪЕКТЫ!AF65)</f>
        <v xml:space="preserve"> </v>
      </c>
      <c r="AG65" s="82" t="str">
        <f>IF(CУБЪЕКТЫ!AG65=0," ",CУБЪЕКТЫ!AG65)</f>
        <v xml:space="preserve"> </v>
      </c>
      <c r="AH65" s="83" t="str">
        <f>IF(CУБЪЕКТЫ!AH65=0," ",CУБЪЕКТЫ!AH65)</f>
        <v xml:space="preserve"> </v>
      </c>
      <c r="AI65" s="130" t="str">
        <f>IF(CУБЪЕКТЫ!AI65=0," ",CУБЪЕКТЫ!AI65)</f>
        <v xml:space="preserve"> </v>
      </c>
      <c r="AJ65" s="82" t="str">
        <f>IF(CУБЪЕКТЫ!AJ65=0," ",CУБЪЕКТЫ!AJ65)</f>
        <v xml:space="preserve"> </v>
      </c>
      <c r="AK65" s="82" t="str">
        <f>IF(CУБЪЕКТЫ!AK65=0," ",CУБЪЕКТЫ!AK65)</f>
        <v xml:space="preserve"> </v>
      </c>
      <c r="AL65" s="160" t="str">
        <f>IF(CУБЪЕКТЫ!AL65=0," ",CУБЪЕКТЫ!AL65)</f>
        <v xml:space="preserve"> </v>
      </c>
      <c r="AM65" s="81" t="str">
        <f>IF(CУБЪЕКТЫ!AM65=0," ",CУБЪЕКТЫ!AM65)</f>
        <v xml:space="preserve"> </v>
      </c>
      <c r="AN65" s="82" t="str">
        <f>IF(CУБЪЕКТЫ!AN65=0," ",CУБЪЕКТЫ!AN65)</f>
        <v xml:space="preserve"> </v>
      </c>
      <c r="AO65" s="82" t="str">
        <f>IF(CУБЪЕКТЫ!AO65=0," ",CУБЪЕКТЫ!AO65)</f>
        <v xml:space="preserve"> </v>
      </c>
      <c r="AP65" s="83" t="str">
        <f>IF(CУБЪЕКТЫ!AP65=0," ",CУБЪЕКТЫ!AP65)</f>
        <v xml:space="preserve"> </v>
      </c>
      <c r="AQ65" s="81" t="str">
        <f>IF(CУБЪЕКТЫ!AQ65=0," ",CУБЪЕКТЫ!AQ65)</f>
        <v xml:space="preserve"> </v>
      </c>
      <c r="AR65" s="81" t="str">
        <f>IF(CУБЪЕКТЫ!AR65=0," ",CУБЪЕКТЫ!AR65)</f>
        <v xml:space="preserve"> </v>
      </c>
      <c r="AS65" s="81" t="str">
        <f>IF(CУБЪЕКТЫ!AS65=0," ",CУБЪЕКТЫ!AS65)</f>
        <v xml:space="preserve"> </v>
      </c>
      <c r="AT65" s="81" t="str">
        <f>IF(CУБЪЕКТЫ!AT65=0," ",CУБЪЕКТЫ!AT65)</f>
        <v xml:space="preserve"> </v>
      </c>
      <c r="AU65" s="81" t="str">
        <f>IF(CУБЪЕКТЫ!AU65=0," ",CУБЪЕКТЫ!AU65)</f>
        <v xml:space="preserve"> </v>
      </c>
      <c r="AV65" s="81" t="str">
        <f>IF(CУБЪЕКТЫ!AV65=0," ",CУБЪЕКТЫ!AV65)</f>
        <v xml:space="preserve"> </v>
      </c>
      <c r="AW65" s="81" t="str">
        <f>IF(CУБЪЕКТЫ!AW65=0," ",CУБЪЕКТЫ!AW65)</f>
        <v xml:space="preserve"> </v>
      </c>
      <c r="AX65" s="81" t="str">
        <f>IF(CУБЪЕКТЫ!AX65=0," ",CУБЪЕКТЫ!AX65)</f>
        <v xml:space="preserve"> </v>
      </c>
      <c r="AY65" s="81" t="str">
        <f>IF(CУБЪЕКТЫ!AY65=0," ",CУБЪЕКТЫ!AY65)</f>
        <v xml:space="preserve"> </v>
      </c>
      <c r="AZ65" s="86"/>
    </row>
    <row r="66" spans="1:52" ht="16.5" thickBot="1">
      <c r="A66" s="40"/>
      <c r="B66" s="41"/>
      <c r="C66" s="80">
        <f t="shared" ref="C66:AH66" si="0">SUM(C6:C25)</f>
        <v>1</v>
      </c>
      <c r="D66" s="80">
        <f t="shared" si="0"/>
        <v>1</v>
      </c>
      <c r="E66" s="80">
        <f t="shared" si="0"/>
        <v>2</v>
      </c>
      <c r="F66" s="80">
        <f t="shared" si="0"/>
        <v>2</v>
      </c>
      <c r="G66" s="80">
        <f t="shared" si="0"/>
        <v>1</v>
      </c>
      <c r="H66" s="80">
        <f t="shared" si="0"/>
        <v>1</v>
      </c>
      <c r="I66" s="80">
        <f t="shared" si="0"/>
        <v>2</v>
      </c>
      <c r="J66" s="80">
        <f t="shared" si="0"/>
        <v>1</v>
      </c>
      <c r="K66" s="80">
        <f t="shared" si="0"/>
        <v>1</v>
      </c>
      <c r="L66" s="80">
        <f t="shared" si="0"/>
        <v>1</v>
      </c>
      <c r="M66" s="80">
        <f t="shared" si="0"/>
        <v>2</v>
      </c>
      <c r="N66" s="80">
        <f t="shared" si="0"/>
        <v>2</v>
      </c>
      <c r="O66" s="80">
        <f t="shared" si="0"/>
        <v>1</v>
      </c>
      <c r="P66" s="80">
        <f t="shared" si="0"/>
        <v>1</v>
      </c>
      <c r="Q66" s="80">
        <f t="shared" si="0"/>
        <v>2</v>
      </c>
      <c r="R66" s="80">
        <f t="shared" si="0"/>
        <v>2</v>
      </c>
      <c r="S66" s="80">
        <f t="shared" si="0"/>
        <v>1</v>
      </c>
      <c r="T66" s="80">
        <f t="shared" si="0"/>
        <v>1</v>
      </c>
      <c r="U66" s="80">
        <f t="shared" si="0"/>
        <v>2</v>
      </c>
      <c r="V66" s="80">
        <f t="shared" si="0"/>
        <v>2</v>
      </c>
      <c r="W66" s="80">
        <f t="shared" si="0"/>
        <v>1</v>
      </c>
      <c r="X66" s="80">
        <f t="shared" si="0"/>
        <v>1</v>
      </c>
      <c r="Y66" s="80">
        <f t="shared" si="0"/>
        <v>2</v>
      </c>
      <c r="Z66" s="80">
        <f t="shared" si="0"/>
        <v>2</v>
      </c>
      <c r="AA66" s="80">
        <f t="shared" si="0"/>
        <v>1</v>
      </c>
      <c r="AB66" s="80">
        <f t="shared" si="0"/>
        <v>1</v>
      </c>
      <c r="AC66" s="80">
        <f t="shared" si="0"/>
        <v>2</v>
      </c>
      <c r="AD66" s="80">
        <f t="shared" si="0"/>
        <v>2</v>
      </c>
      <c r="AE66" s="80">
        <f t="shared" si="0"/>
        <v>1</v>
      </c>
      <c r="AF66" s="80">
        <f t="shared" si="0"/>
        <v>1</v>
      </c>
      <c r="AG66" s="80">
        <f t="shared" si="0"/>
        <v>2</v>
      </c>
      <c r="AH66" s="80">
        <f t="shared" si="0"/>
        <v>2</v>
      </c>
      <c r="AI66" s="80">
        <f t="shared" ref="AI66:AY66" si="1">SUM(AI6:AI25)</f>
        <v>1</v>
      </c>
      <c r="AJ66" s="80">
        <f t="shared" si="1"/>
        <v>1</v>
      </c>
      <c r="AK66" s="80">
        <f t="shared" si="1"/>
        <v>2</v>
      </c>
      <c r="AL66" s="80">
        <f t="shared" si="1"/>
        <v>1</v>
      </c>
      <c r="AM66" s="80">
        <f t="shared" si="1"/>
        <v>1</v>
      </c>
      <c r="AN66" s="80">
        <f t="shared" si="1"/>
        <v>1</v>
      </c>
      <c r="AO66" s="80">
        <f t="shared" si="1"/>
        <v>2</v>
      </c>
      <c r="AP66" s="80">
        <f t="shared" si="1"/>
        <v>2</v>
      </c>
      <c r="AQ66" s="42">
        <f t="shared" si="1"/>
        <v>9</v>
      </c>
      <c r="AR66" s="43">
        <f t="shared" si="1"/>
        <v>9</v>
      </c>
      <c r="AS66" s="43">
        <f t="shared" si="1"/>
        <v>18</v>
      </c>
      <c r="AT66" s="44">
        <f t="shared" si="1"/>
        <v>16</v>
      </c>
      <c r="AU66" s="42">
        <f t="shared" si="1"/>
        <v>63</v>
      </c>
      <c r="AV66" s="43">
        <f t="shared" si="1"/>
        <v>45</v>
      </c>
      <c r="AW66" s="43">
        <f t="shared" si="1"/>
        <v>54</v>
      </c>
      <c r="AX66" s="44">
        <f t="shared" si="1"/>
        <v>16</v>
      </c>
      <c r="AY66" s="45">
        <f t="shared" si="1"/>
        <v>178</v>
      </c>
      <c r="AZ66" s="46"/>
    </row>
    <row r="67" spans="1:52" ht="14.25">
      <c r="A67" s="10"/>
      <c r="B67" s="1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5"/>
      <c r="AW67" s="13"/>
      <c r="AX67" s="11"/>
      <c r="AY67" s="11"/>
      <c r="AZ67" s="11"/>
    </row>
    <row r="68" spans="1:52" ht="15" thickBot="1">
      <c r="A68" s="10"/>
      <c r="B68" s="1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5"/>
      <c r="AW68" s="13"/>
      <c r="AX68" s="11"/>
      <c r="AY68" s="11"/>
      <c r="AZ68" s="11"/>
    </row>
    <row r="69" spans="1:52" thickBot="1">
      <c r="A69" s="221" t="s">
        <v>11</v>
      </c>
      <c r="B69" s="224" t="s">
        <v>12</v>
      </c>
      <c r="C69" s="227" t="s">
        <v>13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9"/>
      <c r="AQ69" s="230" t="s">
        <v>14</v>
      </c>
      <c r="AR69" s="231"/>
      <c r="AS69" s="236" t="s">
        <v>23</v>
      </c>
      <c r="AT69" s="237"/>
      <c r="AU69" s="237"/>
      <c r="AV69" s="237"/>
      <c r="AW69" s="237"/>
      <c r="AX69" s="237"/>
      <c r="AY69" s="237"/>
      <c r="AZ69" s="238"/>
    </row>
    <row r="70" spans="1:52" thickBot="1">
      <c r="A70" s="222"/>
      <c r="B70" s="225"/>
      <c r="C70" s="215">
        <f>CУБЪЕКТЫ!C70</f>
        <v>34</v>
      </c>
      <c r="D70" s="216"/>
      <c r="E70" s="216"/>
      <c r="F70" s="217"/>
      <c r="G70" s="215">
        <f>CУБЪЕКТЫ!G70</f>
        <v>37</v>
      </c>
      <c r="H70" s="216"/>
      <c r="I70" s="216"/>
      <c r="J70" s="217"/>
      <c r="K70" s="215">
        <f>CУБЪЕКТЫ!K70</f>
        <v>40</v>
      </c>
      <c r="L70" s="216"/>
      <c r="M70" s="216"/>
      <c r="N70" s="217"/>
      <c r="O70" s="215">
        <f>CУБЪЕКТЫ!O70</f>
        <v>43</v>
      </c>
      <c r="P70" s="216"/>
      <c r="Q70" s="216"/>
      <c r="R70" s="217"/>
      <c r="S70" s="215">
        <f>CУБЪЕКТЫ!S70</f>
        <v>47</v>
      </c>
      <c r="T70" s="216"/>
      <c r="U70" s="216"/>
      <c r="V70" s="217"/>
      <c r="W70" s="215">
        <f>CУБЪЕКТЫ!W70</f>
        <v>51</v>
      </c>
      <c r="X70" s="216"/>
      <c r="Y70" s="216"/>
      <c r="Z70" s="217"/>
      <c r="AA70" s="215">
        <f>CУБЪЕКТЫ!AA70</f>
        <v>55</v>
      </c>
      <c r="AB70" s="216"/>
      <c r="AC70" s="216"/>
      <c r="AD70" s="217"/>
      <c r="AE70" s="215">
        <f>CУБЪЕКТЫ!AE70</f>
        <v>59</v>
      </c>
      <c r="AF70" s="216"/>
      <c r="AG70" s="216"/>
      <c r="AH70" s="217"/>
      <c r="AI70" s="215">
        <f>CУБЪЕКТЫ!AI70</f>
        <v>65</v>
      </c>
      <c r="AJ70" s="216"/>
      <c r="AK70" s="216"/>
      <c r="AL70" s="217"/>
      <c r="AM70" s="215" t="str">
        <f>CУБЪЕКТЫ!AM70</f>
        <v>65+</v>
      </c>
      <c r="AN70" s="216"/>
      <c r="AO70" s="216"/>
      <c r="AP70" s="217"/>
      <c r="AQ70" s="232"/>
      <c r="AR70" s="233"/>
      <c r="AS70" s="239"/>
      <c r="AT70" s="240"/>
      <c r="AU70" s="240"/>
      <c r="AV70" s="240"/>
      <c r="AW70" s="240"/>
      <c r="AX70" s="240"/>
      <c r="AY70" s="240"/>
      <c r="AZ70" s="241"/>
    </row>
    <row r="71" spans="1:52" ht="17.25" thickBot="1">
      <c r="A71" s="223"/>
      <c r="B71" s="226"/>
      <c r="C71" s="138" t="str">
        <f>AT73</f>
        <v>1сп</v>
      </c>
      <c r="D71" s="139" t="str">
        <f>AT74</f>
        <v>2сп</v>
      </c>
      <c r="E71" s="139" t="str">
        <f>AT75</f>
        <v>3сп</v>
      </c>
      <c r="F71" s="140" t="str">
        <f>AT76</f>
        <v>кмс</v>
      </c>
      <c r="G71" s="138" t="str">
        <f>CУБЪЕКТЫ!G71</f>
        <v>1сп</v>
      </c>
      <c r="H71" s="139" t="str">
        <f>CУБЪЕКТЫ!H71</f>
        <v>2сп</v>
      </c>
      <c r="I71" s="139" t="str">
        <f>CУБЪЕКТЫ!I71</f>
        <v>3сп</v>
      </c>
      <c r="J71" s="140" t="str">
        <f>CУБЪЕКТЫ!J71</f>
        <v>кмс</v>
      </c>
      <c r="K71" s="139" t="str">
        <f>CУБЪЕКТЫ!K71</f>
        <v>1сп</v>
      </c>
      <c r="L71" s="139" t="str">
        <f>CУБЪЕКТЫ!L71</f>
        <v>2сп</v>
      </c>
      <c r="M71" s="139" t="str">
        <f>CУБЪЕКТЫ!M71</f>
        <v>3сп</v>
      </c>
      <c r="N71" s="140" t="str">
        <f>CУБЪЕКТЫ!N71</f>
        <v>кмс</v>
      </c>
      <c r="O71" s="138" t="str">
        <f>CУБЪЕКТЫ!O71</f>
        <v>1сп</v>
      </c>
      <c r="P71" s="139" t="str">
        <f>CУБЪЕКТЫ!P71</f>
        <v>2сп</v>
      </c>
      <c r="Q71" s="139" t="str">
        <f>CУБЪЕКТЫ!Q71</f>
        <v>3сп</v>
      </c>
      <c r="R71" s="140" t="str">
        <f>CУБЪЕКТЫ!R71</f>
        <v>кмс</v>
      </c>
      <c r="S71" s="138" t="str">
        <f>CУБЪЕКТЫ!S71</f>
        <v>1сп</v>
      </c>
      <c r="T71" s="139" t="str">
        <f>CУБЪЕКТЫ!T71</f>
        <v>2сп</v>
      </c>
      <c r="U71" s="139" t="str">
        <f>CУБЪЕКТЫ!U71</f>
        <v>3сп</v>
      </c>
      <c r="V71" s="140" t="str">
        <f>CУБЪЕКТЫ!V71</f>
        <v>кмс</v>
      </c>
      <c r="W71" s="138" t="str">
        <f>CУБЪЕКТЫ!W71</f>
        <v>1сп</v>
      </c>
      <c r="X71" s="139" t="str">
        <f>CУБЪЕКТЫ!X71</f>
        <v>2сп</v>
      </c>
      <c r="Y71" s="139" t="str">
        <f>CУБЪЕКТЫ!Y71</f>
        <v>3сп</v>
      </c>
      <c r="Z71" s="140" t="str">
        <f>CУБЪЕКТЫ!Z71</f>
        <v>кмс</v>
      </c>
      <c r="AA71" s="138" t="str">
        <f>CУБЪЕКТЫ!AA71</f>
        <v>1сп</v>
      </c>
      <c r="AB71" s="139" t="str">
        <f>CУБЪЕКТЫ!AB71</f>
        <v>2сп</v>
      </c>
      <c r="AC71" s="139" t="str">
        <f>CУБЪЕКТЫ!AC71</f>
        <v>3сп</v>
      </c>
      <c r="AD71" s="140" t="str">
        <f>CУБЪЕКТЫ!AD71</f>
        <v>кмс</v>
      </c>
      <c r="AE71" s="138" t="str">
        <f>CУБЪЕКТЫ!AE71</f>
        <v>1сп</v>
      </c>
      <c r="AF71" s="139" t="str">
        <f>CУБЪЕКТЫ!AF71</f>
        <v>2сп</v>
      </c>
      <c r="AG71" s="139" t="str">
        <f>CУБЪЕКТЫ!AG71</f>
        <v>3сп</v>
      </c>
      <c r="AH71" s="140" t="str">
        <f>CУБЪЕКТЫ!AH71</f>
        <v>кмс</v>
      </c>
      <c r="AI71" s="138" t="str">
        <f>CУБЪЕКТЫ!AI71</f>
        <v>1сп</v>
      </c>
      <c r="AJ71" s="139" t="str">
        <f>CУБЪЕКТЫ!AJ71</f>
        <v>2сп</v>
      </c>
      <c r="AK71" s="139" t="str">
        <f>CУБЪЕКТЫ!AK71</f>
        <v>3сп</v>
      </c>
      <c r="AL71" s="140" t="str">
        <f>CУБЪЕКТЫ!AL71</f>
        <v>кмс</v>
      </c>
      <c r="AM71" s="138" t="str">
        <f>CУБЪЕКТЫ!AM71</f>
        <v>1сп</v>
      </c>
      <c r="AN71" s="139" t="str">
        <f>CУБЪЕКТЫ!AN71</f>
        <v>2сп</v>
      </c>
      <c r="AO71" s="139" t="str">
        <f>CУБЪЕКТЫ!AO71</f>
        <v>3сп</v>
      </c>
      <c r="AP71" s="140" t="str">
        <f>CУБЪЕКТЫ!AP71</f>
        <v>кмс</v>
      </c>
      <c r="AQ71" s="234"/>
      <c r="AR71" s="235"/>
      <c r="AS71" s="242"/>
      <c r="AT71" s="243"/>
      <c r="AU71" s="243"/>
      <c r="AV71" s="243"/>
      <c r="AW71" s="243"/>
      <c r="AX71" s="243"/>
      <c r="AY71" s="243"/>
      <c r="AZ71" s="244"/>
    </row>
    <row r="72" spans="1:52" ht="18.75" thickBot="1">
      <c r="A72" s="103">
        <v>1</v>
      </c>
      <c r="B72" s="163" t="str">
        <f>CУБЪЕКТЫ!B72</f>
        <v>Курганская</v>
      </c>
      <c r="C72" s="81" t="e">
        <f>IF(CУБЪЕКТЫ!C72=0," ",CУБЪЕКТЫ!C72)</f>
        <v>#VALUE!</v>
      </c>
      <c r="D72" s="130" t="e">
        <f>IF(CУБЪЕКТЫ!D72=0," ",CУБЪЕКТЫ!D72)</f>
        <v>#VALUE!</v>
      </c>
      <c r="E72" s="130" t="e">
        <f>IF(CУБЪЕКТЫ!E72=0," ",CУБЪЕКТЫ!E72)</f>
        <v>#VALUE!</v>
      </c>
      <c r="F72" s="152" t="e">
        <f>IF(CУБЪЕКТЫ!F72=0," ",CУБЪЕКТЫ!F72)</f>
        <v>#VALUE!</v>
      </c>
      <c r="G72" s="141" t="str">
        <f>IF(CУБЪЕКТЫ!G72=0," ",CУБЪЕКТЫ!G72)</f>
        <v xml:space="preserve"> </v>
      </c>
      <c r="H72" s="29" t="str">
        <f>IF(CУБЪЕКТЫ!H72=0," ",CУБЪЕКТЫ!H72)</f>
        <v xml:space="preserve"> </v>
      </c>
      <c r="I72" s="29" t="str">
        <f>IF(CУБЪЕКТЫ!I72=0," ",CУБЪЕКТЫ!I72)</f>
        <v xml:space="preserve"> </v>
      </c>
      <c r="J72" s="144" t="str">
        <f>IF(CУБЪЕКТЫ!J72=0," ",CУБЪЕКТЫ!J72)</f>
        <v xml:space="preserve"> </v>
      </c>
      <c r="K72" s="81" t="str">
        <f>IF(CУБЪЕКТЫ!K72=0," ",CУБЪЕКТЫ!K72)</f>
        <v xml:space="preserve"> </v>
      </c>
      <c r="L72" s="82" t="str">
        <f>IF(CУБЪЕКТЫ!L72=0," ",CУБЪЕКТЫ!L72)</f>
        <v xml:space="preserve"> </v>
      </c>
      <c r="M72" s="82" t="str">
        <f>IF(CУБЪЕКТЫ!M72=0," ",CУБЪЕКТЫ!M72)</f>
        <v xml:space="preserve"> </v>
      </c>
      <c r="N72" s="83" t="str">
        <f>IF(CУБЪЕКТЫ!N72=0," ",CУБЪЕКТЫ!N72)</f>
        <v xml:space="preserve"> </v>
      </c>
      <c r="O72" s="141" t="str">
        <f>IF(CУБЪЕКТЫ!O72=0," ",CУБЪЕКТЫ!O72)</f>
        <v xml:space="preserve"> </v>
      </c>
      <c r="P72" s="29" t="str">
        <f>IF(CУБЪЕКТЫ!P72=0," ",CУБЪЕКТЫ!P72)</f>
        <v xml:space="preserve"> </v>
      </c>
      <c r="Q72" s="29" t="str">
        <f>IF(CУБЪЕКТЫ!Q72=0," ",CУБЪЕКТЫ!Q72)</f>
        <v xml:space="preserve"> </v>
      </c>
      <c r="R72" s="144" t="str">
        <f>IF(CУБЪЕКТЫ!R72=0," ",CУБЪЕКТЫ!R72)</f>
        <v xml:space="preserve"> </v>
      </c>
      <c r="S72" s="81" t="str">
        <f>IF(CУБЪЕКТЫ!S72=0," ",CУБЪЕКТЫ!S72)</f>
        <v xml:space="preserve"> </v>
      </c>
      <c r="T72" s="82" t="str">
        <f>IF(CУБЪЕКТЫ!T72=0," ",CУБЪЕКТЫ!T72)</f>
        <v xml:space="preserve"> </v>
      </c>
      <c r="U72" s="82" t="str">
        <f>IF(CУБЪЕКТЫ!U72=0," ",CУБЪЕКТЫ!U72)</f>
        <v xml:space="preserve"> </v>
      </c>
      <c r="V72" s="83" t="str">
        <f>IF(CУБЪЕКТЫ!V72=0," ",CУБЪЕКТЫ!V72)</f>
        <v xml:space="preserve"> </v>
      </c>
      <c r="W72" s="81" t="str">
        <f>IF(CУБЪЕКТЫ!W72=0," ",CУБЪЕКТЫ!W72)</f>
        <v xml:space="preserve"> </v>
      </c>
      <c r="X72" s="82" t="str">
        <f>IF(CУБЪЕКТЫ!X72=0," ",CУБЪЕКТЫ!X72)</f>
        <v xml:space="preserve"> </v>
      </c>
      <c r="Y72" s="82">
        <f>IF(CУБЪЕКТЫ!Y72=0," ",CУБЪЕКТЫ!Y72)</f>
        <v>1</v>
      </c>
      <c r="Z72" s="83" t="str">
        <f>IF(CУБЪЕКТЫ!Z72=0," ",CУБЪЕКТЫ!Z72)</f>
        <v xml:space="preserve"> </v>
      </c>
      <c r="AA72" s="81" t="str">
        <f>IF(CУБЪЕКТЫ!AA72=0," ",CУБЪЕКТЫ!AA72)</f>
        <v xml:space="preserve"> </v>
      </c>
      <c r="AB72" s="82" t="str">
        <f>IF(CУБЪЕКТЫ!AB72=0," ",CУБЪЕКТЫ!AB72)</f>
        <v xml:space="preserve"> </v>
      </c>
      <c r="AC72" s="82" t="str">
        <f>IF(CУБЪЕКТЫ!AC72=0," ",CУБЪЕКТЫ!AC72)</f>
        <v xml:space="preserve"> </v>
      </c>
      <c r="AD72" s="83" t="str">
        <f>IF(CУБЪЕКТЫ!AD72=0," ",CУБЪЕКТЫ!AD72)</f>
        <v xml:space="preserve"> </v>
      </c>
      <c r="AE72" s="81" t="str">
        <f>IF(CУБЪЕКТЫ!AE72=0," ",CУБЪЕКТЫ!AE72)</f>
        <v xml:space="preserve"> </v>
      </c>
      <c r="AF72" s="82" t="str">
        <f>IF(CУБЪЕКТЫ!AF72=0," ",CУБЪЕКТЫ!AF72)</f>
        <v xml:space="preserve"> </v>
      </c>
      <c r="AG72" s="82" t="str">
        <f>IF(CУБЪЕКТЫ!AG72=0," ",CУБЪЕКТЫ!AG72)</f>
        <v xml:space="preserve"> </v>
      </c>
      <c r="AH72" s="83" t="str">
        <f>IF(CУБЪЕКТЫ!AH72=0," ",CУБЪЕКТЫ!AH72)</f>
        <v xml:space="preserve"> </v>
      </c>
      <c r="AI72" s="81" t="e">
        <f>IF(CУБЪЕКТЫ!AI72=0," ",CУБЪЕКТЫ!AI72)</f>
        <v>#VALUE!</v>
      </c>
      <c r="AJ72" s="82" t="e">
        <f>IF(CУБЪЕКТЫ!AJ72=0," ",CУБЪЕКТЫ!AJ72)</f>
        <v>#VALUE!</v>
      </c>
      <c r="AK72" s="82" t="e">
        <f>IF(CУБЪЕКТЫ!AK72=0," ",CУБЪЕКТЫ!AK72)</f>
        <v>#VALUE!</v>
      </c>
      <c r="AL72" s="83" t="e">
        <f>IF(CУБЪЕКТЫ!AL72=0," ",CУБЪЕКТЫ!AL72)</f>
        <v>#VALUE!</v>
      </c>
      <c r="AM72" s="81" t="str">
        <f>IF(CУБЪЕКТЫ!AM72=0," ",CУБЪЕКТЫ!AM72)</f>
        <v xml:space="preserve"> </v>
      </c>
      <c r="AN72" s="82" t="str">
        <f>IF(CУБЪЕКТЫ!AN72=0," ",CУБЪЕКТЫ!AN72)</f>
        <v xml:space="preserve"> </v>
      </c>
      <c r="AO72" s="82" t="str">
        <f>IF(CУБЪЕКТЫ!AO72=0," ",CУБЪЕКТЫ!AO72)</f>
        <v xml:space="preserve"> </v>
      </c>
      <c r="AP72" s="83" t="str">
        <f>IF(CУБЪЕКТЫ!AP72=0," ",CУБЪЕКТЫ!AP72)</f>
        <v xml:space="preserve"> </v>
      </c>
      <c r="AQ72" s="188" t="e">
        <f t="shared" ref="AQ72:AQ91" si="2">SUM(G72:AP72)</f>
        <v>#VALUE!</v>
      </c>
      <c r="AR72" s="189"/>
      <c r="AS72" s="112"/>
      <c r="AT72" s="113"/>
      <c r="AU72" s="113"/>
      <c r="AV72" s="113"/>
      <c r="AW72" s="113"/>
      <c r="AX72" s="113"/>
      <c r="AY72" s="113"/>
      <c r="AZ72" s="113"/>
    </row>
    <row r="73" spans="1:52" ht="18">
      <c r="A73" s="104">
        <v>2</v>
      </c>
      <c r="B73" s="164" t="str">
        <f>CУБЪЕКТЫ!B73</f>
        <v>Свердловская</v>
      </c>
      <c r="C73" s="28" t="e">
        <f>IF(CУБЪЕКТЫ!C73=0," ",CУБЪЕКТЫ!C73)</f>
        <v>#VALUE!</v>
      </c>
      <c r="D73" s="141" t="e">
        <f>IF(CУБЪЕКТЫ!D73=0," ",CУБЪЕКТЫ!D73)</f>
        <v>#VALUE!</v>
      </c>
      <c r="E73" s="141" t="e">
        <f>IF(CУБЪЕКТЫ!E73=0," ",CУБЪЕКТЫ!E73)</f>
        <v>#VALUE!</v>
      </c>
      <c r="F73" s="153" t="e">
        <f>IF(CУБЪЕКТЫ!F73=0," ",CУБЪЕКТЫ!F73)</f>
        <v>#VALUE!</v>
      </c>
      <c r="G73" s="131" t="str">
        <f>IF(CУБЪЕКТЫ!G73=0," ",CУБЪЕКТЫ!G73)</f>
        <v xml:space="preserve"> </v>
      </c>
      <c r="H73" s="38" t="str">
        <f>IF(CУБЪЕКТЫ!H73=0," ",CУБЪЕКТЫ!H73)</f>
        <v xml:space="preserve"> </v>
      </c>
      <c r="I73" s="38" t="str">
        <f>IF(CУБЪЕКТЫ!I73=0," ",CУБЪЕКТЫ!I73)</f>
        <v xml:space="preserve"> </v>
      </c>
      <c r="J73" s="145" t="str">
        <f>IF(CУБЪЕКТЫ!J73=0," ",CУБЪЕКТЫ!J73)</f>
        <v xml:space="preserve"> </v>
      </c>
      <c r="K73" s="142" t="str">
        <f>IF(CУБЪЕКТЫ!K73=0," ",CУБЪЕКТЫ!K73)</f>
        <v xml:space="preserve"> </v>
      </c>
      <c r="L73" s="38" t="str">
        <f>IF(CУБЪЕКТЫ!L73=0," ",CУБЪЕКТЫ!L73)</f>
        <v xml:space="preserve"> </v>
      </c>
      <c r="M73" s="38">
        <f>IF(CУБЪЕКТЫ!M73=0," ",CУБЪЕКТЫ!M73)</f>
        <v>1</v>
      </c>
      <c r="N73" s="39" t="str">
        <f>IF(CУБЪЕКТЫ!N73=0," ",CУБЪЕКТЫ!N73)</f>
        <v xml:space="preserve"> </v>
      </c>
      <c r="O73" s="131" t="str">
        <f>IF(CУБЪЕКТЫ!O73=0," ",CУБЪЕКТЫ!O73)</f>
        <v xml:space="preserve"> </v>
      </c>
      <c r="P73" s="38" t="str">
        <f>IF(CУБЪЕКТЫ!P73=0," ",CУБЪЕКТЫ!P73)</f>
        <v xml:space="preserve"> </v>
      </c>
      <c r="Q73" s="38" t="str">
        <f>IF(CУБЪЕКТЫ!Q73=0," ",CУБЪЕКТЫ!Q73)</f>
        <v xml:space="preserve"> </v>
      </c>
      <c r="R73" s="145" t="str">
        <f>IF(CУБЪЕКТЫ!R73=0," ",CУБЪЕКТЫ!R73)</f>
        <v xml:space="preserve"> </v>
      </c>
      <c r="S73" s="142" t="str">
        <f>IF(CУБЪЕКТЫ!S73=0," ",CУБЪЕКТЫ!S73)</f>
        <v xml:space="preserve"> </v>
      </c>
      <c r="T73" s="38" t="str">
        <f>IF(CУБЪЕКТЫ!T73=0," ",CУБЪЕКТЫ!T73)</f>
        <v xml:space="preserve"> </v>
      </c>
      <c r="U73" s="38" t="str">
        <f>IF(CУБЪЕКТЫ!U73=0," ",CУБЪЕКТЫ!U73)</f>
        <v xml:space="preserve"> </v>
      </c>
      <c r="V73" s="39" t="str">
        <f>IF(CУБЪЕКТЫ!V73=0," ",CУБЪЕКТЫ!V73)</f>
        <v xml:space="preserve"> </v>
      </c>
      <c r="W73" s="142" t="str">
        <f>IF(CУБЪЕКТЫ!W73=0," ",CУБЪЕКТЫ!W73)</f>
        <v xml:space="preserve"> </v>
      </c>
      <c r="X73" s="38">
        <f>IF(CУБЪЕКТЫ!X73=0," ",CУБЪЕКТЫ!X73)</f>
        <v>1</v>
      </c>
      <c r="Y73" s="38" t="str">
        <f>IF(CУБЪЕКТЫ!Y73=0," ",CУБЪЕКТЫ!Y73)</f>
        <v xml:space="preserve"> </v>
      </c>
      <c r="Z73" s="39" t="str">
        <f>IF(CУБЪЕКТЫ!Z73=0," ",CУБЪЕКТЫ!Z73)</f>
        <v xml:space="preserve"> </v>
      </c>
      <c r="AA73" s="142" t="str">
        <f>IF(CУБЪЕКТЫ!AA73=0," ",CУБЪЕКТЫ!AA73)</f>
        <v xml:space="preserve"> </v>
      </c>
      <c r="AB73" s="38" t="str">
        <f>IF(CУБЪЕКТЫ!AB73=0," ",CУБЪЕКТЫ!AB73)</f>
        <v xml:space="preserve"> </v>
      </c>
      <c r="AC73" s="38" t="str">
        <f>IF(CУБЪЕКТЫ!AC73=0," ",CУБЪЕКТЫ!AC73)</f>
        <v xml:space="preserve"> </v>
      </c>
      <c r="AD73" s="39" t="str">
        <f>IF(CУБЪЕКТЫ!AD73=0," ",CУБЪЕКТЫ!AD73)</f>
        <v xml:space="preserve"> </v>
      </c>
      <c r="AE73" s="142" t="str">
        <f>IF(CУБЪЕКТЫ!AE73=0," ",CУБЪЕКТЫ!AE73)</f>
        <v xml:space="preserve"> </v>
      </c>
      <c r="AF73" s="38" t="str">
        <f>IF(CУБЪЕКТЫ!AF73=0," ",CУБЪЕКТЫ!AF73)</f>
        <v xml:space="preserve"> </v>
      </c>
      <c r="AG73" s="38" t="str">
        <f>IF(CУБЪЕКТЫ!AG73=0," ",CУБЪЕКТЫ!AG73)</f>
        <v xml:space="preserve"> </v>
      </c>
      <c r="AH73" s="39" t="str">
        <f>IF(CУБЪЕКТЫ!AH73=0," ",CУБЪЕКТЫ!AH73)</f>
        <v xml:space="preserve"> </v>
      </c>
      <c r="AI73" s="142" t="e">
        <f>IF(CУБЪЕКТЫ!AI73=0," ",CУБЪЕКТЫ!AI73)</f>
        <v>#VALUE!</v>
      </c>
      <c r="AJ73" s="38" t="e">
        <f>IF(CУБЪЕКТЫ!AJ73=0," ",CУБЪЕКТЫ!AJ73)</f>
        <v>#VALUE!</v>
      </c>
      <c r="AK73" s="38" t="e">
        <f>IF(CУБЪЕКТЫ!AK73=0," ",CУБЪЕКТЫ!AK73)</f>
        <v>#VALUE!</v>
      </c>
      <c r="AL73" s="39" t="e">
        <f>IF(CУБЪЕКТЫ!AL73=0," ",CУБЪЕКТЫ!AL73)</f>
        <v>#VALUE!</v>
      </c>
      <c r="AM73" s="142" t="str">
        <f>IF(CУБЪЕКТЫ!AM73=0," ",CУБЪЕКТЫ!AM73)</f>
        <v xml:space="preserve"> </v>
      </c>
      <c r="AN73" s="38">
        <f>IF(CУБЪЕКТЫ!AN73=0," ",CУБЪЕКТЫ!AN73)</f>
        <v>1</v>
      </c>
      <c r="AO73" s="38" t="str">
        <f>IF(CУБЪЕКТЫ!AO73=0," ",CУБЪЕКТЫ!AO73)</f>
        <v xml:space="preserve"> </v>
      </c>
      <c r="AP73" s="39" t="str">
        <f>IF(CУБЪЕКТЫ!AP73=0," ",CУБЪЕКТЫ!AP73)</f>
        <v xml:space="preserve"> </v>
      </c>
      <c r="AQ73" s="188" t="e">
        <f t="shared" si="2"/>
        <v>#VALUE!</v>
      </c>
      <c r="AR73" s="189"/>
      <c r="AS73" s="112"/>
      <c r="AT73" s="210" t="str">
        <f>G71</f>
        <v>1сп</v>
      </c>
      <c r="AU73" s="218"/>
      <c r="AV73" s="218"/>
      <c r="AW73" s="211"/>
      <c r="AX73" s="210" t="e">
        <f>SUM(G132+K132+O132+S132+W132+AA132+AE132+AI132+AM132)</f>
        <v>#VALUE!</v>
      </c>
      <c r="AY73" s="211"/>
      <c r="AZ73" s="113"/>
    </row>
    <row r="74" spans="1:52" ht="18">
      <c r="A74" s="104">
        <v>3</v>
      </c>
      <c r="B74" s="164" t="str">
        <f>CУБЪЕКТЫ!B74</f>
        <v>Тюменская</v>
      </c>
      <c r="C74" s="28" t="e">
        <f>IF(CУБЪЕКТЫ!C74=0," ",CУБЪЕКТЫ!C74)</f>
        <v>#VALUE!</v>
      </c>
      <c r="D74" s="141" t="e">
        <f>IF(CУБЪЕКТЫ!D74=0," ",CУБЪЕКТЫ!D74)</f>
        <v>#VALUE!</v>
      </c>
      <c r="E74" s="141" t="e">
        <f>IF(CУБЪЕКТЫ!E74=0," ",CУБЪЕКТЫ!E74)</f>
        <v>#VALUE!</v>
      </c>
      <c r="F74" s="153" t="e">
        <f>IF(CУБЪЕКТЫ!F74=0," ",CУБЪЕКТЫ!F74)</f>
        <v>#VALUE!</v>
      </c>
      <c r="G74" s="131" t="str">
        <f>IF(CУБЪЕКТЫ!G74=0," ",CУБЪЕКТЫ!G74)</f>
        <v xml:space="preserve"> </v>
      </c>
      <c r="H74" s="38" t="str">
        <f>IF(CУБЪЕКТЫ!H74=0," ",CУБЪЕКТЫ!H74)</f>
        <v xml:space="preserve"> </v>
      </c>
      <c r="I74" s="38" t="str">
        <f>IF(CУБЪЕКТЫ!I74=0," ",CУБЪЕКТЫ!I74)</f>
        <v xml:space="preserve"> </v>
      </c>
      <c r="J74" s="145" t="str">
        <f>IF(CУБЪЕКТЫ!J74=0," ",CУБЪЕКТЫ!J74)</f>
        <v xml:space="preserve"> </v>
      </c>
      <c r="K74" s="142" t="str">
        <f>IF(CУБЪЕКТЫ!K74=0," ",CУБЪЕКТЫ!K74)</f>
        <v xml:space="preserve"> </v>
      </c>
      <c r="L74" s="38" t="str">
        <f>IF(CУБЪЕКТЫ!L74=0," ",CУБЪЕКТЫ!L74)</f>
        <v xml:space="preserve"> </v>
      </c>
      <c r="M74" s="38" t="str">
        <f>IF(CУБЪЕКТЫ!M74=0," ",CУБЪЕКТЫ!M74)</f>
        <v xml:space="preserve"> </v>
      </c>
      <c r="N74" s="39" t="str">
        <f>IF(CУБЪЕКТЫ!N74=0," ",CУБЪЕКТЫ!N74)</f>
        <v xml:space="preserve"> </v>
      </c>
      <c r="O74" s="131" t="str">
        <f>IF(CУБЪЕКТЫ!O74=0," ",CУБЪЕКТЫ!O74)</f>
        <v xml:space="preserve"> </v>
      </c>
      <c r="P74" s="38" t="str">
        <f>IF(CУБЪЕКТЫ!P74=0," ",CУБЪЕКТЫ!P74)</f>
        <v xml:space="preserve"> </v>
      </c>
      <c r="Q74" s="38" t="str">
        <f>IF(CУБЪЕКТЫ!Q74=0," ",CУБЪЕКТЫ!Q74)</f>
        <v xml:space="preserve"> </v>
      </c>
      <c r="R74" s="145" t="str">
        <f>IF(CУБЪЕКТЫ!R74=0," ",CУБЪЕКТЫ!R74)</f>
        <v xml:space="preserve"> </v>
      </c>
      <c r="S74" s="142" t="str">
        <f>IF(CУБЪЕКТЫ!S74=0," ",CУБЪЕКТЫ!S74)</f>
        <v xml:space="preserve"> </v>
      </c>
      <c r="T74" s="38" t="str">
        <f>IF(CУБЪЕКТЫ!T74=0," ",CУБЪЕКТЫ!T74)</f>
        <v xml:space="preserve"> </v>
      </c>
      <c r="U74" s="38" t="str">
        <f>IF(CУБЪЕКТЫ!U74=0," ",CУБЪЕКТЫ!U74)</f>
        <v xml:space="preserve"> </v>
      </c>
      <c r="V74" s="39" t="str">
        <f>IF(CУБЪЕКТЫ!V74=0," ",CУБЪЕКТЫ!V74)</f>
        <v xml:space="preserve"> </v>
      </c>
      <c r="W74" s="142" t="str">
        <f>IF(CУБЪЕКТЫ!W74=0," ",CУБЪЕКТЫ!W74)</f>
        <v xml:space="preserve"> </v>
      </c>
      <c r="X74" s="38" t="str">
        <f>IF(CУБЪЕКТЫ!X74=0," ",CУБЪЕКТЫ!X74)</f>
        <v xml:space="preserve"> </v>
      </c>
      <c r="Y74" s="38" t="str">
        <f>IF(CУБЪЕКТЫ!Y74=0," ",CУБЪЕКТЫ!Y74)</f>
        <v xml:space="preserve"> </v>
      </c>
      <c r="Z74" s="39" t="str">
        <f>IF(CУБЪЕКТЫ!Z74=0," ",CУБЪЕКТЫ!Z74)</f>
        <v xml:space="preserve"> </v>
      </c>
      <c r="AA74" s="142" t="str">
        <f>IF(CУБЪЕКТЫ!AA74=0," ",CУБЪЕКТЫ!AA74)</f>
        <v xml:space="preserve"> </v>
      </c>
      <c r="AB74" s="38" t="str">
        <f>IF(CУБЪЕКТЫ!AB74=0," ",CУБЪЕКТЫ!AB74)</f>
        <v xml:space="preserve"> </v>
      </c>
      <c r="AC74" s="38" t="str">
        <f>IF(CУБЪЕКТЫ!AC74=0," ",CУБЪЕКТЫ!AC74)</f>
        <v xml:space="preserve"> </v>
      </c>
      <c r="AD74" s="39" t="str">
        <f>IF(CУБЪЕКТЫ!AD74=0," ",CУБЪЕКТЫ!AD74)</f>
        <v xml:space="preserve"> </v>
      </c>
      <c r="AE74" s="142" t="str">
        <f>IF(CУБЪЕКТЫ!AE74=0," ",CУБЪЕКТЫ!AE74)</f>
        <v xml:space="preserve"> </v>
      </c>
      <c r="AF74" s="38" t="str">
        <f>IF(CУБЪЕКТЫ!AF74=0," ",CУБЪЕКТЫ!AF74)</f>
        <v xml:space="preserve"> </v>
      </c>
      <c r="AG74" s="38" t="str">
        <f>IF(CУБЪЕКТЫ!AG74=0," ",CУБЪЕКТЫ!AG74)</f>
        <v xml:space="preserve"> </v>
      </c>
      <c r="AH74" s="39" t="str">
        <f>IF(CУБЪЕКТЫ!AH74=0," ",CУБЪЕКТЫ!AH74)</f>
        <v xml:space="preserve"> </v>
      </c>
      <c r="AI74" s="142" t="e">
        <f>IF(CУБЪЕКТЫ!AI74=0," ",CУБЪЕКТЫ!AI74)</f>
        <v>#VALUE!</v>
      </c>
      <c r="AJ74" s="38" t="e">
        <f>IF(CУБЪЕКТЫ!AJ74=0," ",CУБЪЕКТЫ!AJ74)</f>
        <v>#VALUE!</v>
      </c>
      <c r="AK74" s="38" t="e">
        <f>IF(CУБЪЕКТЫ!AK74=0," ",CУБЪЕКТЫ!AK74)</f>
        <v>#VALUE!</v>
      </c>
      <c r="AL74" s="39" t="e">
        <f>IF(CУБЪЕКТЫ!AL74=0," ",CУБЪЕКТЫ!AL74)</f>
        <v>#VALUE!</v>
      </c>
      <c r="AM74" s="142" t="str">
        <f>IF(CУБЪЕКТЫ!AM74=0," ",CУБЪЕКТЫ!AM74)</f>
        <v xml:space="preserve"> </v>
      </c>
      <c r="AN74" s="38" t="str">
        <f>IF(CУБЪЕКТЫ!AN74=0," ",CУБЪЕКТЫ!AN74)</f>
        <v xml:space="preserve"> </v>
      </c>
      <c r="AO74" s="38" t="str">
        <f>IF(CУБЪЕКТЫ!AO74=0," ",CУБЪЕКТЫ!AO74)</f>
        <v xml:space="preserve"> </v>
      </c>
      <c r="AP74" s="39" t="str">
        <f>IF(CУБЪЕКТЫ!AP74=0," ",CУБЪЕКТЫ!AP74)</f>
        <v xml:space="preserve"> </v>
      </c>
      <c r="AQ74" s="188" t="e">
        <f t="shared" si="2"/>
        <v>#VALUE!</v>
      </c>
      <c r="AR74" s="189"/>
      <c r="AS74" s="91"/>
      <c r="AT74" s="212" t="str">
        <f>H71</f>
        <v>2сп</v>
      </c>
      <c r="AU74" s="213"/>
      <c r="AV74" s="213"/>
      <c r="AW74" s="214"/>
      <c r="AX74" s="212" t="e">
        <f>SUM(H132,L132,P132,T132,X132,AB132,AF132,AJ132,AN132)</f>
        <v>#VALUE!</v>
      </c>
      <c r="AY74" s="214"/>
      <c r="AZ74"/>
    </row>
    <row r="75" spans="1:52" ht="18">
      <c r="A75" s="104">
        <v>4</v>
      </c>
      <c r="B75" s="164" t="str">
        <f>CУБЪЕКТЫ!B75</f>
        <v>ХМАО-Югра</v>
      </c>
      <c r="C75" s="28" t="e">
        <f>IF(CУБЪЕКТЫ!C75=0," ",CУБЪЕКТЫ!C75)</f>
        <v>#VALUE!</v>
      </c>
      <c r="D75" s="141" t="e">
        <f>IF(CУБЪЕКТЫ!D75=0," ",CУБЪЕКТЫ!D75)</f>
        <v>#VALUE!</v>
      </c>
      <c r="E75" s="141" t="e">
        <f>IF(CУБЪЕКТЫ!E75=0," ",CУБЪЕКТЫ!E75)</f>
        <v>#VALUE!</v>
      </c>
      <c r="F75" s="153" t="e">
        <f>IF(CУБЪЕКТЫ!F75=0," ",CУБЪЕКТЫ!F75)</f>
        <v>#VALUE!</v>
      </c>
      <c r="G75" s="131" t="str">
        <f>IF(CУБЪЕКТЫ!G75=0," ",CУБЪЕКТЫ!G75)</f>
        <v xml:space="preserve"> </v>
      </c>
      <c r="H75" s="38" t="str">
        <f>IF(CУБЪЕКТЫ!H75=0," ",CУБЪЕКТЫ!H75)</f>
        <v xml:space="preserve"> </v>
      </c>
      <c r="I75" s="38" t="str">
        <f>IF(CУБЪЕКТЫ!I75=0," ",CУБЪЕКТЫ!I75)</f>
        <v xml:space="preserve"> </v>
      </c>
      <c r="J75" s="145" t="str">
        <f>IF(CУБЪЕКТЫ!J75=0," ",CУБЪЕКТЫ!J75)</f>
        <v xml:space="preserve"> </v>
      </c>
      <c r="K75" s="142" t="str">
        <f>IF(CУБЪЕКТЫ!K75=0," ",CУБЪЕКТЫ!K75)</f>
        <v xml:space="preserve"> </v>
      </c>
      <c r="L75" s="38" t="str">
        <f>IF(CУБЪЕКТЫ!L75=0," ",CУБЪЕКТЫ!L75)</f>
        <v xml:space="preserve"> </v>
      </c>
      <c r="M75" s="38" t="str">
        <f>IF(CУБЪЕКТЫ!M75=0," ",CУБЪЕКТЫ!M75)</f>
        <v xml:space="preserve"> </v>
      </c>
      <c r="N75" s="39" t="str">
        <f>IF(CУБЪЕКТЫ!N75=0," ",CУБЪЕКТЫ!N75)</f>
        <v xml:space="preserve"> </v>
      </c>
      <c r="O75" s="131" t="str">
        <f>IF(CУБЪЕКТЫ!O75=0," ",CУБЪЕКТЫ!O75)</f>
        <v xml:space="preserve"> </v>
      </c>
      <c r="P75" s="38" t="str">
        <f>IF(CУБЪЕКТЫ!P75=0," ",CУБЪЕКТЫ!P75)</f>
        <v xml:space="preserve"> </v>
      </c>
      <c r="Q75" s="38" t="str">
        <f>IF(CУБЪЕКТЫ!Q75=0," ",CУБЪЕКТЫ!Q75)</f>
        <v xml:space="preserve"> </v>
      </c>
      <c r="R75" s="145" t="str">
        <f>IF(CУБЪЕКТЫ!R75=0," ",CУБЪЕКТЫ!R75)</f>
        <v xml:space="preserve"> </v>
      </c>
      <c r="S75" s="142">
        <f>IF(CУБЪЕКТЫ!S75=0," ",CУБЪЕКТЫ!S75)</f>
        <v>1</v>
      </c>
      <c r="T75" s="38" t="str">
        <f>IF(CУБЪЕКТЫ!T75=0," ",CУБЪЕКТЫ!T75)</f>
        <v xml:space="preserve"> </v>
      </c>
      <c r="U75" s="38" t="str">
        <f>IF(CУБЪЕКТЫ!U75=0," ",CУБЪЕКТЫ!U75)</f>
        <v xml:space="preserve"> </v>
      </c>
      <c r="V75" s="39" t="str">
        <f>IF(CУБЪЕКТЫ!V75=0," ",CУБЪЕКТЫ!V75)</f>
        <v xml:space="preserve"> </v>
      </c>
      <c r="W75" s="142" t="str">
        <f>IF(CУБЪЕКТЫ!W75=0," ",CУБЪЕКТЫ!W75)</f>
        <v xml:space="preserve"> </v>
      </c>
      <c r="X75" s="38" t="str">
        <f>IF(CУБЪЕКТЫ!X75=0," ",CУБЪЕКТЫ!X75)</f>
        <v xml:space="preserve"> </v>
      </c>
      <c r="Y75" s="38" t="str">
        <f>IF(CУБЪЕКТЫ!Y75=0," ",CУБЪЕКТЫ!Y75)</f>
        <v xml:space="preserve"> </v>
      </c>
      <c r="Z75" s="39" t="str">
        <f>IF(CУБЪЕКТЫ!Z75=0," ",CУБЪЕКТЫ!Z75)</f>
        <v xml:space="preserve"> </v>
      </c>
      <c r="AA75" s="142" t="str">
        <f>IF(CУБЪЕКТЫ!AA75=0," ",CУБЪЕКТЫ!AA75)</f>
        <v xml:space="preserve"> </v>
      </c>
      <c r="AB75" s="38" t="str">
        <f>IF(CУБЪЕКТЫ!AB75=0," ",CУБЪЕКТЫ!AB75)</f>
        <v xml:space="preserve"> </v>
      </c>
      <c r="AC75" s="38" t="str">
        <f>IF(CУБЪЕКТЫ!AC75=0," ",CУБЪЕКТЫ!AC75)</f>
        <v xml:space="preserve"> </v>
      </c>
      <c r="AD75" s="39" t="str">
        <f>IF(CУБЪЕКТЫ!AD75=0," ",CУБЪЕКТЫ!AD75)</f>
        <v xml:space="preserve"> </v>
      </c>
      <c r="AE75" s="142" t="str">
        <f>IF(CУБЪЕКТЫ!AE75=0," ",CУБЪЕКТЫ!AE75)</f>
        <v xml:space="preserve"> </v>
      </c>
      <c r="AF75" s="38" t="str">
        <f>IF(CУБЪЕКТЫ!AF75=0," ",CУБЪЕКТЫ!AF75)</f>
        <v xml:space="preserve"> </v>
      </c>
      <c r="AG75" s="38" t="str">
        <f>IF(CУБЪЕКТЫ!AG75=0," ",CУБЪЕКТЫ!AG75)</f>
        <v xml:space="preserve"> </v>
      </c>
      <c r="AH75" s="39" t="str">
        <f>IF(CУБЪЕКТЫ!AH75=0," ",CУБЪЕКТЫ!AH75)</f>
        <v xml:space="preserve"> </v>
      </c>
      <c r="AI75" s="142" t="e">
        <f>IF(CУБЪЕКТЫ!AI75=0," ",CУБЪЕКТЫ!AI75)</f>
        <v>#VALUE!</v>
      </c>
      <c r="AJ75" s="38" t="e">
        <f>IF(CУБЪЕКТЫ!AJ75=0," ",CУБЪЕКТЫ!AJ75)</f>
        <v>#VALUE!</v>
      </c>
      <c r="AK75" s="38" t="e">
        <f>IF(CУБЪЕКТЫ!AK75=0," ",CУБЪЕКТЫ!AK75)</f>
        <v>#VALUE!</v>
      </c>
      <c r="AL75" s="39" t="e">
        <f>IF(CУБЪЕКТЫ!AL75=0," ",CУБЪЕКТЫ!AL75)</f>
        <v>#VALUE!</v>
      </c>
      <c r="AM75" s="142" t="str">
        <f>IF(CУБЪЕКТЫ!AM75=0," ",CУБЪЕКТЫ!AM75)</f>
        <v xml:space="preserve"> </v>
      </c>
      <c r="AN75" s="38" t="str">
        <f>IF(CУБЪЕКТЫ!AN75=0," ",CУБЪЕКТЫ!AN75)</f>
        <v xml:space="preserve"> </v>
      </c>
      <c r="AO75" s="38" t="str">
        <f>IF(CУБЪЕКТЫ!AO75=0," ",CУБЪЕКТЫ!AO75)</f>
        <v xml:space="preserve"> </v>
      </c>
      <c r="AP75" s="39" t="str">
        <f>IF(CУБЪЕКТЫ!AP75=0," ",CУБЪЕКТЫ!AP75)</f>
        <v xml:space="preserve"> </v>
      </c>
      <c r="AQ75" s="188" t="e">
        <f t="shared" si="2"/>
        <v>#VALUE!</v>
      </c>
      <c r="AR75" s="189"/>
      <c r="AS75" s="91"/>
      <c r="AT75" s="212" t="str">
        <f>I71</f>
        <v>3сп</v>
      </c>
      <c r="AU75" s="213"/>
      <c r="AV75" s="213"/>
      <c r="AW75" s="214"/>
      <c r="AX75" s="212" t="e">
        <f>SUM(I132,M132,Q132,U132,Y132,AC132,AG132,AK132,AO132)</f>
        <v>#VALUE!</v>
      </c>
      <c r="AY75" s="214"/>
      <c r="AZ75"/>
    </row>
    <row r="76" spans="1:52" ht="18.75" thickBot="1">
      <c r="A76" s="104">
        <v>5</v>
      </c>
      <c r="B76" s="164" t="str">
        <f>CУБЪЕКТЫ!B76</f>
        <v>Челябинская</v>
      </c>
      <c r="C76" s="28" t="e">
        <f>IF(CУБЪЕКТЫ!C76=0," ",CУБЪЕКТЫ!C76)</f>
        <v>#VALUE!</v>
      </c>
      <c r="D76" s="141" t="e">
        <f>IF(CУБЪЕКТЫ!D76=0," ",CУБЪЕКТЫ!D76)</f>
        <v>#VALUE!</v>
      </c>
      <c r="E76" s="141" t="e">
        <f>IF(CУБЪЕКТЫ!E76=0," ",CУБЪЕКТЫ!E76)</f>
        <v>#VALUE!</v>
      </c>
      <c r="F76" s="153" t="e">
        <f>IF(CУБЪЕКТЫ!F76=0," ",CУБЪЕКТЫ!F76)</f>
        <v>#VALUE!</v>
      </c>
      <c r="G76" s="131" t="str">
        <f>IF(CУБЪЕКТЫ!G76=0," ",CУБЪЕКТЫ!G76)</f>
        <v xml:space="preserve"> </v>
      </c>
      <c r="H76" s="38" t="str">
        <f>IF(CУБЪЕКТЫ!H76=0," ",CУБЪЕКТЫ!H76)</f>
        <v xml:space="preserve"> </v>
      </c>
      <c r="I76" s="38" t="str">
        <f>IF(CУБЪЕКТЫ!I76=0," ",CУБЪЕКТЫ!I76)</f>
        <v xml:space="preserve"> </v>
      </c>
      <c r="J76" s="145" t="str">
        <f>IF(CУБЪЕКТЫ!J76=0," ",CУБЪЕКТЫ!J76)</f>
        <v xml:space="preserve"> </v>
      </c>
      <c r="K76" s="142" t="str">
        <f>IF(CУБЪЕКТЫ!K76=0," ",CУБЪЕКТЫ!K76)</f>
        <v xml:space="preserve"> </v>
      </c>
      <c r="L76" s="38" t="str">
        <f>IF(CУБЪЕКТЫ!L76=0," ",CУБЪЕКТЫ!L76)</f>
        <v xml:space="preserve"> </v>
      </c>
      <c r="M76" s="38" t="str">
        <f>IF(CУБЪЕКТЫ!M76=0," ",CУБЪЕКТЫ!M76)</f>
        <v xml:space="preserve"> </v>
      </c>
      <c r="N76" s="39" t="str">
        <f>IF(CУБЪЕКТЫ!N76=0," ",CУБЪЕКТЫ!N76)</f>
        <v xml:space="preserve"> </v>
      </c>
      <c r="O76" s="131" t="str">
        <f>IF(CУБЪЕКТЫ!O76=0," ",CУБЪЕКТЫ!O76)</f>
        <v xml:space="preserve"> </v>
      </c>
      <c r="P76" s="38" t="str">
        <f>IF(CУБЪЕКТЫ!P76=0," ",CУБЪЕКТЫ!P76)</f>
        <v xml:space="preserve"> </v>
      </c>
      <c r="Q76" s="38" t="str">
        <f>IF(CУБЪЕКТЫ!Q76=0," ",CУБЪЕКТЫ!Q76)</f>
        <v xml:space="preserve"> </v>
      </c>
      <c r="R76" s="145" t="str">
        <f>IF(CУБЪЕКТЫ!R76=0," ",CУБЪЕКТЫ!R76)</f>
        <v xml:space="preserve"> </v>
      </c>
      <c r="S76" s="142" t="str">
        <f>IF(CУБЪЕКТЫ!S76=0," ",CУБЪЕКТЫ!S76)</f>
        <v xml:space="preserve"> </v>
      </c>
      <c r="T76" s="38" t="str">
        <f>IF(CУБЪЕКТЫ!T76=0," ",CУБЪЕКТЫ!T76)</f>
        <v xml:space="preserve"> </v>
      </c>
      <c r="U76" s="38" t="str">
        <f>IF(CУБЪЕКТЫ!U76=0," ",CУБЪЕКТЫ!U76)</f>
        <v xml:space="preserve"> </v>
      </c>
      <c r="V76" s="39" t="str">
        <f>IF(CУБЪЕКТЫ!V76=0," ",CУБЪЕКТЫ!V76)</f>
        <v xml:space="preserve"> </v>
      </c>
      <c r="W76" s="142" t="str">
        <f>IF(CУБЪЕКТЫ!W76=0," ",CУБЪЕКТЫ!W76)</f>
        <v xml:space="preserve"> </v>
      </c>
      <c r="X76" s="38" t="str">
        <f>IF(CУБЪЕКТЫ!X76=0," ",CУБЪЕКТЫ!X76)</f>
        <v xml:space="preserve"> </v>
      </c>
      <c r="Y76" s="38" t="str">
        <f>IF(CУБЪЕКТЫ!Y76=0," ",CУБЪЕКТЫ!Y76)</f>
        <v xml:space="preserve"> </v>
      </c>
      <c r="Z76" s="39" t="str">
        <f>IF(CУБЪЕКТЫ!Z76=0," ",CУБЪЕКТЫ!Z76)</f>
        <v xml:space="preserve"> </v>
      </c>
      <c r="AA76" s="142" t="str">
        <f>IF(CУБЪЕКТЫ!AA76=0," ",CУБЪЕКТЫ!AA76)</f>
        <v xml:space="preserve"> </v>
      </c>
      <c r="AB76" s="38" t="str">
        <f>IF(CУБЪЕКТЫ!AB76=0," ",CУБЪЕКТЫ!AB76)</f>
        <v xml:space="preserve"> </v>
      </c>
      <c r="AC76" s="38" t="str">
        <f>IF(CУБЪЕКТЫ!AC76=0," ",CУБЪЕКТЫ!AC76)</f>
        <v xml:space="preserve"> </v>
      </c>
      <c r="AD76" s="39" t="str">
        <f>IF(CУБЪЕКТЫ!AD76=0," ",CУБЪЕКТЫ!AD76)</f>
        <v xml:space="preserve"> </v>
      </c>
      <c r="AE76" s="142" t="str">
        <f>IF(CУБЪЕКТЫ!AE76=0," ",CУБЪЕКТЫ!AE76)</f>
        <v xml:space="preserve"> </v>
      </c>
      <c r="AF76" s="38" t="str">
        <f>IF(CУБЪЕКТЫ!AF76=0," ",CУБЪЕКТЫ!AF76)</f>
        <v xml:space="preserve"> </v>
      </c>
      <c r="AG76" s="38" t="str">
        <f>IF(CУБЪЕКТЫ!AG76=0," ",CУБЪЕКТЫ!AG76)</f>
        <v xml:space="preserve"> </v>
      </c>
      <c r="AH76" s="39" t="str">
        <f>IF(CУБЪЕКТЫ!AH76=0," ",CУБЪЕКТЫ!AH76)</f>
        <v xml:space="preserve"> </v>
      </c>
      <c r="AI76" s="142" t="e">
        <f>IF(CУБЪЕКТЫ!AI76=0," ",CУБЪЕКТЫ!AI76)</f>
        <v>#VALUE!</v>
      </c>
      <c r="AJ76" s="38" t="e">
        <f>IF(CУБЪЕКТЫ!AJ76=0," ",CУБЪЕКТЫ!AJ76)</f>
        <v>#VALUE!</v>
      </c>
      <c r="AK76" s="38" t="e">
        <f>IF(CУБЪЕКТЫ!AK76=0," ",CУБЪЕКТЫ!AK76)</f>
        <v>#VALUE!</v>
      </c>
      <c r="AL76" s="39" t="e">
        <f>IF(CУБЪЕКТЫ!AL76=0," ",CУБЪЕКТЫ!AL76)</f>
        <v>#VALUE!</v>
      </c>
      <c r="AM76" s="142" t="str">
        <f>IF(CУБЪЕКТЫ!AM76=0," ",CУБЪЕКТЫ!AM76)</f>
        <v xml:space="preserve"> </v>
      </c>
      <c r="AN76" s="38" t="str">
        <f>IF(CУБЪЕКТЫ!AN76=0," ",CУБЪЕКТЫ!AN76)</f>
        <v xml:space="preserve"> </v>
      </c>
      <c r="AO76" s="38" t="str">
        <f>IF(CУБЪЕКТЫ!AO76=0," ",CУБЪЕКТЫ!AO76)</f>
        <v xml:space="preserve"> </v>
      </c>
      <c r="AP76" s="39" t="str">
        <f>IF(CУБЪЕКТЫ!AP76=0," ",CУБЪЕКТЫ!AP76)</f>
        <v xml:space="preserve"> </v>
      </c>
      <c r="AQ76" s="188" t="e">
        <f t="shared" si="2"/>
        <v>#VALUE!</v>
      </c>
      <c r="AR76" s="189"/>
      <c r="AS76" s="91"/>
      <c r="AT76" s="267" t="str">
        <f>J71</f>
        <v>кмс</v>
      </c>
      <c r="AU76" s="268"/>
      <c r="AV76" s="268"/>
      <c r="AW76" s="269"/>
      <c r="AX76" s="267" t="e">
        <f>SUM(J132,N132,R132,V132,Z132,AD132,AH132,AL132,AP132)</f>
        <v>#VALUE!</v>
      </c>
      <c r="AY76" s="269"/>
      <c r="AZ76"/>
    </row>
    <row r="77" spans="1:52" ht="15.75">
      <c r="A77" s="104">
        <v>6</v>
      </c>
      <c r="B77" s="164" t="str">
        <f>CУБЪЕКТЫ!B77</f>
        <v>ЯНАО</v>
      </c>
      <c r="C77" s="28" t="e">
        <f>IF(CУБЪЕКТЫ!C77=0," ",CУБЪЕКТЫ!C77)</f>
        <v>#VALUE!</v>
      </c>
      <c r="D77" s="141" t="e">
        <f>IF(CУБЪЕКТЫ!D77=0," ",CУБЪЕКТЫ!D77)</f>
        <v>#VALUE!</v>
      </c>
      <c r="E77" s="141" t="e">
        <f>IF(CУБЪЕКТЫ!E77=0," ",CУБЪЕКТЫ!E77)</f>
        <v>#VALUE!</v>
      </c>
      <c r="F77" s="153" t="e">
        <f>IF(CУБЪЕКТЫ!F77=0," ",CУБЪЕКТЫ!F77)</f>
        <v>#VALUE!</v>
      </c>
      <c r="G77" s="131" t="str">
        <f>IF(CУБЪЕКТЫ!G77=0," ",CУБЪЕКТЫ!G77)</f>
        <v xml:space="preserve"> </v>
      </c>
      <c r="H77" s="38" t="str">
        <f>IF(CУБЪЕКТЫ!H77=0," ",CУБЪЕКТЫ!H77)</f>
        <v xml:space="preserve"> </v>
      </c>
      <c r="I77" s="38" t="str">
        <f>IF(CУБЪЕКТЫ!I77=0," ",CУБЪЕКТЫ!I77)</f>
        <v xml:space="preserve"> </v>
      </c>
      <c r="J77" s="145" t="str">
        <f>IF(CУБЪЕКТЫ!J77=0," ",CУБЪЕКТЫ!J77)</f>
        <v xml:space="preserve"> </v>
      </c>
      <c r="K77" s="142" t="str">
        <f>IF(CУБЪЕКТЫ!K77=0," ",CУБЪЕКТЫ!K77)</f>
        <v xml:space="preserve"> </v>
      </c>
      <c r="L77" s="38" t="str">
        <f>IF(CУБЪЕКТЫ!L77=0," ",CУБЪЕКТЫ!L77)</f>
        <v xml:space="preserve"> </v>
      </c>
      <c r="M77" s="38" t="str">
        <f>IF(CУБЪЕКТЫ!M77=0," ",CУБЪЕКТЫ!M77)</f>
        <v xml:space="preserve"> </v>
      </c>
      <c r="N77" s="39" t="str">
        <f>IF(CУБЪЕКТЫ!N77=0," ",CУБЪЕКТЫ!N77)</f>
        <v xml:space="preserve"> </v>
      </c>
      <c r="O77" s="131" t="str">
        <f>IF(CУБЪЕКТЫ!O77=0," ",CУБЪЕКТЫ!O77)</f>
        <v xml:space="preserve"> </v>
      </c>
      <c r="P77" s="38" t="str">
        <f>IF(CУБЪЕКТЫ!P77=0," ",CУБЪЕКТЫ!P77)</f>
        <v xml:space="preserve"> </v>
      </c>
      <c r="Q77" s="38" t="str">
        <f>IF(CУБЪЕКТЫ!Q77=0," ",CУБЪЕКТЫ!Q77)</f>
        <v xml:space="preserve"> </v>
      </c>
      <c r="R77" s="145" t="str">
        <f>IF(CУБЪЕКТЫ!R77=0," ",CУБЪЕКТЫ!R77)</f>
        <v xml:space="preserve"> </v>
      </c>
      <c r="S77" s="142" t="str">
        <f>IF(CУБЪЕКТЫ!S77=0," ",CУБЪЕКТЫ!S77)</f>
        <v xml:space="preserve"> </v>
      </c>
      <c r="T77" s="38" t="str">
        <f>IF(CУБЪЕКТЫ!T77=0," ",CУБЪЕКТЫ!T77)</f>
        <v xml:space="preserve"> </v>
      </c>
      <c r="U77" s="38" t="str">
        <f>IF(CУБЪЕКТЫ!U77=0," ",CУБЪЕКТЫ!U77)</f>
        <v xml:space="preserve"> </v>
      </c>
      <c r="V77" s="39" t="str">
        <f>IF(CУБЪЕКТЫ!V77=0," ",CУБЪЕКТЫ!V77)</f>
        <v xml:space="preserve"> </v>
      </c>
      <c r="W77" s="142" t="str">
        <f>IF(CУБЪЕКТЫ!W77=0," ",CУБЪЕКТЫ!W77)</f>
        <v xml:space="preserve"> </v>
      </c>
      <c r="X77" s="38" t="str">
        <f>IF(CУБЪЕКТЫ!X77=0," ",CУБЪЕКТЫ!X77)</f>
        <v xml:space="preserve"> </v>
      </c>
      <c r="Y77" s="38" t="str">
        <f>IF(CУБЪЕКТЫ!Y77=0," ",CУБЪЕКТЫ!Y77)</f>
        <v xml:space="preserve"> </v>
      </c>
      <c r="Z77" s="39" t="str">
        <f>IF(CУБЪЕКТЫ!Z77=0," ",CУБЪЕКТЫ!Z77)</f>
        <v xml:space="preserve"> </v>
      </c>
      <c r="AA77" s="142" t="str">
        <f>IF(CУБЪЕКТЫ!AA77=0," ",CУБЪЕКТЫ!AA77)</f>
        <v xml:space="preserve"> </v>
      </c>
      <c r="AB77" s="38" t="str">
        <f>IF(CУБЪЕКТЫ!AB77=0," ",CУБЪЕКТЫ!AB77)</f>
        <v xml:space="preserve"> </v>
      </c>
      <c r="AC77" s="38" t="str">
        <f>IF(CУБЪЕКТЫ!AC77=0," ",CУБЪЕКТЫ!AC77)</f>
        <v xml:space="preserve"> </v>
      </c>
      <c r="AD77" s="39" t="str">
        <f>IF(CУБЪЕКТЫ!AD77=0," ",CУБЪЕКТЫ!AD77)</f>
        <v xml:space="preserve"> </v>
      </c>
      <c r="AE77" s="142" t="str">
        <f>IF(CУБЪЕКТЫ!AE77=0," ",CУБЪЕКТЫ!AE77)</f>
        <v xml:space="preserve"> </v>
      </c>
      <c r="AF77" s="38" t="str">
        <f>IF(CУБЪЕКТЫ!AF77=0," ",CУБЪЕКТЫ!AF77)</f>
        <v xml:space="preserve"> </v>
      </c>
      <c r="AG77" s="38" t="str">
        <f>IF(CУБЪЕКТЫ!AG77=0," ",CУБЪЕКТЫ!AG77)</f>
        <v xml:space="preserve"> </v>
      </c>
      <c r="AH77" s="39" t="str">
        <f>IF(CУБЪЕКТЫ!AH77=0," ",CУБЪЕКТЫ!AH77)</f>
        <v xml:space="preserve"> </v>
      </c>
      <c r="AI77" s="142" t="e">
        <f>IF(CУБЪЕКТЫ!AI77=0," ",CУБЪЕКТЫ!AI77)</f>
        <v>#VALUE!</v>
      </c>
      <c r="AJ77" s="38" t="e">
        <f>IF(CУБЪЕКТЫ!AJ77=0," ",CУБЪЕКТЫ!AJ77)</f>
        <v>#VALUE!</v>
      </c>
      <c r="AK77" s="38" t="e">
        <f>IF(CУБЪЕКТЫ!AK77=0," ",CУБЪЕКТЫ!AK77)</f>
        <v>#VALUE!</v>
      </c>
      <c r="AL77" s="39" t="e">
        <f>IF(CУБЪЕКТЫ!AL77=0," ",CУБЪЕКТЫ!AL77)</f>
        <v>#VALUE!</v>
      </c>
      <c r="AM77" s="142" t="str">
        <f>IF(CУБЪЕКТЫ!AM77=0," ",CУБЪЕКТЫ!AM77)</f>
        <v xml:space="preserve"> </v>
      </c>
      <c r="AN77" s="38" t="str">
        <f>IF(CУБЪЕКТЫ!AN77=0," ",CУБЪЕКТЫ!AN77)</f>
        <v xml:space="preserve"> </v>
      </c>
      <c r="AO77" s="38" t="str">
        <f>IF(CУБЪЕКТЫ!AO77=0," ",CУБЪЕКТЫ!AO77)</f>
        <v xml:space="preserve"> </v>
      </c>
      <c r="AP77" s="39" t="str">
        <f>IF(CУБЪЕКТЫ!AP77=0," ",CУБЪЕКТЫ!AP77)</f>
        <v xml:space="preserve"> </v>
      </c>
      <c r="AQ77" s="188" t="e">
        <f t="shared" si="2"/>
        <v>#VALUE!</v>
      </c>
      <c r="AR77" s="189"/>
      <c r="AS77" s="270"/>
      <c r="AT77" s="271"/>
      <c r="AU77" s="271"/>
      <c r="AV77" s="271"/>
      <c r="AW77" s="271"/>
      <c r="AX77" s="271"/>
      <c r="AY77" s="271"/>
      <c r="AZ77" s="271"/>
    </row>
    <row r="78" spans="1:52" ht="15.75">
      <c r="A78" s="104">
        <v>7</v>
      </c>
      <c r="B78" s="164" t="str">
        <f>CУБЪЕКТЫ!B78</f>
        <v/>
      </c>
      <c r="C78" s="28" t="e">
        <f>IF(CУБЪЕКТЫ!C78=0," ",CУБЪЕКТЫ!C78)</f>
        <v>#VALUE!</v>
      </c>
      <c r="D78" s="141" t="e">
        <f>IF(CУБЪЕКТЫ!D78=0," ",CУБЪЕКТЫ!D78)</f>
        <v>#VALUE!</v>
      </c>
      <c r="E78" s="141" t="e">
        <f>IF(CУБЪЕКТЫ!E78=0," ",CУБЪЕКТЫ!E78)</f>
        <v>#VALUE!</v>
      </c>
      <c r="F78" s="153" t="e">
        <f>IF(CУБЪЕКТЫ!F78=0," ",CУБЪЕКТЫ!F78)</f>
        <v>#VALUE!</v>
      </c>
      <c r="G78" s="131" t="str">
        <f>IF(CУБЪЕКТЫ!G78=0," ",CУБЪЕКТЫ!G78)</f>
        <v xml:space="preserve"> </v>
      </c>
      <c r="H78" s="38" t="str">
        <f>IF(CУБЪЕКТЫ!H78=0," ",CУБЪЕКТЫ!H78)</f>
        <v xml:space="preserve"> </v>
      </c>
      <c r="I78" s="38" t="str">
        <f>IF(CУБЪЕКТЫ!I78=0," ",CУБЪЕКТЫ!I78)</f>
        <v xml:space="preserve"> </v>
      </c>
      <c r="J78" s="145" t="str">
        <f>IF(CУБЪЕКТЫ!J78=0," ",CУБЪЕКТЫ!J78)</f>
        <v xml:space="preserve"> </v>
      </c>
      <c r="K78" s="142" t="str">
        <f>IF(CУБЪЕКТЫ!K78=0," ",CУБЪЕКТЫ!K78)</f>
        <v xml:space="preserve"> </v>
      </c>
      <c r="L78" s="38" t="str">
        <f>IF(CУБЪЕКТЫ!L78=0," ",CУБЪЕКТЫ!L78)</f>
        <v xml:space="preserve"> </v>
      </c>
      <c r="M78" s="38" t="str">
        <f>IF(CУБЪЕКТЫ!M78=0," ",CУБЪЕКТЫ!M78)</f>
        <v xml:space="preserve"> </v>
      </c>
      <c r="N78" s="39" t="str">
        <f>IF(CУБЪЕКТЫ!N78=0," ",CУБЪЕКТЫ!N78)</f>
        <v xml:space="preserve"> </v>
      </c>
      <c r="O78" s="131" t="str">
        <f>IF(CУБЪЕКТЫ!O78=0," ",CУБЪЕКТЫ!O78)</f>
        <v xml:space="preserve"> </v>
      </c>
      <c r="P78" s="38" t="str">
        <f>IF(CУБЪЕКТЫ!P78=0," ",CУБЪЕКТЫ!P78)</f>
        <v xml:space="preserve"> </v>
      </c>
      <c r="Q78" s="38" t="str">
        <f>IF(CУБЪЕКТЫ!Q78=0," ",CУБЪЕКТЫ!Q78)</f>
        <v xml:space="preserve"> </v>
      </c>
      <c r="R78" s="145" t="str">
        <f>IF(CУБЪЕКТЫ!R78=0," ",CУБЪЕКТЫ!R78)</f>
        <v xml:space="preserve"> </v>
      </c>
      <c r="S78" s="142" t="str">
        <f>IF(CУБЪЕКТЫ!S78=0," ",CУБЪЕКТЫ!S78)</f>
        <v xml:space="preserve"> </v>
      </c>
      <c r="T78" s="38" t="str">
        <f>IF(CУБЪЕКТЫ!T78=0," ",CУБЪЕКТЫ!T78)</f>
        <v xml:space="preserve"> </v>
      </c>
      <c r="U78" s="38" t="str">
        <f>IF(CУБЪЕКТЫ!U78=0," ",CУБЪЕКТЫ!U78)</f>
        <v xml:space="preserve"> </v>
      </c>
      <c r="V78" s="39" t="str">
        <f>IF(CУБЪЕКТЫ!V78=0," ",CУБЪЕКТЫ!V78)</f>
        <v xml:space="preserve"> </v>
      </c>
      <c r="W78" s="142" t="str">
        <f>IF(CУБЪЕКТЫ!W78=0," ",CУБЪЕКТЫ!W78)</f>
        <v xml:space="preserve"> </v>
      </c>
      <c r="X78" s="38" t="str">
        <f>IF(CУБЪЕКТЫ!X78=0," ",CУБЪЕКТЫ!X78)</f>
        <v xml:space="preserve"> </v>
      </c>
      <c r="Y78" s="38" t="str">
        <f>IF(CУБЪЕКТЫ!Y78=0," ",CУБЪЕКТЫ!Y78)</f>
        <v xml:space="preserve"> </v>
      </c>
      <c r="Z78" s="39" t="str">
        <f>IF(CУБЪЕКТЫ!Z78=0," ",CУБЪЕКТЫ!Z78)</f>
        <v xml:space="preserve"> </v>
      </c>
      <c r="AA78" s="142" t="str">
        <f>IF(CУБЪЕКТЫ!AA78=0," ",CУБЪЕКТЫ!AA78)</f>
        <v xml:space="preserve"> </v>
      </c>
      <c r="AB78" s="38" t="str">
        <f>IF(CУБЪЕКТЫ!AB78=0," ",CУБЪЕКТЫ!AB78)</f>
        <v xml:space="preserve"> </v>
      </c>
      <c r="AC78" s="38" t="str">
        <f>IF(CУБЪЕКТЫ!AC78=0," ",CУБЪЕКТЫ!AC78)</f>
        <v xml:space="preserve"> </v>
      </c>
      <c r="AD78" s="39" t="str">
        <f>IF(CУБЪЕКТЫ!AD78=0," ",CУБЪЕКТЫ!AD78)</f>
        <v xml:space="preserve"> </v>
      </c>
      <c r="AE78" s="142" t="str">
        <f>IF(CУБЪЕКТЫ!AE78=0," ",CУБЪЕКТЫ!AE78)</f>
        <v xml:space="preserve"> </v>
      </c>
      <c r="AF78" s="38" t="str">
        <f>IF(CУБЪЕКТЫ!AF78=0," ",CУБЪЕКТЫ!AF78)</f>
        <v xml:space="preserve"> </v>
      </c>
      <c r="AG78" s="38" t="str">
        <f>IF(CУБЪЕКТЫ!AG78=0," ",CУБЪЕКТЫ!AG78)</f>
        <v xml:space="preserve"> </v>
      </c>
      <c r="AH78" s="39" t="str">
        <f>IF(CУБЪЕКТЫ!AH78=0," ",CУБЪЕКТЫ!AH78)</f>
        <v xml:space="preserve"> </v>
      </c>
      <c r="AI78" s="142" t="e">
        <f>IF(CУБЪЕКТЫ!AI78=0," ",CУБЪЕКТЫ!AI78)</f>
        <v>#VALUE!</v>
      </c>
      <c r="AJ78" s="38" t="e">
        <f>IF(CУБЪЕКТЫ!AJ78=0," ",CУБЪЕКТЫ!AJ78)</f>
        <v>#VALUE!</v>
      </c>
      <c r="AK78" s="38" t="e">
        <f>IF(CУБЪЕКТЫ!AK78=0," ",CУБЪЕКТЫ!AK78)</f>
        <v>#VALUE!</v>
      </c>
      <c r="AL78" s="39" t="e">
        <f>IF(CУБЪЕКТЫ!AL78=0," ",CУБЪЕКТЫ!AL78)</f>
        <v>#VALUE!</v>
      </c>
      <c r="AM78" s="142" t="str">
        <f>IF(CУБЪЕКТЫ!AM78=0," ",CУБЪЕКТЫ!AM78)</f>
        <v xml:space="preserve"> </v>
      </c>
      <c r="AN78" s="38" t="str">
        <f>IF(CУБЪЕКТЫ!AN78=0," ",CУБЪЕКТЫ!AN78)</f>
        <v xml:space="preserve"> </v>
      </c>
      <c r="AO78" s="38" t="str">
        <f>IF(CУБЪЕКТЫ!AO78=0," ",CУБЪЕКТЫ!AO78)</f>
        <v xml:space="preserve"> </v>
      </c>
      <c r="AP78" s="39" t="str">
        <f>IF(CУБЪЕКТЫ!AP78=0," ",CУБЪЕКТЫ!AP78)</f>
        <v xml:space="preserve"> </v>
      </c>
      <c r="AQ78" s="188" t="e">
        <f t="shared" si="2"/>
        <v>#VALUE!</v>
      </c>
      <c r="AR78" s="189"/>
      <c r="AS78" s="265" t="s">
        <v>24</v>
      </c>
      <c r="AT78" s="266"/>
      <c r="AU78" s="266"/>
      <c r="AV78" s="266"/>
      <c r="AW78" s="266"/>
      <c r="AX78" s="266"/>
      <c r="AY78" s="266"/>
      <c r="AZ78" s="266"/>
    </row>
    <row r="79" spans="1:52" ht="15.75">
      <c r="A79" s="104">
        <v>8</v>
      </c>
      <c r="B79" s="164" t="str">
        <f>CУБЪЕКТЫ!B79</f>
        <v/>
      </c>
      <c r="C79" s="28" t="e">
        <f>IF(CУБЪЕКТЫ!C79=0," ",CУБЪЕКТЫ!C79)</f>
        <v>#VALUE!</v>
      </c>
      <c r="D79" s="141" t="e">
        <f>IF(CУБЪЕКТЫ!D79=0," ",CУБЪЕКТЫ!D79)</f>
        <v>#VALUE!</v>
      </c>
      <c r="E79" s="141" t="e">
        <f>IF(CУБЪЕКТЫ!E79=0," ",CУБЪЕКТЫ!E79)</f>
        <v>#VALUE!</v>
      </c>
      <c r="F79" s="153" t="e">
        <f>IF(CУБЪЕКТЫ!F79=0," ",CУБЪЕКТЫ!F79)</f>
        <v>#VALUE!</v>
      </c>
      <c r="G79" s="131" t="str">
        <f>IF(CУБЪЕКТЫ!G79=0," ",CУБЪЕКТЫ!G79)</f>
        <v xml:space="preserve"> </v>
      </c>
      <c r="H79" s="38" t="str">
        <f>IF(CУБЪЕКТЫ!H79=0," ",CУБЪЕКТЫ!H79)</f>
        <v xml:space="preserve"> </v>
      </c>
      <c r="I79" s="38" t="str">
        <f>IF(CУБЪЕКТЫ!I79=0," ",CУБЪЕКТЫ!I79)</f>
        <v xml:space="preserve"> </v>
      </c>
      <c r="J79" s="145" t="str">
        <f>IF(CУБЪЕКТЫ!J79=0," ",CУБЪЕКТЫ!J79)</f>
        <v xml:space="preserve"> </v>
      </c>
      <c r="K79" s="142" t="str">
        <f>IF(CУБЪЕКТЫ!K79=0," ",CУБЪЕКТЫ!K79)</f>
        <v xml:space="preserve"> </v>
      </c>
      <c r="L79" s="38" t="str">
        <f>IF(CУБЪЕКТЫ!L79=0," ",CУБЪЕКТЫ!L79)</f>
        <v xml:space="preserve"> </v>
      </c>
      <c r="M79" s="38" t="str">
        <f>IF(CУБЪЕКТЫ!M79=0," ",CУБЪЕКТЫ!M79)</f>
        <v xml:space="preserve"> </v>
      </c>
      <c r="N79" s="39" t="str">
        <f>IF(CУБЪЕКТЫ!N79=0," ",CУБЪЕКТЫ!N79)</f>
        <v xml:space="preserve"> </v>
      </c>
      <c r="O79" s="131" t="str">
        <f>IF(CУБЪЕКТЫ!O79=0," ",CУБЪЕКТЫ!O79)</f>
        <v xml:space="preserve"> </v>
      </c>
      <c r="P79" s="38" t="str">
        <f>IF(CУБЪЕКТЫ!P79=0," ",CУБЪЕКТЫ!P79)</f>
        <v xml:space="preserve"> </v>
      </c>
      <c r="Q79" s="38" t="str">
        <f>IF(CУБЪЕКТЫ!Q79=0," ",CУБЪЕКТЫ!Q79)</f>
        <v xml:space="preserve"> </v>
      </c>
      <c r="R79" s="145" t="str">
        <f>IF(CУБЪЕКТЫ!R79=0," ",CУБЪЕКТЫ!R79)</f>
        <v xml:space="preserve"> </v>
      </c>
      <c r="S79" s="142" t="str">
        <f>IF(CУБЪЕКТЫ!S79=0," ",CУБЪЕКТЫ!S79)</f>
        <v xml:space="preserve"> </v>
      </c>
      <c r="T79" s="38" t="str">
        <f>IF(CУБЪЕКТЫ!T79=0," ",CУБЪЕКТЫ!T79)</f>
        <v xml:space="preserve"> </v>
      </c>
      <c r="U79" s="38" t="str">
        <f>IF(CУБЪЕКТЫ!U79=0," ",CУБЪЕКТЫ!U79)</f>
        <v xml:space="preserve"> </v>
      </c>
      <c r="V79" s="39" t="str">
        <f>IF(CУБЪЕКТЫ!V79=0," ",CУБЪЕКТЫ!V79)</f>
        <v xml:space="preserve"> </v>
      </c>
      <c r="W79" s="142" t="str">
        <f>IF(CУБЪЕКТЫ!W79=0," ",CУБЪЕКТЫ!W79)</f>
        <v xml:space="preserve"> </v>
      </c>
      <c r="X79" s="38" t="str">
        <f>IF(CУБЪЕКТЫ!X79=0," ",CУБЪЕКТЫ!X79)</f>
        <v xml:space="preserve"> </v>
      </c>
      <c r="Y79" s="38" t="str">
        <f>IF(CУБЪЕКТЫ!Y79=0," ",CУБЪЕКТЫ!Y79)</f>
        <v xml:space="preserve"> </v>
      </c>
      <c r="Z79" s="39" t="str">
        <f>IF(CУБЪЕКТЫ!Z79=0," ",CУБЪЕКТЫ!Z79)</f>
        <v xml:space="preserve"> </v>
      </c>
      <c r="AA79" s="142" t="str">
        <f>IF(CУБЪЕКТЫ!AA79=0," ",CУБЪЕКТЫ!AA79)</f>
        <v xml:space="preserve"> </v>
      </c>
      <c r="AB79" s="38" t="str">
        <f>IF(CУБЪЕКТЫ!AB79=0," ",CУБЪЕКТЫ!AB79)</f>
        <v xml:space="preserve"> </v>
      </c>
      <c r="AC79" s="38" t="str">
        <f>IF(CУБЪЕКТЫ!AC79=0," ",CУБЪЕКТЫ!AC79)</f>
        <v xml:space="preserve"> </v>
      </c>
      <c r="AD79" s="39" t="str">
        <f>IF(CУБЪЕКТЫ!AD79=0," ",CУБЪЕКТЫ!AD79)</f>
        <v xml:space="preserve"> </v>
      </c>
      <c r="AE79" s="142" t="str">
        <f>IF(CУБЪЕКТЫ!AE79=0," ",CУБЪЕКТЫ!AE79)</f>
        <v xml:space="preserve"> </v>
      </c>
      <c r="AF79" s="38" t="str">
        <f>IF(CУБЪЕКТЫ!AF79=0," ",CУБЪЕКТЫ!AF79)</f>
        <v xml:space="preserve"> </v>
      </c>
      <c r="AG79" s="38" t="str">
        <f>IF(CУБЪЕКТЫ!AG79=0," ",CУБЪЕКТЫ!AG79)</f>
        <v xml:space="preserve"> </v>
      </c>
      <c r="AH79" s="39" t="str">
        <f>IF(CУБЪЕКТЫ!AH79=0," ",CУБЪЕКТЫ!AH79)</f>
        <v xml:space="preserve"> </v>
      </c>
      <c r="AI79" s="142" t="e">
        <f>IF(CУБЪЕКТЫ!AI79=0," ",CУБЪЕКТЫ!AI79)</f>
        <v>#VALUE!</v>
      </c>
      <c r="AJ79" s="38" t="e">
        <f>IF(CУБЪЕКТЫ!AJ79=0," ",CУБЪЕКТЫ!AJ79)</f>
        <v>#VALUE!</v>
      </c>
      <c r="AK79" s="38" t="e">
        <f>IF(CУБЪЕКТЫ!AK79=0," ",CУБЪЕКТЫ!AK79)</f>
        <v>#VALUE!</v>
      </c>
      <c r="AL79" s="39" t="e">
        <f>IF(CУБЪЕКТЫ!AL79=0," ",CУБЪЕКТЫ!AL79)</f>
        <v>#VALUE!</v>
      </c>
      <c r="AM79" s="142" t="str">
        <f>IF(CУБЪЕКТЫ!AM79=0," ",CУБЪЕКТЫ!AM79)</f>
        <v xml:space="preserve"> </v>
      </c>
      <c r="AN79" s="38" t="str">
        <f>IF(CУБЪЕКТЫ!AN79=0," ",CУБЪЕКТЫ!AN79)</f>
        <v xml:space="preserve"> </v>
      </c>
      <c r="AO79" s="38" t="str">
        <f>IF(CУБЪЕКТЫ!AO79=0," ",CУБЪЕКТЫ!AO79)</f>
        <v xml:space="preserve"> </v>
      </c>
      <c r="AP79" s="39" t="str">
        <f>IF(CУБЪЕКТЫ!AP79=0," ",CУБЪЕКТЫ!AP79)</f>
        <v xml:space="preserve"> </v>
      </c>
      <c r="AQ79" s="188" t="e">
        <f t="shared" si="2"/>
        <v>#VALUE!</v>
      </c>
      <c r="AR79" s="189"/>
      <c r="AS79" s="208" t="s">
        <v>25</v>
      </c>
      <c r="AT79" s="209"/>
      <c r="AU79" s="209"/>
      <c r="AV79" s="209"/>
      <c r="AW79" s="209"/>
      <c r="AX79" s="209"/>
      <c r="AY79" s="209"/>
      <c r="AZ79" s="209"/>
    </row>
    <row r="80" spans="1:52" ht="15.75">
      <c r="A80" s="104">
        <v>9</v>
      </c>
      <c r="B80" s="164" t="str">
        <f>CУБЪЕКТЫ!B80</f>
        <v/>
      </c>
      <c r="C80" s="28" t="e">
        <f>IF(CУБЪЕКТЫ!C80=0," ",CУБЪЕКТЫ!C80)</f>
        <v>#VALUE!</v>
      </c>
      <c r="D80" s="141" t="e">
        <f>IF(CУБЪЕКТЫ!D80=0," ",CУБЪЕКТЫ!D80)</f>
        <v>#VALUE!</v>
      </c>
      <c r="E80" s="141" t="e">
        <f>IF(CУБЪЕКТЫ!E80=0," ",CУБЪЕКТЫ!E80)</f>
        <v>#VALUE!</v>
      </c>
      <c r="F80" s="153" t="e">
        <f>IF(CУБЪЕКТЫ!F80=0," ",CУБЪЕКТЫ!F80)</f>
        <v>#VALUE!</v>
      </c>
      <c r="G80" s="131" t="str">
        <f>IF(CУБЪЕКТЫ!G80=0," ",CУБЪЕКТЫ!G80)</f>
        <v xml:space="preserve"> </v>
      </c>
      <c r="H80" s="38" t="str">
        <f>IF(CУБЪЕКТЫ!H80=0," ",CУБЪЕКТЫ!H80)</f>
        <v xml:space="preserve"> </v>
      </c>
      <c r="I80" s="38" t="str">
        <f>IF(CУБЪЕКТЫ!I80=0," ",CУБЪЕКТЫ!I80)</f>
        <v xml:space="preserve"> </v>
      </c>
      <c r="J80" s="145" t="str">
        <f>IF(CУБЪЕКТЫ!J80=0," ",CУБЪЕКТЫ!J80)</f>
        <v xml:space="preserve"> </v>
      </c>
      <c r="K80" s="142" t="str">
        <f>IF(CУБЪЕКТЫ!K80=0," ",CУБЪЕКТЫ!K80)</f>
        <v xml:space="preserve"> </v>
      </c>
      <c r="L80" s="38" t="str">
        <f>IF(CУБЪЕКТЫ!L80=0," ",CУБЪЕКТЫ!L80)</f>
        <v xml:space="preserve"> </v>
      </c>
      <c r="M80" s="38" t="str">
        <f>IF(CУБЪЕКТЫ!M80=0," ",CУБЪЕКТЫ!M80)</f>
        <v xml:space="preserve"> </v>
      </c>
      <c r="N80" s="39" t="str">
        <f>IF(CУБЪЕКТЫ!N80=0," ",CУБЪЕКТЫ!N80)</f>
        <v xml:space="preserve"> </v>
      </c>
      <c r="O80" s="131" t="str">
        <f>IF(CУБЪЕКТЫ!O80=0," ",CУБЪЕКТЫ!O80)</f>
        <v xml:space="preserve"> </v>
      </c>
      <c r="P80" s="38" t="str">
        <f>IF(CУБЪЕКТЫ!P80=0," ",CУБЪЕКТЫ!P80)</f>
        <v xml:space="preserve"> </v>
      </c>
      <c r="Q80" s="38" t="str">
        <f>IF(CУБЪЕКТЫ!Q80=0," ",CУБЪЕКТЫ!Q80)</f>
        <v xml:space="preserve"> </v>
      </c>
      <c r="R80" s="145" t="str">
        <f>IF(CУБЪЕКТЫ!R80=0," ",CУБЪЕКТЫ!R80)</f>
        <v xml:space="preserve"> </v>
      </c>
      <c r="S80" s="142" t="str">
        <f>IF(CУБЪЕКТЫ!S80=0," ",CУБЪЕКТЫ!S80)</f>
        <v xml:space="preserve"> </v>
      </c>
      <c r="T80" s="38" t="str">
        <f>IF(CУБЪЕКТЫ!T80=0," ",CУБЪЕКТЫ!T80)</f>
        <v xml:space="preserve"> </v>
      </c>
      <c r="U80" s="38" t="str">
        <f>IF(CУБЪЕКТЫ!U80=0," ",CУБЪЕКТЫ!U80)</f>
        <v xml:space="preserve"> </v>
      </c>
      <c r="V80" s="39" t="str">
        <f>IF(CУБЪЕКТЫ!V80=0," ",CУБЪЕКТЫ!V80)</f>
        <v xml:space="preserve"> </v>
      </c>
      <c r="W80" s="142" t="str">
        <f>IF(CУБЪЕКТЫ!W80=0," ",CУБЪЕКТЫ!W80)</f>
        <v xml:space="preserve"> </v>
      </c>
      <c r="X80" s="38" t="str">
        <f>IF(CУБЪЕКТЫ!X80=0," ",CУБЪЕКТЫ!X80)</f>
        <v xml:space="preserve"> </v>
      </c>
      <c r="Y80" s="38" t="str">
        <f>IF(CУБЪЕКТЫ!Y80=0," ",CУБЪЕКТЫ!Y80)</f>
        <v xml:space="preserve"> </v>
      </c>
      <c r="Z80" s="39" t="str">
        <f>IF(CУБЪЕКТЫ!Z80=0," ",CУБЪЕКТЫ!Z80)</f>
        <v xml:space="preserve"> </v>
      </c>
      <c r="AA80" s="142" t="str">
        <f>IF(CУБЪЕКТЫ!AA80=0," ",CУБЪЕКТЫ!AA80)</f>
        <v xml:space="preserve"> </v>
      </c>
      <c r="AB80" s="38" t="str">
        <f>IF(CУБЪЕКТЫ!AB80=0," ",CУБЪЕКТЫ!AB80)</f>
        <v xml:space="preserve"> </v>
      </c>
      <c r="AC80" s="38" t="str">
        <f>IF(CУБЪЕКТЫ!AC80=0," ",CУБЪЕКТЫ!AC80)</f>
        <v xml:space="preserve"> </v>
      </c>
      <c r="AD80" s="39" t="str">
        <f>IF(CУБЪЕКТЫ!AD80=0," ",CУБЪЕКТЫ!AD80)</f>
        <v xml:space="preserve"> </v>
      </c>
      <c r="AE80" s="142" t="str">
        <f>IF(CУБЪЕКТЫ!AE80=0," ",CУБЪЕКТЫ!AE80)</f>
        <v xml:space="preserve"> </v>
      </c>
      <c r="AF80" s="38" t="str">
        <f>IF(CУБЪЕКТЫ!AF80=0," ",CУБЪЕКТЫ!AF80)</f>
        <v xml:space="preserve"> </v>
      </c>
      <c r="AG80" s="38" t="str">
        <f>IF(CУБЪЕКТЫ!AG80=0," ",CУБЪЕКТЫ!AG80)</f>
        <v xml:space="preserve"> </v>
      </c>
      <c r="AH80" s="39" t="str">
        <f>IF(CУБЪЕКТЫ!AH80=0," ",CУБЪЕКТЫ!AH80)</f>
        <v xml:space="preserve"> </v>
      </c>
      <c r="AI80" s="142" t="e">
        <f>IF(CУБЪЕКТЫ!AI80=0," ",CУБЪЕКТЫ!AI80)</f>
        <v>#VALUE!</v>
      </c>
      <c r="AJ80" s="38" t="e">
        <f>IF(CУБЪЕКТЫ!AJ80=0," ",CУБЪЕКТЫ!AJ80)</f>
        <v>#VALUE!</v>
      </c>
      <c r="AK80" s="38" t="e">
        <f>IF(CУБЪЕКТЫ!AK80=0," ",CУБЪЕКТЫ!AK80)</f>
        <v>#VALUE!</v>
      </c>
      <c r="AL80" s="39" t="e">
        <f>IF(CУБЪЕКТЫ!AL80=0," ",CУБЪЕКТЫ!AL80)</f>
        <v>#VALUE!</v>
      </c>
      <c r="AM80" s="142" t="str">
        <f>IF(CУБЪЕКТЫ!AM80=0," ",CУБЪЕКТЫ!AM80)</f>
        <v xml:space="preserve"> </v>
      </c>
      <c r="AN80" s="38" t="str">
        <f>IF(CУБЪЕКТЫ!AN80=0," ",CУБЪЕКТЫ!AN80)</f>
        <v xml:space="preserve"> </v>
      </c>
      <c r="AO80" s="38" t="str">
        <f>IF(CУБЪЕКТЫ!AO80=0," ",CУБЪЕКТЫ!AO80)</f>
        <v xml:space="preserve"> </v>
      </c>
      <c r="AP80" s="39" t="str">
        <f>IF(CУБЪЕКТЫ!AP80=0," ",CУБЪЕКТЫ!AP80)</f>
        <v xml:space="preserve"> </v>
      </c>
      <c r="AQ80" s="188" t="e">
        <f t="shared" si="2"/>
        <v>#VALUE!</v>
      </c>
      <c r="AR80" s="189"/>
      <c r="AS80" s="190" t="s">
        <v>28</v>
      </c>
      <c r="AT80" s="191"/>
      <c r="AU80" s="191"/>
      <c r="AV80" s="191"/>
      <c r="AW80" s="191"/>
      <c r="AX80" s="191"/>
      <c r="AY80" s="191"/>
      <c r="AZ80" s="191"/>
    </row>
    <row r="81" spans="1:52" ht="15.75">
      <c r="A81" s="104">
        <v>10</v>
      </c>
      <c r="B81" s="164" t="str">
        <f>CУБЪЕКТЫ!B81</f>
        <v/>
      </c>
      <c r="C81" s="28" t="e">
        <f>IF(CУБЪЕКТЫ!C81=0," ",CУБЪЕКТЫ!C81)</f>
        <v>#VALUE!</v>
      </c>
      <c r="D81" s="141" t="e">
        <f>IF(CУБЪЕКТЫ!D81=0," ",CУБЪЕКТЫ!D81)</f>
        <v>#VALUE!</v>
      </c>
      <c r="E81" s="141" t="e">
        <f>IF(CУБЪЕКТЫ!E81=0," ",CУБЪЕКТЫ!E81)</f>
        <v>#VALUE!</v>
      </c>
      <c r="F81" s="153" t="e">
        <f>IF(CУБЪЕКТЫ!F81=0," ",CУБЪЕКТЫ!F81)</f>
        <v>#VALUE!</v>
      </c>
      <c r="G81" s="131" t="str">
        <f>IF(CУБЪЕКТЫ!G81=0," ",CУБЪЕКТЫ!G81)</f>
        <v xml:space="preserve"> </v>
      </c>
      <c r="H81" s="38" t="str">
        <f>IF(CУБЪЕКТЫ!H81=0," ",CУБЪЕКТЫ!H81)</f>
        <v xml:space="preserve"> </v>
      </c>
      <c r="I81" s="38" t="str">
        <f>IF(CУБЪЕКТЫ!I81=0," ",CУБЪЕКТЫ!I81)</f>
        <v xml:space="preserve"> </v>
      </c>
      <c r="J81" s="145" t="str">
        <f>IF(CУБЪЕКТЫ!J81=0," ",CУБЪЕКТЫ!J81)</f>
        <v xml:space="preserve"> </v>
      </c>
      <c r="K81" s="142" t="str">
        <f>IF(CУБЪЕКТЫ!K81=0," ",CУБЪЕКТЫ!K81)</f>
        <v xml:space="preserve"> </v>
      </c>
      <c r="L81" s="38" t="str">
        <f>IF(CУБЪЕКТЫ!L81=0," ",CУБЪЕКТЫ!L81)</f>
        <v xml:space="preserve"> </v>
      </c>
      <c r="M81" s="38" t="str">
        <f>IF(CУБЪЕКТЫ!M81=0," ",CУБЪЕКТЫ!M81)</f>
        <v xml:space="preserve"> </v>
      </c>
      <c r="N81" s="39" t="str">
        <f>IF(CУБЪЕКТЫ!N81=0," ",CУБЪЕКТЫ!N81)</f>
        <v xml:space="preserve"> </v>
      </c>
      <c r="O81" s="131" t="str">
        <f>IF(CУБЪЕКТЫ!O81=0," ",CУБЪЕКТЫ!O81)</f>
        <v xml:space="preserve"> </v>
      </c>
      <c r="P81" s="38" t="str">
        <f>IF(CУБЪЕКТЫ!P81=0," ",CУБЪЕКТЫ!P81)</f>
        <v xml:space="preserve"> </v>
      </c>
      <c r="Q81" s="38" t="str">
        <f>IF(CУБЪЕКТЫ!Q81=0," ",CУБЪЕКТЫ!Q81)</f>
        <v xml:space="preserve"> </v>
      </c>
      <c r="R81" s="145" t="str">
        <f>IF(CУБЪЕКТЫ!R81=0," ",CУБЪЕКТЫ!R81)</f>
        <v xml:space="preserve"> </v>
      </c>
      <c r="S81" s="142" t="str">
        <f>IF(CУБЪЕКТЫ!S81=0," ",CУБЪЕКТЫ!S81)</f>
        <v xml:space="preserve"> </v>
      </c>
      <c r="T81" s="38" t="str">
        <f>IF(CУБЪЕКТЫ!T81=0," ",CУБЪЕКТЫ!T81)</f>
        <v xml:space="preserve"> </v>
      </c>
      <c r="U81" s="38" t="str">
        <f>IF(CУБЪЕКТЫ!U81=0," ",CУБЪЕКТЫ!U81)</f>
        <v xml:space="preserve"> </v>
      </c>
      <c r="V81" s="39" t="str">
        <f>IF(CУБЪЕКТЫ!V81=0," ",CУБЪЕКТЫ!V81)</f>
        <v xml:space="preserve"> </v>
      </c>
      <c r="W81" s="142" t="str">
        <f>IF(CУБЪЕКТЫ!W81=0," ",CУБЪЕКТЫ!W81)</f>
        <v xml:space="preserve"> </v>
      </c>
      <c r="X81" s="38" t="str">
        <f>IF(CУБЪЕКТЫ!X81=0," ",CУБЪЕКТЫ!X81)</f>
        <v xml:space="preserve"> </v>
      </c>
      <c r="Y81" s="38" t="str">
        <f>IF(CУБЪЕКТЫ!Y81=0," ",CУБЪЕКТЫ!Y81)</f>
        <v xml:space="preserve"> </v>
      </c>
      <c r="Z81" s="39" t="str">
        <f>IF(CУБЪЕКТЫ!Z81=0," ",CУБЪЕКТЫ!Z81)</f>
        <v xml:space="preserve"> </v>
      </c>
      <c r="AA81" s="142" t="str">
        <f>IF(CУБЪЕКТЫ!AA81=0," ",CУБЪЕКТЫ!AA81)</f>
        <v xml:space="preserve"> </v>
      </c>
      <c r="AB81" s="38" t="str">
        <f>IF(CУБЪЕКТЫ!AB81=0," ",CУБЪЕКТЫ!AB81)</f>
        <v xml:space="preserve"> </v>
      </c>
      <c r="AC81" s="38" t="str">
        <f>IF(CУБЪЕКТЫ!AC81=0," ",CУБЪЕКТЫ!AC81)</f>
        <v xml:space="preserve"> </v>
      </c>
      <c r="AD81" s="39" t="str">
        <f>IF(CУБЪЕКТЫ!AD81=0," ",CУБЪЕКТЫ!AD81)</f>
        <v xml:space="preserve"> </v>
      </c>
      <c r="AE81" s="142" t="str">
        <f>IF(CУБЪЕКТЫ!AE81=0," ",CУБЪЕКТЫ!AE81)</f>
        <v xml:space="preserve"> </v>
      </c>
      <c r="AF81" s="38" t="str">
        <f>IF(CУБЪЕКТЫ!AF81=0," ",CУБЪЕКТЫ!AF81)</f>
        <v xml:space="preserve"> </v>
      </c>
      <c r="AG81" s="38" t="str">
        <f>IF(CУБЪЕКТЫ!AG81=0," ",CУБЪЕКТЫ!AG81)</f>
        <v xml:space="preserve"> </v>
      </c>
      <c r="AH81" s="39" t="str">
        <f>IF(CУБЪЕКТЫ!AH81=0," ",CУБЪЕКТЫ!AH81)</f>
        <v xml:space="preserve"> </v>
      </c>
      <c r="AI81" s="142" t="e">
        <f>IF(CУБЪЕКТЫ!AI81=0," ",CУБЪЕКТЫ!AI81)</f>
        <v>#VALUE!</v>
      </c>
      <c r="AJ81" s="38" t="e">
        <f>IF(CУБЪЕКТЫ!AJ81=0," ",CУБЪЕКТЫ!AJ81)</f>
        <v>#VALUE!</v>
      </c>
      <c r="AK81" s="38" t="e">
        <f>IF(CУБЪЕКТЫ!AK81=0," ",CУБЪЕКТЫ!AK81)</f>
        <v>#VALUE!</v>
      </c>
      <c r="AL81" s="39" t="e">
        <f>IF(CУБЪЕКТЫ!AL81=0," ",CУБЪЕКТЫ!AL81)</f>
        <v>#VALUE!</v>
      </c>
      <c r="AM81" s="142" t="str">
        <f>IF(CУБЪЕКТЫ!AM81=0," ",CУБЪЕКТЫ!AM81)</f>
        <v xml:space="preserve"> </v>
      </c>
      <c r="AN81" s="38" t="str">
        <f>IF(CУБЪЕКТЫ!AN81=0," ",CУБЪЕКТЫ!AN81)</f>
        <v xml:space="preserve"> </v>
      </c>
      <c r="AO81" s="38" t="str">
        <f>IF(CУБЪЕКТЫ!AO81=0," ",CУБЪЕКТЫ!AO81)</f>
        <v xml:space="preserve"> </v>
      </c>
      <c r="AP81" s="39" t="str">
        <f>IF(CУБЪЕКТЫ!AP81=0," ",CУБЪЕКТЫ!AP81)</f>
        <v xml:space="preserve"> </v>
      </c>
      <c r="AQ81" s="188" t="e">
        <f t="shared" si="2"/>
        <v>#VALUE!</v>
      </c>
      <c r="AR81" s="189"/>
      <c r="AS81" s="265" t="s">
        <v>19</v>
      </c>
      <c r="AT81" s="266"/>
      <c r="AU81" s="266"/>
      <c r="AV81" s="266"/>
      <c r="AW81" s="266"/>
      <c r="AX81" s="266"/>
      <c r="AY81" s="266"/>
      <c r="AZ81" s="266"/>
    </row>
    <row r="82" spans="1:52" ht="15.75">
      <c r="A82" s="104">
        <v>11</v>
      </c>
      <c r="B82" s="164" t="str">
        <f>CУБЪЕКТЫ!B82</f>
        <v/>
      </c>
      <c r="C82" s="28" t="e">
        <f>IF(CУБЪЕКТЫ!C82=0," ",CУБЪЕКТЫ!C82)</f>
        <v>#VALUE!</v>
      </c>
      <c r="D82" s="141" t="e">
        <f>IF(CУБЪЕКТЫ!D82=0," ",CУБЪЕКТЫ!D82)</f>
        <v>#VALUE!</v>
      </c>
      <c r="E82" s="141" t="e">
        <f>IF(CУБЪЕКТЫ!E82=0," ",CУБЪЕКТЫ!E82)</f>
        <v>#VALUE!</v>
      </c>
      <c r="F82" s="153" t="e">
        <f>IF(CУБЪЕКТЫ!F82=0," ",CУБЪЕКТЫ!F82)</f>
        <v>#VALUE!</v>
      </c>
      <c r="G82" s="131" t="str">
        <f>IF(CУБЪЕКТЫ!G82=0," ",CУБЪЕКТЫ!G82)</f>
        <v xml:space="preserve"> </v>
      </c>
      <c r="H82" s="38" t="str">
        <f>IF(CУБЪЕКТЫ!H82=0," ",CУБЪЕКТЫ!H82)</f>
        <v xml:space="preserve"> </v>
      </c>
      <c r="I82" s="38" t="str">
        <f>IF(CУБЪЕКТЫ!I82=0," ",CУБЪЕКТЫ!I82)</f>
        <v xml:space="preserve"> </v>
      </c>
      <c r="J82" s="145" t="str">
        <f>IF(CУБЪЕКТЫ!J82=0," ",CУБЪЕКТЫ!J82)</f>
        <v xml:space="preserve"> </v>
      </c>
      <c r="K82" s="142" t="str">
        <f>IF(CУБЪЕКТЫ!K82=0," ",CУБЪЕКТЫ!K82)</f>
        <v xml:space="preserve"> </v>
      </c>
      <c r="L82" s="38" t="str">
        <f>IF(CУБЪЕКТЫ!L82=0," ",CУБЪЕКТЫ!L82)</f>
        <v xml:space="preserve"> </v>
      </c>
      <c r="M82" s="38" t="str">
        <f>IF(CУБЪЕКТЫ!M82=0," ",CУБЪЕКТЫ!M82)</f>
        <v xml:space="preserve"> </v>
      </c>
      <c r="N82" s="39" t="str">
        <f>IF(CУБЪЕКТЫ!N82=0," ",CУБЪЕКТЫ!N82)</f>
        <v xml:space="preserve"> </v>
      </c>
      <c r="O82" s="131" t="str">
        <f>IF(CУБЪЕКТЫ!O82=0," ",CУБЪЕКТЫ!O82)</f>
        <v xml:space="preserve"> </v>
      </c>
      <c r="P82" s="38" t="str">
        <f>IF(CУБЪЕКТЫ!P82=0," ",CУБЪЕКТЫ!P82)</f>
        <v xml:space="preserve"> </v>
      </c>
      <c r="Q82" s="38" t="str">
        <f>IF(CУБЪЕКТЫ!Q82=0," ",CУБЪЕКТЫ!Q82)</f>
        <v xml:space="preserve"> </v>
      </c>
      <c r="R82" s="145" t="str">
        <f>IF(CУБЪЕКТЫ!R82=0," ",CУБЪЕКТЫ!R82)</f>
        <v xml:space="preserve"> </v>
      </c>
      <c r="S82" s="142" t="str">
        <f>IF(CУБЪЕКТЫ!S82=0," ",CУБЪЕКТЫ!S82)</f>
        <v xml:space="preserve"> </v>
      </c>
      <c r="T82" s="38" t="str">
        <f>IF(CУБЪЕКТЫ!T82=0," ",CУБЪЕКТЫ!T82)</f>
        <v xml:space="preserve"> </v>
      </c>
      <c r="U82" s="38" t="str">
        <f>IF(CУБЪЕКТЫ!U82=0," ",CУБЪЕКТЫ!U82)</f>
        <v xml:space="preserve"> </v>
      </c>
      <c r="V82" s="39" t="str">
        <f>IF(CУБЪЕКТЫ!V82=0," ",CУБЪЕКТЫ!V82)</f>
        <v xml:space="preserve"> </v>
      </c>
      <c r="W82" s="142" t="str">
        <f>IF(CУБЪЕКТЫ!W82=0," ",CУБЪЕКТЫ!W82)</f>
        <v xml:space="preserve"> </v>
      </c>
      <c r="X82" s="38" t="str">
        <f>IF(CУБЪЕКТЫ!X82=0," ",CУБЪЕКТЫ!X82)</f>
        <v xml:space="preserve"> </v>
      </c>
      <c r="Y82" s="38" t="str">
        <f>IF(CУБЪЕКТЫ!Y82=0," ",CУБЪЕКТЫ!Y82)</f>
        <v xml:space="preserve"> </v>
      </c>
      <c r="Z82" s="39" t="str">
        <f>IF(CУБЪЕКТЫ!Z82=0," ",CУБЪЕКТЫ!Z82)</f>
        <v xml:space="preserve"> </v>
      </c>
      <c r="AA82" s="142" t="str">
        <f>IF(CУБЪЕКТЫ!AA82=0," ",CУБЪЕКТЫ!AA82)</f>
        <v xml:space="preserve"> </v>
      </c>
      <c r="AB82" s="38" t="str">
        <f>IF(CУБЪЕКТЫ!AB82=0," ",CУБЪЕКТЫ!AB82)</f>
        <v xml:space="preserve"> </v>
      </c>
      <c r="AC82" s="38" t="str">
        <f>IF(CУБЪЕКТЫ!AC82=0," ",CУБЪЕКТЫ!AC82)</f>
        <v xml:space="preserve"> </v>
      </c>
      <c r="AD82" s="39" t="str">
        <f>IF(CУБЪЕКТЫ!AD82=0," ",CУБЪЕКТЫ!AD82)</f>
        <v xml:space="preserve"> </v>
      </c>
      <c r="AE82" s="142" t="str">
        <f>IF(CУБЪЕКТЫ!AE82=0," ",CУБЪЕКТЫ!AE82)</f>
        <v xml:space="preserve"> </v>
      </c>
      <c r="AF82" s="38" t="str">
        <f>IF(CУБЪЕКТЫ!AF82=0," ",CУБЪЕКТЫ!AF82)</f>
        <v xml:space="preserve"> </v>
      </c>
      <c r="AG82" s="38" t="str">
        <f>IF(CУБЪЕКТЫ!AG82=0," ",CУБЪЕКТЫ!AG82)</f>
        <v xml:space="preserve"> </v>
      </c>
      <c r="AH82" s="39" t="str">
        <f>IF(CУБЪЕКТЫ!AH82=0," ",CУБЪЕКТЫ!AH82)</f>
        <v xml:space="preserve"> </v>
      </c>
      <c r="AI82" s="142" t="e">
        <f>IF(CУБЪЕКТЫ!AI82=0," ",CУБЪЕКТЫ!AI82)</f>
        <v>#VALUE!</v>
      </c>
      <c r="AJ82" s="38" t="e">
        <f>IF(CУБЪЕКТЫ!AJ82=0," ",CУБЪЕКТЫ!AJ82)</f>
        <v>#VALUE!</v>
      </c>
      <c r="AK82" s="38" t="e">
        <f>IF(CУБЪЕКТЫ!AK82=0," ",CУБЪЕКТЫ!AK82)</f>
        <v>#VALUE!</v>
      </c>
      <c r="AL82" s="39" t="e">
        <f>IF(CУБЪЕКТЫ!AL82=0," ",CУБЪЕКТЫ!AL82)</f>
        <v>#VALUE!</v>
      </c>
      <c r="AM82" s="142" t="str">
        <f>IF(CУБЪЕКТЫ!AM82=0," ",CУБЪЕКТЫ!AM82)</f>
        <v xml:space="preserve"> </v>
      </c>
      <c r="AN82" s="38" t="str">
        <f>IF(CУБЪЕКТЫ!AN82=0," ",CУБЪЕКТЫ!AN82)</f>
        <v xml:space="preserve"> </v>
      </c>
      <c r="AO82" s="38" t="str">
        <f>IF(CУБЪЕКТЫ!AO82=0," ",CУБЪЕКТЫ!AO82)</f>
        <v xml:space="preserve"> </v>
      </c>
      <c r="AP82" s="39" t="str">
        <f>IF(CУБЪЕКТЫ!AP82=0," ",CУБЪЕКТЫ!AP82)</f>
        <v xml:space="preserve"> </v>
      </c>
      <c r="AQ82" s="188" t="e">
        <f t="shared" si="2"/>
        <v>#VALUE!</v>
      </c>
      <c r="AR82" s="189"/>
      <c r="AS82" s="208" t="s">
        <v>29</v>
      </c>
      <c r="AT82" s="209"/>
      <c r="AU82" s="209"/>
      <c r="AV82" s="209"/>
      <c r="AW82" s="209"/>
      <c r="AX82" s="209"/>
      <c r="AY82" s="209"/>
      <c r="AZ82" s="209"/>
    </row>
    <row r="83" spans="1:52" ht="15.75">
      <c r="A83" s="104">
        <v>12</v>
      </c>
      <c r="B83" s="164" t="str">
        <f>CУБЪЕКТЫ!B83</f>
        <v/>
      </c>
      <c r="C83" s="28" t="e">
        <f>IF(CУБЪЕКТЫ!C83=0," ",CУБЪЕКТЫ!C83)</f>
        <v>#VALUE!</v>
      </c>
      <c r="D83" s="141" t="e">
        <f>IF(CУБЪЕКТЫ!D83=0," ",CУБЪЕКТЫ!D83)</f>
        <v>#VALUE!</v>
      </c>
      <c r="E83" s="141" t="e">
        <f>IF(CУБЪЕКТЫ!E83=0," ",CУБЪЕКТЫ!E83)</f>
        <v>#VALUE!</v>
      </c>
      <c r="F83" s="153" t="e">
        <f>IF(CУБЪЕКТЫ!F83=0," ",CУБЪЕКТЫ!F83)</f>
        <v>#VALUE!</v>
      </c>
      <c r="G83" s="131" t="str">
        <f>IF(CУБЪЕКТЫ!G83=0," ",CУБЪЕКТЫ!G83)</f>
        <v xml:space="preserve"> </v>
      </c>
      <c r="H83" s="38" t="str">
        <f>IF(CУБЪЕКТЫ!H83=0," ",CУБЪЕКТЫ!H83)</f>
        <v xml:space="preserve"> </v>
      </c>
      <c r="I83" s="38" t="str">
        <f>IF(CУБЪЕКТЫ!I83=0," ",CУБЪЕКТЫ!I83)</f>
        <v xml:space="preserve"> </v>
      </c>
      <c r="J83" s="145" t="str">
        <f>IF(CУБЪЕКТЫ!J83=0," ",CУБЪЕКТЫ!J83)</f>
        <v xml:space="preserve"> </v>
      </c>
      <c r="K83" s="142" t="str">
        <f>IF(CУБЪЕКТЫ!K83=0," ",CУБЪЕКТЫ!K83)</f>
        <v xml:space="preserve"> </v>
      </c>
      <c r="L83" s="38" t="str">
        <f>IF(CУБЪЕКТЫ!L83=0," ",CУБЪЕКТЫ!L83)</f>
        <v xml:space="preserve"> </v>
      </c>
      <c r="M83" s="38" t="str">
        <f>IF(CУБЪЕКТЫ!M83=0," ",CУБЪЕКТЫ!M83)</f>
        <v xml:space="preserve"> </v>
      </c>
      <c r="N83" s="39" t="str">
        <f>IF(CУБЪЕКТЫ!N83=0," ",CУБЪЕКТЫ!N83)</f>
        <v xml:space="preserve"> </v>
      </c>
      <c r="O83" s="131" t="str">
        <f>IF(CУБЪЕКТЫ!O83=0," ",CУБЪЕКТЫ!O83)</f>
        <v xml:space="preserve"> </v>
      </c>
      <c r="P83" s="38" t="str">
        <f>IF(CУБЪЕКТЫ!P83=0," ",CУБЪЕКТЫ!P83)</f>
        <v xml:space="preserve"> </v>
      </c>
      <c r="Q83" s="38" t="str">
        <f>IF(CУБЪЕКТЫ!Q83=0," ",CУБЪЕКТЫ!Q83)</f>
        <v xml:space="preserve"> </v>
      </c>
      <c r="R83" s="145" t="str">
        <f>IF(CУБЪЕКТЫ!R83=0," ",CУБЪЕКТЫ!R83)</f>
        <v xml:space="preserve"> </v>
      </c>
      <c r="S83" s="142" t="str">
        <f>IF(CУБЪЕКТЫ!S83=0," ",CУБЪЕКТЫ!S83)</f>
        <v xml:space="preserve"> </v>
      </c>
      <c r="T83" s="38" t="str">
        <f>IF(CУБЪЕКТЫ!T83=0," ",CУБЪЕКТЫ!T83)</f>
        <v xml:space="preserve"> </v>
      </c>
      <c r="U83" s="38" t="str">
        <f>IF(CУБЪЕКТЫ!U83=0," ",CУБЪЕКТЫ!U83)</f>
        <v xml:space="preserve"> </v>
      </c>
      <c r="V83" s="39" t="str">
        <f>IF(CУБЪЕКТЫ!V83=0," ",CУБЪЕКТЫ!V83)</f>
        <v xml:space="preserve"> </v>
      </c>
      <c r="W83" s="142" t="str">
        <f>IF(CУБЪЕКТЫ!W83=0," ",CУБЪЕКТЫ!W83)</f>
        <v xml:space="preserve"> </v>
      </c>
      <c r="X83" s="38" t="str">
        <f>IF(CУБЪЕКТЫ!X83=0," ",CУБЪЕКТЫ!X83)</f>
        <v xml:space="preserve"> </v>
      </c>
      <c r="Y83" s="38" t="str">
        <f>IF(CУБЪЕКТЫ!Y83=0," ",CУБЪЕКТЫ!Y83)</f>
        <v xml:space="preserve"> </v>
      </c>
      <c r="Z83" s="39" t="str">
        <f>IF(CУБЪЕКТЫ!Z83=0," ",CУБЪЕКТЫ!Z83)</f>
        <v xml:space="preserve"> </v>
      </c>
      <c r="AA83" s="142" t="str">
        <f>IF(CУБЪЕКТЫ!AA83=0," ",CУБЪЕКТЫ!AA83)</f>
        <v xml:space="preserve"> </v>
      </c>
      <c r="AB83" s="38" t="str">
        <f>IF(CУБЪЕКТЫ!AB83=0," ",CУБЪЕКТЫ!AB83)</f>
        <v xml:space="preserve"> </v>
      </c>
      <c r="AC83" s="38" t="str">
        <f>IF(CУБЪЕКТЫ!AC83=0," ",CУБЪЕКТЫ!AC83)</f>
        <v xml:space="preserve"> </v>
      </c>
      <c r="AD83" s="39" t="str">
        <f>IF(CУБЪЕКТЫ!AD83=0," ",CУБЪЕКТЫ!AD83)</f>
        <v xml:space="preserve"> </v>
      </c>
      <c r="AE83" s="142" t="str">
        <f>IF(CУБЪЕКТЫ!AE83=0," ",CУБЪЕКТЫ!AE83)</f>
        <v xml:space="preserve"> </v>
      </c>
      <c r="AF83" s="38" t="str">
        <f>IF(CУБЪЕКТЫ!AF83=0," ",CУБЪЕКТЫ!AF83)</f>
        <v xml:space="preserve"> </v>
      </c>
      <c r="AG83" s="38" t="str">
        <f>IF(CУБЪЕКТЫ!AG83=0," ",CУБЪЕКТЫ!AG83)</f>
        <v xml:space="preserve"> </v>
      </c>
      <c r="AH83" s="39" t="str">
        <f>IF(CУБЪЕКТЫ!AH83=0," ",CУБЪЕКТЫ!AH83)</f>
        <v xml:space="preserve"> </v>
      </c>
      <c r="AI83" s="142" t="e">
        <f>IF(CУБЪЕКТЫ!AI83=0," ",CУБЪЕКТЫ!AI83)</f>
        <v>#VALUE!</v>
      </c>
      <c r="AJ83" s="38" t="e">
        <f>IF(CУБЪЕКТЫ!AJ83=0," ",CУБЪЕКТЫ!AJ83)</f>
        <v>#VALUE!</v>
      </c>
      <c r="AK83" s="38" t="e">
        <f>IF(CУБЪЕКТЫ!AK83=0," ",CУБЪЕКТЫ!AK83)</f>
        <v>#VALUE!</v>
      </c>
      <c r="AL83" s="39" t="e">
        <f>IF(CУБЪЕКТЫ!AL83=0," ",CУБЪЕКТЫ!AL83)</f>
        <v>#VALUE!</v>
      </c>
      <c r="AM83" s="142" t="str">
        <f>IF(CУБЪЕКТЫ!AM83=0," ",CУБЪЕКТЫ!AM83)</f>
        <v xml:space="preserve"> </v>
      </c>
      <c r="AN83" s="38" t="str">
        <f>IF(CУБЪЕКТЫ!AN83=0," ",CУБЪЕКТЫ!AN83)</f>
        <v xml:space="preserve"> </v>
      </c>
      <c r="AO83" s="38" t="str">
        <f>IF(CУБЪЕКТЫ!AO83=0," ",CУБЪЕКТЫ!AO83)</f>
        <v xml:space="preserve"> </v>
      </c>
      <c r="AP83" s="39" t="str">
        <f>IF(CУБЪЕКТЫ!AP83=0," ",CУБЪЕКТЫ!AP83)</f>
        <v xml:space="preserve"> </v>
      </c>
      <c r="AQ83" s="188" t="e">
        <f t="shared" si="2"/>
        <v>#VALUE!</v>
      </c>
      <c r="AR83" s="189"/>
      <c r="AS83" s="190" t="s">
        <v>30</v>
      </c>
      <c r="AT83" s="191"/>
      <c r="AU83" s="191"/>
      <c r="AV83" s="191"/>
      <c r="AW83" s="191"/>
      <c r="AX83" s="191"/>
      <c r="AY83" s="191"/>
      <c r="AZ83" s="191"/>
    </row>
    <row r="84" spans="1:52" ht="15.75">
      <c r="A84" s="104">
        <v>13</v>
      </c>
      <c r="B84" s="164" t="str">
        <f>CУБЪЕКТЫ!B84</f>
        <v/>
      </c>
      <c r="C84" s="28" t="e">
        <f>IF(CУБЪЕКТЫ!C84=0," ",CУБЪЕКТЫ!C84)</f>
        <v>#VALUE!</v>
      </c>
      <c r="D84" s="141" t="e">
        <f>IF(CУБЪЕКТЫ!D84=0," ",CУБЪЕКТЫ!D84)</f>
        <v>#VALUE!</v>
      </c>
      <c r="E84" s="141" t="e">
        <f>IF(CУБЪЕКТЫ!E84=0," ",CУБЪЕКТЫ!E84)</f>
        <v>#VALUE!</v>
      </c>
      <c r="F84" s="153" t="e">
        <f>IF(CУБЪЕКТЫ!F84=0," ",CУБЪЕКТЫ!F84)</f>
        <v>#VALUE!</v>
      </c>
      <c r="G84" s="131" t="str">
        <f>IF(CУБЪЕКТЫ!G84=0," ",CУБЪЕКТЫ!G84)</f>
        <v xml:space="preserve"> </v>
      </c>
      <c r="H84" s="38" t="str">
        <f>IF(CУБЪЕКТЫ!H84=0," ",CУБЪЕКТЫ!H84)</f>
        <v xml:space="preserve"> </v>
      </c>
      <c r="I84" s="38" t="str">
        <f>IF(CУБЪЕКТЫ!I84=0," ",CУБЪЕКТЫ!I84)</f>
        <v xml:space="preserve"> </v>
      </c>
      <c r="J84" s="145" t="str">
        <f>IF(CУБЪЕКТЫ!J84=0," ",CУБЪЕКТЫ!J84)</f>
        <v xml:space="preserve"> </v>
      </c>
      <c r="K84" s="142" t="str">
        <f>IF(CУБЪЕКТЫ!K84=0," ",CУБЪЕКТЫ!K84)</f>
        <v xml:space="preserve"> </v>
      </c>
      <c r="L84" s="38" t="str">
        <f>IF(CУБЪЕКТЫ!L84=0," ",CУБЪЕКТЫ!L84)</f>
        <v xml:space="preserve"> </v>
      </c>
      <c r="M84" s="38" t="str">
        <f>IF(CУБЪЕКТЫ!M84=0," ",CУБЪЕКТЫ!M84)</f>
        <v xml:space="preserve"> </v>
      </c>
      <c r="N84" s="39" t="str">
        <f>IF(CУБЪЕКТЫ!N84=0," ",CУБЪЕКТЫ!N84)</f>
        <v xml:space="preserve"> </v>
      </c>
      <c r="O84" s="131" t="str">
        <f>IF(CУБЪЕКТЫ!O84=0," ",CУБЪЕКТЫ!O84)</f>
        <v xml:space="preserve"> </v>
      </c>
      <c r="P84" s="38" t="str">
        <f>IF(CУБЪЕКТЫ!P84=0," ",CУБЪЕКТЫ!P84)</f>
        <v xml:space="preserve"> </v>
      </c>
      <c r="Q84" s="38" t="str">
        <f>IF(CУБЪЕКТЫ!Q84=0," ",CУБЪЕКТЫ!Q84)</f>
        <v xml:space="preserve"> </v>
      </c>
      <c r="R84" s="145" t="str">
        <f>IF(CУБЪЕКТЫ!R84=0," ",CУБЪЕКТЫ!R84)</f>
        <v xml:space="preserve"> </v>
      </c>
      <c r="S84" s="142" t="str">
        <f>IF(CУБЪЕКТЫ!S84=0," ",CУБЪЕКТЫ!S84)</f>
        <v xml:space="preserve"> </v>
      </c>
      <c r="T84" s="38" t="str">
        <f>IF(CУБЪЕКТЫ!T84=0," ",CУБЪЕКТЫ!T84)</f>
        <v xml:space="preserve"> </v>
      </c>
      <c r="U84" s="38" t="str">
        <f>IF(CУБЪЕКТЫ!U84=0," ",CУБЪЕКТЫ!U84)</f>
        <v xml:space="preserve"> </v>
      </c>
      <c r="V84" s="39" t="str">
        <f>IF(CУБЪЕКТЫ!V84=0," ",CУБЪЕКТЫ!V84)</f>
        <v xml:space="preserve"> </v>
      </c>
      <c r="W84" s="142" t="str">
        <f>IF(CУБЪЕКТЫ!W84=0," ",CУБЪЕКТЫ!W84)</f>
        <v xml:space="preserve"> </v>
      </c>
      <c r="X84" s="38" t="str">
        <f>IF(CУБЪЕКТЫ!X84=0," ",CУБЪЕКТЫ!X84)</f>
        <v xml:space="preserve"> </v>
      </c>
      <c r="Y84" s="38" t="str">
        <f>IF(CУБЪЕКТЫ!Y84=0," ",CУБЪЕКТЫ!Y84)</f>
        <v xml:space="preserve"> </v>
      </c>
      <c r="Z84" s="39" t="str">
        <f>IF(CУБЪЕКТЫ!Z84=0," ",CУБЪЕКТЫ!Z84)</f>
        <v xml:space="preserve"> </v>
      </c>
      <c r="AA84" s="142" t="str">
        <f>IF(CУБЪЕКТЫ!AA84=0," ",CУБЪЕКТЫ!AA84)</f>
        <v xml:space="preserve"> </v>
      </c>
      <c r="AB84" s="38" t="str">
        <f>IF(CУБЪЕКТЫ!AB84=0," ",CУБЪЕКТЫ!AB84)</f>
        <v xml:space="preserve"> </v>
      </c>
      <c r="AC84" s="38" t="str">
        <f>IF(CУБЪЕКТЫ!AC84=0," ",CУБЪЕКТЫ!AC84)</f>
        <v xml:space="preserve"> </v>
      </c>
      <c r="AD84" s="39" t="str">
        <f>IF(CУБЪЕКТЫ!AD84=0," ",CУБЪЕКТЫ!AD84)</f>
        <v xml:space="preserve"> </v>
      </c>
      <c r="AE84" s="142" t="str">
        <f>IF(CУБЪЕКТЫ!AE84=0," ",CУБЪЕКТЫ!AE84)</f>
        <v xml:space="preserve"> </v>
      </c>
      <c r="AF84" s="38" t="str">
        <f>IF(CУБЪЕКТЫ!AF84=0," ",CУБЪЕКТЫ!AF84)</f>
        <v xml:space="preserve"> </v>
      </c>
      <c r="AG84" s="38" t="str">
        <f>IF(CУБЪЕКТЫ!AG84=0," ",CУБЪЕКТЫ!AG84)</f>
        <v xml:space="preserve"> </v>
      </c>
      <c r="AH84" s="39" t="str">
        <f>IF(CУБЪЕКТЫ!AH84=0," ",CУБЪЕКТЫ!AH84)</f>
        <v xml:space="preserve"> </v>
      </c>
      <c r="AI84" s="142" t="e">
        <f>IF(CУБЪЕКТЫ!AI84=0," ",CУБЪЕКТЫ!AI84)</f>
        <v>#VALUE!</v>
      </c>
      <c r="AJ84" s="38" t="e">
        <f>IF(CУБЪЕКТЫ!AJ84=0," ",CУБЪЕКТЫ!AJ84)</f>
        <v>#VALUE!</v>
      </c>
      <c r="AK84" s="38" t="e">
        <f>IF(CУБЪЕКТЫ!AK84=0," ",CУБЪЕКТЫ!AK84)</f>
        <v>#VALUE!</v>
      </c>
      <c r="AL84" s="39" t="e">
        <f>IF(CУБЪЕКТЫ!AL84=0," ",CУБЪЕКТЫ!AL84)</f>
        <v>#VALUE!</v>
      </c>
      <c r="AM84" s="142" t="str">
        <f>IF(CУБЪЕКТЫ!AM84=0," ",CУБЪЕКТЫ!AM84)</f>
        <v xml:space="preserve"> </v>
      </c>
      <c r="AN84" s="38" t="str">
        <f>IF(CУБЪЕКТЫ!AN84=0," ",CУБЪЕКТЫ!AN84)</f>
        <v xml:space="preserve"> </v>
      </c>
      <c r="AO84" s="38" t="str">
        <f>IF(CУБЪЕКТЫ!AO84=0," ",CУБЪЕКТЫ!AO84)</f>
        <v xml:space="preserve"> </v>
      </c>
      <c r="AP84" s="39" t="str">
        <f>IF(CУБЪЕКТЫ!AP84=0," ",CУБЪЕКТЫ!AP84)</f>
        <v xml:space="preserve"> </v>
      </c>
      <c r="AQ84" s="188" t="e">
        <f t="shared" si="2"/>
        <v>#VALUE!</v>
      </c>
      <c r="AR84" s="189"/>
      <c r="AS84" s="190"/>
      <c r="AT84" s="191"/>
      <c r="AU84" s="191"/>
      <c r="AV84" s="191"/>
      <c r="AW84" s="191"/>
      <c r="AX84" s="191"/>
      <c r="AY84" s="191"/>
      <c r="AZ84" s="191"/>
    </row>
    <row r="85" spans="1:52" ht="15.75">
      <c r="A85" s="104">
        <v>14</v>
      </c>
      <c r="B85" s="164" t="str">
        <f>CУБЪЕКТЫ!B85</f>
        <v/>
      </c>
      <c r="C85" s="28" t="e">
        <f>IF(CУБЪЕКТЫ!C85=0," ",CУБЪЕКТЫ!C85)</f>
        <v>#VALUE!</v>
      </c>
      <c r="D85" s="141" t="e">
        <f>IF(CУБЪЕКТЫ!D85=0," ",CУБЪЕКТЫ!D85)</f>
        <v>#VALUE!</v>
      </c>
      <c r="E85" s="141" t="e">
        <f>IF(CУБЪЕКТЫ!E85=0," ",CУБЪЕКТЫ!E85)</f>
        <v>#VALUE!</v>
      </c>
      <c r="F85" s="153" t="e">
        <f>IF(CУБЪЕКТЫ!F85=0," ",CУБЪЕКТЫ!F85)</f>
        <v>#VALUE!</v>
      </c>
      <c r="G85" s="131" t="str">
        <f>IF(CУБЪЕКТЫ!G85=0," ",CУБЪЕКТЫ!G85)</f>
        <v xml:space="preserve"> </v>
      </c>
      <c r="H85" s="38" t="str">
        <f>IF(CУБЪЕКТЫ!H85=0," ",CУБЪЕКТЫ!H85)</f>
        <v xml:space="preserve"> </v>
      </c>
      <c r="I85" s="38" t="str">
        <f>IF(CУБЪЕКТЫ!I85=0," ",CУБЪЕКТЫ!I85)</f>
        <v xml:space="preserve"> </v>
      </c>
      <c r="J85" s="145" t="str">
        <f>IF(CУБЪЕКТЫ!J85=0," ",CУБЪЕКТЫ!J85)</f>
        <v xml:space="preserve"> </v>
      </c>
      <c r="K85" s="142" t="str">
        <f>IF(CУБЪЕКТЫ!K85=0," ",CУБЪЕКТЫ!K85)</f>
        <v xml:space="preserve"> </v>
      </c>
      <c r="L85" s="38" t="str">
        <f>IF(CУБЪЕКТЫ!L85=0," ",CУБЪЕКТЫ!L85)</f>
        <v xml:space="preserve"> </v>
      </c>
      <c r="M85" s="38" t="str">
        <f>IF(CУБЪЕКТЫ!M85=0," ",CУБЪЕКТЫ!M85)</f>
        <v xml:space="preserve"> </v>
      </c>
      <c r="N85" s="39" t="str">
        <f>IF(CУБЪЕКТЫ!N85=0," ",CУБЪЕКТЫ!N85)</f>
        <v xml:space="preserve"> </v>
      </c>
      <c r="O85" s="131" t="str">
        <f>IF(CУБЪЕКТЫ!O85=0," ",CУБЪЕКТЫ!O85)</f>
        <v xml:space="preserve"> </v>
      </c>
      <c r="P85" s="38" t="str">
        <f>IF(CУБЪЕКТЫ!P85=0," ",CУБЪЕКТЫ!P85)</f>
        <v xml:space="preserve"> </v>
      </c>
      <c r="Q85" s="38" t="str">
        <f>IF(CУБЪЕКТЫ!Q85=0," ",CУБЪЕКТЫ!Q85)</f>
        <v xml:space="preserve"> </v>
      </c>
      <c r="R85" s="145" t="str">
        <f>IF(CУБЪЕКТЫ!R85=0," ",CУБЪЕКТЫ!R85)</f>
        <v xml:space="preserve"> </v>
      </c>
      <c r="S85" s="142" t="str">
        <f>IF(CУБЪЕКТЫ!S85=0," ",CУБЪЕКТЫ!S85)</f>
        <v xml:space="preserve"> </v>
      </c>
      <c r="T85" s="38" t="str">
        <f>IF(CУБЪЕКТЫ!T85=0," ",CУБЪЕКТЫ!T85)</f>
        <v xml:space="preserve"> </v>
      </c>
      <c r="U85" s="38" t="str">
        <f>IF(CУБЪЕКТЫ!U85=0," ",CУБЪЕКТЫ!U85)</f>
        <v xml:space="preserve"> </v>
      </c>
      <c r="V85" s="39" t="str">
        <f>IF(CУБЪЕКТЫ!V85=0," ",CУБЪЕКТЫ!V85)</f>
        <v xml:space="preserve"> </v>
      </c>
      <c r="W85" s="142" t="str">
        <f>IF(CУБЪЕКТЫ!W85=0," ",CУБЪЕКТЫ!W85)</f>
        <v xml:space="preserve"> </v>
      </c>
      <c r="X85" s="38" t="str">
        <f>IF(CУБЪЕКТЫ!X85=0," ",CУБЪЕКТЫ!X85)</f>
        <v xml:space="preserve"> </v>
      </c>
      <c r="Y85" s="38" t="str">
        <f>IF(CУБЪЕКТЫ!Y85=0," ",CУБЪЕКТЫ!Y85)</f>
        <v xml:space="preserve"> </v>
      </c>
      <c r="Z85" s="39" t="str">
        <f>IF(CУБЪЕКТЫ!Z85=0," ",CУБЪЕКТЫ!Z85)</f>
        <v xml:space="preserve"> </v>
      </c>
      <c r="AA85" s="142" t="str">
        <f>IF(CУБЪЕКТЫ!AA85=0," ",CУБЪЕКТЫ!AA85)</f>
        <v xml:space="preserve"> </v>
      </c>
      <c r="AB85" s="38" t="str">
        <f>IF(CУБЪЕКТЫ!AB85=0," ",CУБЪЕКТЫ!AB85)</f>
        <v xml:space="preserve"> </v>
      </c>
      <c r="AC85" s="38" t="str">
        <f>IF(CУБЪЕКТЫ!AC85=0," ",CУБЪЕКТЫ!AC85)</f>
        <v xml:space="preserve"> </v>
      </c>
      <c r="AD85" s="39" t="str">
        <f>IF(CУБЪЕКТЫ!AD85=0," ",CУБЪЕКТЫ!AD85)</f>
        <v xml:space="preserve"> </v>
      </c>
      <c r="AE85" s="142" t="str">
        <f>IF(CУБЪЕКТЫ!AE85=0," ",CУБЪЕКТЫ!AE85)</f>
        <v xml:space="preserve"> </v>
      </c>
      <c r="AF85" s="38" t="str">
        <f>IF(CУБЪЕКТЫ!AF85=0," ",CУБЪЕКТЫ!AF85)</f>
        <v xml:space="preserve"> </v>
      </c>
      <c r="AG85" s="38" t="str">
        <f>IF(CУБЪЕКТЫ!AG85=0," ",CУБЪЕКТЫ!AG85)</f>
        <v xml:space="preserve"> </v>
      </c>
      <c r="AH85" s="39" t="str">
        <f>IF(CУБЪЕКТЫ!AH85=0," ",CУБЪЕКТЫ!AH85)</f>
        <v xml:space="preserve"> </v>
      </c>
      <c r="AI85" s="142" t="e">
        <f>IF(CУБЪЕКТЫ!AI85=0," ",CУБЪЕКТЫ!AI85)</f>
        <v>#VALUE!</v>
      </c>
      <c r="AJ85" s="38" t="e">
        <f>IF(CУБЪЕКТЫ!AJ85=0," ",CУБЪЕКТЫ!AJ85)</f>
        <v>#VALUE!</v>
      </c>
      <c r="AK85" s="38" t="e">
        <f>IF(CУБЪЕКТЫ!AK85=0," ",CУБЪЕКТЫ!AK85)</f>
        <v>#VALUE!</v>
      </c>
      <c r="AL85" s="39" t="e">
        <f>IF(CУБЪЕКТЫ!AL85=0," ",CУБЪЕКТЫ!AL85)</f>
        <v>#VALUE!</v>
      </c>
      <c r="AM85" s="142" t="str">
        <f>IF(CУБЪЕКТЫ!AM85=0," ",CУБЪЕКТЫ!AM85)</f>
        <v xml:space="preserve"> </v>
      </c>
      <c r="AN85" s="38" t="str">
        <f>IF(CУБЪЕКТЫ!AN85=0," ",CУБЪЕКТЫ!AN85)</f>
        <v xml:space="preserve"> </v>
      </c>
      <c r="AO85" s="38" t="str">
        <f>IF(CУБЪЕКТЫ!AO85=0," ",CУБЪЕКТЫ!AO85)</f>
        <v xml:space="preserve"> </v>
      </c>
      <c r="AP85" s="39" t="str">
        <f>IF(CУБЪЕКТЫ!AP85=0," ",CУБЪЕКТЫ!AP85)</f>
        <v xml:space="preserve"> </v>
      </c>
      <c r="AQ85" s="188" t="e">
        <f t="shared" si="2"/>
        <v>#VALUE!</v>
      </c>
      <c r="AR85" s="189"/>
      <c r="AS85" s="190"/>
      <c r="AT85" s="191"/>
      <c r="AU85" s="191"/>
      <c r="AV85" s="191"/>
      <c r="AW85" s="191"/>
      <c r="AX85" s="191"/>
      <c r="AY85" s="191"/>
      <c r="AZ85" s="191"/>
    </row>
    <row r="86" spans="1:52" ht="15.75">
      <c r="A86" s="104">
        <v>15</v>
      </c>
      <c r="B86" s="164" t="str">
        <f>CУБЪЕКТЫ!B86</f>
        <v/>
      </c>
      <c r="C86" s="28" t="e">
        <f>IF(CУБЪЕКТЫ!C86=0," ",CУБЪЕКТЫ!C86)</f>
        <v>#VALUE!</v>
      </c>
      <c r="D86" s="141" t="e">
        <f>IF(CУБЪЕКТЫ!D86=0," ",CУБЪЕКТЫ!D86)</f>
        <v>#VALUE!</v>
      </c>
      <c r="E86" s="141" t="e">
        <f>IF(CУБЪЕКТЫ!E86=0," ",CУБЪЕКТЫ!E86)</f>
        <v>#VALUE!</v>
      </c>
      <c r="F86" s="153" t="e">
        <f>IF(CУБЪЕКТЫ!F86=0," ",CУБЪЕКТЫ!F86)</f>
        <v>#VALUE!</v>
      </c>
      <c r="G86" s="131" t="str">
        <f>IF(CУБЪЕКТЫ!G86=0," ",CУБЪЕКТЫ!G86)</f>
        <v xml:space="preserve"> </v>
      </c>
      <c r="H86" s="38" t="str">
        <f>IF(CУБЪЕКТЫ!H86=0," ",CУБЪЕКТЫ!H86)</f>
        <v xml:space="preserve"> </v>
      </c>
      <c r="I86" s="38" t="str">
        <f>IF(CУБЪЕКТЫ!I86=0," ",CУБЪЕКТЫ!I86)</f>
        <v xml:space="preserve"> </v>
      </c>
      <c r="J86" s="145" t="str">
        <f>IF(CУБЪЕКТЫ!J86=0," ",CУБЪЕКТЫ!J86)</f>
        <v xml:space="preserve"> </v>
      </c>
      <c r="K86" s="142" t="str">
        <f>IF(CУБЪЕКТЫ!K86=0," ",CУБЪЕКТЫ!K86)</f>
        <v xml:space="preserve"> </v>
      </c>
      <c r="L86" s="38" t="str">
        <f>IF(CУБЪЕКТЫ!L86=0," ",CУБЪЕКТЫ!L86)</f>
        <v xml:space="preserve"> </v>
      </c>
      <c r="M86" s="38" t="str">
        <f>IF(CУБЪЕКТЫ!M86=0," ",CУБЪЕКТЫ!M86)</f>
        <v xml:space="preserve"> </v>
      </c>
      <c r="N86" s="39" t="str">
        <f>IF(CУБЪЕКТЫ!N86=0," ",CУБЪЕКТЫ!N86)</f>
        <v xml:space="preserve"> </v>
      </c>
      <c r="O86" s="131" t="str">
        <f>IF(CУБЪЕКТЫ!O86=0," ",CУБЪЕКТЫ!O86)</f>
        <v xml:space="preserve"> </v>
      </c>
      <c r="P86" s="38" t="str">
        <f>IF(CУБЪЕКТЫ!P86=0," ",CУБЪЕКТЫ!P86)</f>
        <v xml:space="preserve"> </v>
      </c>
      <c r="Q86" s="38" t="str">
        <f>IF(CУБЪЕКТЫ!Q86=0," ",CУБЪЕКТЫ!Q86)</f>
        <v xml:space="preserve"> </v>
      </c>
      <c r="R86" s="145" t="str">
        <f>IF(CУБЪЕКТЫ!R86=0," ",CУБЪЕКТЫ!R86)</f>
        <v xml:space="preserve"> </v>
      </c>
      <c r="S86" s="142" t="str">
        <f>IF(CУБЪЕКТЫ!S86=0," ",CУБЪЕКТЫ!S86)</f>
        <v xml:space="preserve"> </v>
      </c>
      <c r="T86" s="38" t="str">
        <f>IF(CУБЪЕКТЫ!T86=0," ",CУБЪЕКТЫ!T86)</f>
        <v xml:space="preserve"> </v>
      </c>
      <c r="U86" s="38" t="str">
        <f>IF(CУБЪЕКТЫ!U86=0," ",CУБЪЕКТЫ!U86)</f>
        <v xml:space="preserve"> </v>
      </c>
      <c r="V86" s="39" t="str">
        <f>IF(CУБЪЕКТЫ!V86=0," ",CУБЪЕКТЫ!V86)</f>
        <v xml:space="preserve"> </v>
      </c>
      <c r="W86" s="142" t="str">
        <f>IF(CУБЪЕКТЫ!W86=0," ",CУБЪЕКТЫ!W86)</f>
        <v xml:space="preserve"> </v>
      </c>
      <c r="X86" s="38" t="str">
        <f>IF(CУБЪЕКТЫ!X86=0," ",CУБЪЕКТЫ!X86)</f>
        <v xml:space="preserve"> </v>
      </c>
      <c r="Y86" s="38" t="str">
        <f>IF(CУБЪЕКТЫ!Y86=0," ",CУБЪЕКТЫ!Y86)</f>
        <v xml:space="preserve"> </v>
      </c>
      <c r="Z86" s="39" t="str">
        <f>IF(CУБЪЕКТЫ!Z86=0," ",CУБЪЕКТЫ!Z86)</f>
        <v xml:space="preserve"> </v>
      </c>
      <c r="AA86" s="142" t="str">
        <f>IF(CУБЪЕКТЫ!AA86=0," ",CУБЪЕКТЫ!AA86)</f>
        <v xml:space="preserve"> </v>
      </c>
      <c r="AB86" s="38" t="str">
        <f>IF(CУБЪЕКТЫ!AB86=0," ",CУБЪЕКТЫ!AB86)</f>
        <v xml:space="preserve"> </v>
      </c>
      <c r="AC86" s="38" t="str">
        <f>IF(CУБЪЕКТЫ!AC86=0," ",CУБЪЕКТЫ!AC86)</f>
        <v xml:space="preserve"> </v>
      </c>
      <c r="AD86" s="39" t="str">
        <f>IF(CУБЪЕКТЫ!AD86=0," ",CУБЪЕКТЫ!AD86)</f>
        <v xml:space="preserve"> </v>
      </c>
      <c r="AE86" s="142" t="str">
        <f>IF(CУБЪЕКТЫ!AE86=0," ",CУБЪЕКТЫ!AE86)</f>
        <v xml:space="preserve"> </v>
      </c>
      <c r="AF86" s="38" t="str">
        <f>IF(CУБЪЕКТЫ!AF86=0," ",CУБЪЕКТЫ!AF86)</f>
        <v xml:space="preserve"> </v>
      </c>
      <c r="AG86" s="38" t="str">
        <f>IF(CУБЪЕКТЫ!AG86=0," ",CУБЪЕКТЫ!AG86)</f>
        <v xml:space="preserve"> </v>
      </c>
      <c r="AH86" s="39" t="str">
        <f>IF(CУБЪЕКТЫ!AH86=0," ",CУБЪЕКТЫ!AH86)</f>
        <v xml:space="preserve"> </v>
      </c>
      <c r="AI86" s="142" t="e">
        <f>IF(CУБЪЕКТЫ!AI86=0," ",CУБЪЕКТЫ!AI86)</f>
        <v>#VALUE!</v>
      </c>
      <c r="AJ86" s="38" t="e">
        <f>IF(CУБЪЕКТЫ!AJ86=0," ",CУБЪЕКТЫ!AJ86)</f>
        <v>#VALUE!</v>
      </c>
      <c r="AK86" s="38" t="e">
        <f>IF(CУБЪЕКТЫ!AK86=0," ",CУБЪЕКТЫ!AK86)</f>
        <v>#VALUE!</v>
      </c>
      <c r="AL86" s="39" t="e">
        <f>IF(CУБЪЕКТЫ!AL86=0," ",CУБЪЕКТЫ!AL86)</f>
        <v>#VALUE!</v>
      </c>
      <c r="AM86" s="142" t="str">
        <f>IF(CУБЪЕКТЫ!AM86=0," ",CУБЪЕКТЫ!AM86)</f>
        <v xml:space="preserve"> </v>
      </c>
      <c r="AN86" s="38" t="str">
        <f>IF(CУБЪЕКТЫ!AN86=0," ",CУБЪЕКТЫ!AN86)</f>
        <v xml:space="preserve"> </v>
      </c>
      <c r="AO86" s="38" t="str">
        <f>IF(CУБЪЕКТЫ!AO86=0," ",CУБЪЕКТЫ!AO86)</f>
        <v xml:space="preserve"> </v>
      </c>
      <c r="AP86" s="39" t="str">
        <f>IF(CУБЪЕКТЫ!AP86=0," ",CУБЪЕКТЫ!AP86)</f>
        <v xml:space="preserve"> </v>
      </c>
      <c r="AQ86" s="188" t="e">
        <f t="shared" si="2"/>
        <v>#VALUE!</v>
      </c>
      <c r="AR86" s="189"/>
      <c r="AS86" s="190"/>
      <c r="AT86" s="191"/>
      <c r="AU86" s="191"/>
      <c r="AV86" s="191"/>
      <c r="AW86" s="191"/>
      <c r="AX86" s="191"/>
      <c r="AY86" s="191"/>
      <c r="AZ86" s="191"/>
    </row>
    <row r="87" spans="1:52" ht="15.75">
      <c r="A87" s="104">
        <v>16</v>
      </c>
      <c r="B87" s="164" t="str">
        <f>CУБЪЕКТЫ!B87</f>
        <v/>
      </c>
      <c r="C87" s="28" t="e">
        <f>IF(CУБЪЕКТЫ!C87=0," ",CУБЪЕКТЫ!C87)</f>
        <v>#VALUE!</v>
      </c>
      <c r="D87" s="141" t="e">
        <f>IF(CУБЪЕКТЫ!D87=0," ",CУБЪЕКТЫ!D87)</f>
        <v>#VALUE!</v>
      </c>
      <c r="E87" s="141" t="e">
        <f>IF(CУБЪЕКТЫ!E87=0," ",CУБЪЕКТЫ!E87)</f>
        <v>#VALUE!</v>
      </c>
      <c r="F87" s="153" t="e">
        <f>IF(CУБЪЕКТЫ!F87=0," ",CУБЪЕКТЫ!F87)</f>
        <v>#VALUE!</v>
      </c>
      <c r="G87" s="131" t="str">
        <f>IF(CУБЪЕКТЫ!G87=0," ",CУБЪЕКТЫ!G87)</f>
        <v xml:space="preserve"> </v>
      </c>
      <c r="H87" s="38" t="str">
        <f>IF(CУБЪЕКТЫ!H87=0," ",CУБЪЕКТЫ!H87)</f>
        <v xml:space="preserve"> </v>
      </c>
      <c r="I87" s="38" t="str">
        <f>IF(CУБЪЕКТЫ!I87=0," ",CУБЪЕКТЫ!I87)</f>
        <v xml:space="preserve"> </v>
      </c>
      <c r="J87" s="145" t="str">
        <f>IF(CУБЪЕКТЫ!J87=0," ",CУБЪЕКТЫ!J87)</f>
        <v xml:space="preserve"> </v>
      </c>
      <c r="K87" s="142" t="str">
        <f>IF(CУБЪЕКТЫ!K87=0," ",CУБЪЕКТЫ!K87)</f>
        <v xml:space="preserve"> </v>
      </c>
      <c r="L87" s="38" t="str">
        <f>IF(CУБЪЕКТЫ!L87=0," ",CУБЪЕКТЫ!L87)</f>
        <v xml:space="preserve"> </v>
      </c>
      <c r="M87" s="38" t="str">
        <f>IF(CУБЪЕКТЫ!M87=0," ",CУБЪЕКТЫ!M87)</f>
        <v xml:space="preserve"> </v>
      </c>
      <c r="N87" s="39" t="str">
        <f>IF(CУБЪЕКТЫ!N87=0," ",CУБЪЕКТЫ!N87)</f>
        <v xml:space="preserve"> </v>
      </c>
      <c r="O87" s="131" t="str">
        <f>IF(CУБЪЕКТЫ!O87=0," ",CУБЪЕКТЫ!O87)</f>
        <v xml:space="preserve"> </v>
      </c>
      <c r="P87" s="38" t="str">
        <f>IF(CУБЪЕКТЫ!P87=0," ",CУБЪЕКТЫ!P87)</f>
        <v xml:space="preserve"> </v>
      </c>
      <c r="Q87" s="38" t="str">
        <f>IF(CУБЪЕКТЫ!Q87=0," ",CУБЪЕКТЫ!Q87)</f>
        <v xml:space="preserve"> </v>
      </c>
      <c r="R87" s="145" t="str">
        <f>IF(CУБЪЕКТЫ!R87=0," ",CУБЪЕКТЫ!R87)</f>
        <v xml:space="preserve"> </v>
      </c>
      <c r="S87" s="142" t="str">
        <f>IF(CУБЪЕКТЫ!S87=0," ",CУБЪЕКТЫ!S87)</f>
        <v xml:space="preserve"> </v>
      </c>
      <c r="T87" s="38" t="str">
        <f>IF(CУБЪЕКТЫ!T87=0," ",CУБЪЕКТЫ!T87)</f>
        <v xml:space="preserve"> </v>
      </c>
      <c r="U87" s="38" t="str">
        <f>IF(CУБЪЕКТЫ!U87=0," ",CУБЪЕКТЫ!U87)</f>
        <v xml:space="preserve"> </v>
      </c>
      <c r="V87" s="39" t="str">
        <f>IF(CУБЪЕКТЫ!V87=0," ",CУБЪЕКТЫ!V87)</f>
        <v xml:space="preserve"> </v>
      </c>
      <c r="W87" s="142" t="str">
        <f>IF(CУБЪЕКТЫ!W87=0," ",CУБЪЕКТЫ!W87)</f>
        <v xml:space="preserve"> </v>
      </c>
      <c r="X87" s="38" t="str">
        <f>IF(CУБЪЕКТЫ!X87=0," ",CУБЪЕКТЫ!X87)</f>
        <v xml:space="preserve"> </v>
      </c>
      <c r="Y87" s="38" t="str">
        <f>IF(CУБЪЕКТЫ!Y87=0," ",CУБЪЕКТЫ!Y87)</f>
        <v xml:space="preserve"> </v>
      </c>
      <c r="Z87" s="39" t="str">
        <f>IF(CУБЪЕКТЫ!Z87=0," ",CУБЪЕКТЫ!Z87)</f>
        <v xml:space="preserve"> </v>
      </c>
      <c r="AA87" s="142" t="str">
        <f>IF(CУБЪЕКТЫ!AA87=0," ",CУБЪЕКТЫ!AA87)</f>
        <v xml:space="preserve"> </v>
      </c>
      <c r="AB87" s="38" t="str">
        <f>IF(CУБЪЕКТЫ!AB87=0," ",CУБЪЕКТЫ!AB87)</f>
        <v xml:space="preserve"> </v>
      </c>
      <c r="AC87" s="38" t="str">
        <f>IF(CУБЪЕКТЫ!AC87=0," ",CУБЪЕКТЫ!AC87)</f>
        <v xml:space="preserve"> </v>
      </c>
      <c r="AD87" s="39" t="str">
        <f>IF(CУБЪЕКТЫ!AD87=0," ",CУБЪЕКТЫ!AD87)</f>
        <v xml:space="preserve"> </v>
      </c>
      <c r="AE87" s="142" t="str">
        <f>IF(CУБЪЕКТЫ!AE87=0," ",CУБЪЕКТЫ!AE87)</f>
        <v xml:space="preserve"> </v>
      </c>
      <c r="AF87" s="38" t="str">
        <f>IF(CУБЪЕКТЫ!AF87=0," ",CУБЪЕКТЫ!AF87)</f>
        <v xml:space="preserve"> </v>
      </c>
      <c r="AG87" s="38" t="str">
        <f>IF(CУБЪЕКТЫ!AG87=0," ",CУБЪЕКТЫ!AG87)</f>
        <v xml:space="preserve"> </v>
      </c>
      <c r="AH87" s="39" t="str">
        <f>IF(CУБЪЕКТЫ!AH87=0," ",CУБЪЕКТЫ!AH87)</f>
        <v xml:space="preserve"> </v>
      </c>
      <c r="AI87" s="142" t="e">
        <f>IF(CУБЪЕКТЫ!AI87=0," ",CУБЪЕКТЫ!AI87)</f>
        <v>#VALUE!</v>
      </c>
      <c r="AJ87" s="38" t="e">
        <f>IF(CУБЪЕКТЫ!AJ87=0," ",CУБЪЕКТЫ!AJ87)</f>
        <v>#VALUE!</v>
      </c>
      <c r="AK87" s="38" t="e">
        <f>IF(CУБЪЕКТЫ!AK87=0," ",CУБЪЕКТЫ!AK87)</f>
        <v>#VALUE!</v>
      </c>
      <c r="AL87" s="39" t="e">
        <f>IF(CУБЪЕКТЫ!AL87=0," ",CУБЪЕКТЫ!AL87)</f>
        <v>#VALUE!</v>
      </c>
      <c r="AM87" s="142" t="str">
        <f>IF(CУБЪЕКТЫ!AM87=0," ",CУБЪЕКТЫ!AM87)</f>
        <v xml:space="preserve"> </v>
      </c>
      <c r="AN87" s="38" t="str">
        <f>IF(CУБЪЕКТЫ!AN87=0," ",CУБЪЕКТЫ!AN87)</f>
        <v xml:space="preserve"> </v>
      </c>
      <c r="AO87" s="38" t="str">
        <f>IF(CУБЪЕКТЫ!AO87=0," ",CУБЪЕКТЫ!AO87)</f>
        <v xml:space="preserve"> </v>
      </c>
      <c r="AP87" s="39" t="str">
        <f>IF(CУБЪЕКТЫ!AP87=0," ",CУБЪЕКТЫ!AP87)</f>
        <v xml:space="preserve"> </v>
      </c>
      <c r="AQ87" s="188" t="e">
        <f t="shared" si="2"/>
        <v>#VALUE!</v>
      </c>
      <c r="AR87" s="189"/>
      <c r="AS87" s="190"/>
      <c r="AT87" s="191"/>
      <c r="AU87" s="191"/>
      <c r="AV87" s="191"/>
      <c r="AW87" s="191"/>
      <c r="AX87" s="191"/>
      <c r="AY87" s="191"/>
      <c r="AZ87" s="191"/>
    </row>
    <row r="88" spans="1:52" ht="16.5" thickBot="1">
      <c r="A88" s="104">
        <v>17</v>
      </c>
      <c r="B88" s="165" t="str">
        <f>CУБЪЕКТЫ!B88</f>
        <v/>
      </c>
      <c r="C88" s="28" t="e">
        <f>IF(CУБЪЕКТЫ!C88=0," ",CУБЪЕКТЫ!C88)</f>
        <v>#VALUE!</v>
      </c>
      <c r="D88" s="141" t="e">
        <f>IF(CУБЪЕКТЫ!D88=0," ",CУБЪЕКТЫ!D88)</f>
        <v>#VALUE!</v>
      </c>
      <c r="E88" s="141" t="e">
        <f>IF(CУБЪЕКТЫ!E88=0," ",CУБЪЕКТЫ!E88)</f>
        <v>#VALUE!</v>
      </c>
      <c r="F88" s="153" t="e">
        <f>IF(CУБЪЕКТЫ!F88=0," ",CУБЪЕКТЫ!F88)</f>
        <v>#VALUE!</v>
      </c>
      <c r="G88" s="132" t="str">
        <f>IF(CУБЪЕКТЫ!G88=0," ",CУБЪЕКТЫ!G88)</f>
        <v xml:space="preserve"> </v>
      </c>
      <c r="H88" s="84" t="str">
        <f>IF(CУБЪЕКТЫ!H88=0," ",CУБЪЕКТЫ!H88)</f>
        <v xml:space="preserve"> </v>
      </c>
      <c r="I88" s="84" t="str">
        <f>IF(CУБЪЕКТЫ!I88=0," ",CУБЪЕКТЫ!I88)</f>
        <v xml:space="preserve"> </v>
      </c>
      <c r="J88" s="146" t="str">
        <f>IF(CУБЪЕКТЫ!J88=0," ",CУБЪЕКТЫ!J88)</f>
        <v xml:space="preserve"> </v>
      </c>
      <c r="K88" s="143" t="str">
        <f>IF(CУБЪЕКТЫ!K88=0," ",CУБЪЕКТЫ!K88)</f>
        <v xml:space="preserve"> </v>
      </c>
      <c r="L88" s="84" t="str">
        <f>IF(CУБЪЕКТЫ!L88=0," ",CУБЪЕКТЫ!L88)</f>
        <v xml:space="preserve"> </v>
      </c>
      <c r="M88" s="84" t="str">
        <f>IF(CУБЪЕКТЫ!M88=0," ",CУБЪЕКТЫ!M88)</f>
        <v xml:space="preserve"> </v>
      </c>
      <c r="N88" s="85" t="str">
        <f>IF(CУБЪЕКТЫ!N88=0," ",CУБЪЕКТЫ!N88)</f>
        <v xml:space="preserve"> </v>
      </c>
      <c r="O88" s="132" t="str">
        <f>IF(CУБЪЕКТЫ!O88=0," ",CУБЪЕКТЫ!O88)</f>
        <v xml:space="preserve"> </v>
      </c>
      <c r="P88" s="84" t="str">
        <f>IF(CУБЪЕКТЫ!P88=0," ",CУБЪЕКТЫ!P88)</f>
        <v xml:space="preserve"> </v>
      </c>
      <c r="Q88" s="84" t="str">
        <f>IF(CУБЪЕКТЫ!Q88=0," ",CУБЪЕКТЫ!Q88)</f>
        <v xml:space="preserve"> </v>
      </c>
      <c r="R88" s="146" t="str">
        <f>IF(CУБЪЕКТЫ!R88=0," ",CУБЪЕКТЫ!R88)</f>
        <v xml:space="preserve"> </v>
      </c>
      <c r="S88" s="143" t="str">
        <f>IF(CУБЪЕКТЫ!S88=0," ",CУБЪЕКТЫ!S88)</f>
        <v xml:space="preserve"> </v>
      </c>
      <c r="T88" s="84" t="str">
        <f>IF(CУБЪЕКТЫ!T88=0," ",CУБЪЕКТЫ!T88)</f>
        <v xml:space="preserve"> </v>
      </c>
      <c r="U88" s="84" t="str">
        <f>IF(CУБЪЕКТЫ!U88=0," ",CУБЪЕКТЫ!U88)</f>
        <v xml:space="preserve"> </v>
      </c>
      <c r="V88" s="85" t="str">
        <f>IF(CУБЪЕКТЫ!V88=0," ",CУБЪЕКТЫ!V88)</f>
        <v xml:space="preserve"> </v>
      </c>
      <c r="W88" s="143" t="str">
        <f>IF(CУБЪЕКТЫ!W88=0," ",CУБЪЕКТЫ!W88)</f>
        <v xml:space="preserve"> </v>
      </c>
      <c r="X88" s="84" t="str">
        <f>IF(CУБЪЕКТЫ!X88=0," ",CУБЪЕКТЫ!X88)</f>
        <v xml:space="preserve"> </v>
      </c>
      <c r="Y88" s="84" t="str">
        <f>IF(CУБЪЕКТЫ!Y88=0," ",CУБЪЕКТЫ!Y88)</f>
        <v xml:space="preserve"> </v>
      </c>
      <c r="Z88" s="85" t="str">
        <f>IF(CУБЪЕКТЫ!Z88=0," ",CУБЪЕКТЫ!Z88)</f>
        <v xml:space="preserve"> </v>
      </c>
      <c r="AA88" s="143" t="str">
        <f>IF(CУБЪЕКТЫ!AA88=0," ",CУБЪЕКТЫ!AA88)</f>
        <v xml:space="preserve"> </v>
      </c>
      <c r="AB88" s="84" t="str">
        <f>IF(CУБЪЕКТЫ!AB88=0," ",CУБЪЕКТЫ!AB88)</f>
        <v xml:space="preserve"> </v>
      </c>
      <c r="AC88" s="84" t="str">
        <f>IF(CУБЪЕКТЫ!AC88=0," ",CУБЪЕКТЫ!AC88)</f>
        <v xml:space="preserve"> </v>
      </c>
      <c r="AD88" s="85" t="str">
        <f>IF(CУБЪЕКТЫ!AD88=0," ",CУБЪЕКТЫ!AD88)</f>
        <v xml:space="preserve"> </v>
      </c>
      <c r="AE88" s="143" t="str">
        <f>IF(CУБЪЕКТЫ!AE88=0," ",CУБЪЕКТЫ!AE88)</f>
        <v xml:space="preserve"> </v>
      </c>
      <c r="AF88" s="84" t="str">
        <f>IF(CУБЪЕКТЫ!AF88=0," ",CУБЪЕКТЫ!AF88)</f>
        <v xml:space="preserve"> </v>
      </c>
      <c r="AG88" s="84" t="str">
        <f>IF(CУБЪЕКТЫ!AG88=0," ",CУБЪЕКТЫ!AG88)</f>
        <v xml:space="preserve"> </v>
      </c>
      <c r="AH88" s="85" t="str">
        <f>IF(CУБЪЕКТЫ!AH88=0," ",CУБЪЕКТЫ!AH88)</f>
        <v xml:space="preserve"> </v>
      </c>
      <c r="AI88" s="143" t="e">
        <f>IF(CУБЪЕКТЫ!AI88=0," ",CУБЪЕКТЫ!AI88)</f>
        <v>#VALUE!</v>
      </c>
      <c r="AJ88" s="84" t="e">
        <f>IF(CУБЪЕКТЫ!AJ88=0," ",CУБЪЕКТЫ!AJ88)</f>
        <v>#VALUE!</v>
      </c>
      <c r="AK88" s="84" t="e">
        <f>IF(CУБЪЕКТЫ!AK88=0," ",CУБЪЕКТЫ!AK88)</f>
        <v>#VALUE!</v>
      </c>
      <c r="AL88" s="85" t="e">
        <f>IF(CУБЪЕКТЫ!AL88=0," ",CУБЪЕКТЫ!AL88)</f>
        <v>#VALUE!</v>
      </c>
      <c r="AM88" s="143" t="str">
        <f>IF(CУБЪЕКТЫ!AM88=0," ",CУБЪЕКТЫ!AM88)</f>
        <v xml:space="preserve"> </v>
      </c>
      <c r="AN88" s="84" t="str">
        <f>IF(CУБЪЕКТЫ!AN88=0," ",CУБЪЕКТЫ!AN88)</f>
        <v xml:space="preserve"> </v>
      </c>
      <c r="AO88" s="84" t="str">
        <f>IF(CУБЪЕКТЫ!AO88=0," ",CУБЪЕКТЫ!AO88)</f>
        <v xml:space="preserve"> </v>
      </c>
      <c r="AP88" s="85" t="str">
        <f>IF(CУБЪЕКТЫ!AP88=0," ",CУБЪЕКТЫ!AP88)</f>
        <v xml:space="preserve"> </v>
      </c>
      <c r="AQ88" s="188" t="e">
        <f t="shared" si="2"/>
        <v>#VALUE!</v>
      </c>
      <c r="AR88" s="189"/>
      <c r="AS88" s="190"/>
      <c r="AT88" s="191"/>
      <c r="AU88" s="191"/>
      <c r="AV88" s="191"/>
      <c r="AW88" s="191"/>
      <c r="AX88" s="191"/>
      <c r="AY88" s="191"/>
      <c r="AZ88" s="191"/>
    </row>
    <row r="89" spans="1:52" ht="16.5" thickBot="1">
      <c r="A89" s="104">
        <v>18</v>
      </c>
      <c r="B89" s="166" t="str">
        <f>CУБЪЕКТЫ!B89</f>
        <v/>
      </c>
      <c r="C89" s="28" t="e">
        <f>IF(CУБЪЕКТЫ!C89=0," ",CУБЪЕКТЫ!C89)</f>
        <v>#VALUE!</v>
      </c>
      <c r="D89" s="141" t="e">
        <f>IF(CУБЪЕКТЫ!D89=0," ",CУБЪЕКТЫ!D89)</f>
        <v>#VALUE!</v>
      </c>
      <c r="E89" s="141" t="e">
        <f>IF(CУБЪЕКТЫ!E89=0," ",CУБЪЕКТЫ!E89)</f>
        <v>#VALUE!</v>
      </c>
      <c r="F89" s="153" t="e">
        <f>IF(CУБЪЕКТЫ!F89=0," ",CУБЪЕКТЫ!F89)</f>
        <v>#VALUE!</v>
      </c>
      <c r="G89" s="141" t="str">
        <f>IF(CУБЪЕКТЫ!G89=0," ",CУБЪЕКТЫ!G89)</f>
        <v xml:space="preserve"> </v>
      </c>
      <c r="H89" s="28" t="str">
        <f>IF(CУБЪЕКТЫ!H89=0," ",CУБЪЕКТЫ!H89)</f>
        <v xml:space="preserve"> </v>
      </c>
      <c r="I89" s="28" t="str">
        <f>IF(CУБЪЕКТЫ!I89=0," ",CУБЪЕКТЫ!I89)</f>
        <v xml:space="preserve"> </v>
      </c>
      <c r="J89" s="28" t="str">
        <f>IF(CУБЪЕКТЫ!J89=0," ",CУБЪЕКТЫ!J89)</f>
        <v xml:space="preserve"> </v>
      </c>
      <c r="K89" s="28" t="str">
        <f>IF(CУБЪЕКТЫ!K89=0," ",CУБЪЕКТЫ!K89)</f>
        <v xml:space="preserve"> </v>
      </c>
      <c r="L89" s="28" t="str">
        <f>IF(CУБЪЕКТЫ!L89=0," ",CУБЪЕКТЫ!L89)</f>
        <v xml:space="preserve"> </v>
      </c>
      <c r="M89" s="28" t="str">
        <f>IF(CУБЪЕКТЫ!M89=0," ",CУБЪЕКТЫ!M89)</f>
        <v xml:space="preserve"> </v>
      </c>
      <c r="N89" s="28" t="str">
        <f>IF(CУБЪЕКТЫ!N89=0," ",CУБЪЕКТЫ!N89)</f>
        <v xml:space="preserve"> </v>
      </c>
      <c r="O89" s="28" t="str">
        <f>IF(CУБЪЕКТЫ!O89=0," ",CУБЪЕКТЫ!O89)</f>
        <v xml:space="preserve"> </v>
      </c>
      <c r="P89" s="28" t="str">
        <f>IF(CУБЪЕКТЫ!P89=0," ",CУБЪЕКТЫ!P89)</f>
        <v xml:space="preserve"> </v>
      </c>
      <c r="Q89" s="28" t="str">
        <f>IF(CУБЪЕКТЫ!Q89=0," ",CУБЪЕКТЫ!Q89)</f>
        <v xml:space="preserve"> </v>
      </c>
      <c r="R89" s="28" t="str">
        <f>IF(CУБЪЕКТЫ!R89=0," ",CУБЪЕКТЫ!R89)</f>
        <v xml:space="preserve"> </v>
      </c>
      <c r="S89" s="28" t="str">
        <f>IF(CУБЪЕКТЫ!S89=0," ",CУБЪЕКТЫ!S89)</f>
        <v xml:space="preserve"> </v>
      </c>
      <c r="T89" s="28" t="str">
        <f>IF(CУБЪЕКТЫ!T89=0," ",CУБЪЕКТЫ!T89)</f>
        <v xml:space="preserve"> </v>
      </c>
      <c r="U89" s="28" t="str">
        <f>IF(CУБЪЕКТЫ!U89=0," ",CУБЪЕКТЫ!U89)</f>
        <v xml:space="preserve"> </v>
      </c>
      <c r="V89" s="28" t="str">
        <f>IF(CУБЪЕКТЫ!V89=0," ",CУБЪЕКТЫ!V89)</f>
        <v xml:space="preserve"> </v>
      </c>
      <c r="W89" s="28" t="str">
        <f>IF(CУБЪЕКТЫ!W89=0," ",CУБЪЕКТЫ!W89)</f>
        <v xml:space="preserve"> </v>
      </c>
      <c r="X89" s="28" t="str">
        <f>IF(CУБЪЕКТЫ!X89=0," ",CУБЪЕКТЫ!X89)</f>
        <v xml:space="preserve"> </v>
      </c>
      <c r="Y89" s="28" t="str">
        <f>IF(CУБЪЕКТЫ!Y89=0," ",CУБЪЕКТЫ!Y89)</f>
        <v xml:space="preserve"> </v>
      </c>
      <c r="Z89" s="28" t="str">
        <f>IF(CУБЪЕКТЫ!Z89=0," ",CУБЪЕКТЫ!Z89)</f>
        <v xml:space="preserve"> </v>
      </c>
      <c r="AA89" s="28" t="str">
        <f>IF(CУБЪЕКТЫ!AA89=0," ",CУБЪЕКТЫ!AA89)</f>
        <v xml:space="preserve"> </v>
      </c>
      <c r="AB89" s="28" t="str">
        <f>IF(CУБЪЕКТЫ!AB89=0," ",CУБЪЕКТЫ!AB89)</f>
        <v xml:space="preserve"> </v>
      </c>
      <c r="AC89" s="28" t="str">
        <f>IF(CУБЪЕКТЫ!AC89=0," ",CУБЪЕКТЫ!AC89)</f>
        <v xml:space="preserve"> </v>
      </c>
      <c r="AD89" s="28" t="str">
        <f>IF(CУБЪЕКТЫ!AD89=0," ",CУБЪЕКТЫ!AD89)</f>
        <v xml:space="preserve"> </v>
      </c>
      <c r="AE89" s="28" t="str">
        <f>IF(CУБЪЕКТЫ!AE89=0," ",CУБЪЕКТЫ!AE89)</f>
        <v xml:space="preserve"> </v>
      </c>
      <c r="AF89" s="28" t="str">
        <f>IF(CУБЪЕКТЫ!AF89=0," ",CУБЪЕКТЫ!AF89)</f>
        <v xml:space="preserve"> </v>
      </c>
      <c r="AG89" s="28" t="str">
        <f>IF(CУБЪЕКТЫ!AG89=0," ",CУБЪЕКТЫ!AG89)</f>
        <v xml:space="preserve"> </v>
      </c>
      <c r="AH89" s="28" t="str">
        <f>IF(CУБЪЕКТЫ!AH89=0," ",CУБЪЕКТЫ!AH89)</f>
        <v xml:space="preserve"> </v>
      </c>
      <c r="AI89" s="28" t="e">
        <f>IF(CУБЪЕКТЫ!AI89=0," ",CУБЪЕКТЫ!AI89)</f>
        <v>#VALUE!</v>
      </c>
      <c r="AJ89" s="28" t="e">
        <f>IF(CУБЪЕКТЫ!AJ89=0," ",CУБЪЕКТЫ!AJ89)</f>
        <v>#VALUE!</v>
      </c>
      <c r="AK89" s="28" t="e">
        <f>IF(CУБЪЕКТЫ!AK89=0," ",CУБЪЕКТЫ!AK89)</f>
        <v>#VALUE!</v>
      </c>
      <c r="AL89" s="28" t="e">
        <f>IF(CУБЪЕКТЫ!AL89=0," ",CУБЪЕКТЫ!AL89)</f>
        <v>#VALUE!</v>
      </c>
      <c r="AM89" s="28" t="str">
        <f>IF(CУБЪЕКТЫ!AM89=0," ",CУБЪЕКТЫ!AM89)</f>
        <v xml:space="preserve"> </v>
      </c>
      <c r="AN89" s="28" t="str">
        <f>IF(CУБЪЕКТЫ!AN89=0," ",CУБЪЕКТЫ!AN89)</f>
        <v xml:space="preserve"> </v>
      </c>
      <c r="AO89" s="28" t="str">
        <f>IF(CУБЪЕКТЫ!AO89=0," ",CУБЪЕКТЫ!AO89)</f>
        <v xml:space="preserve"> </v>
      </c>
      <c r="AP89" s="28" t="str">
        <f>IF(CУБЪЕКТЫ!AP89=0," ",CУБЪЕКТЫ!AP89)</f>
        <v xml:space="preserve"> </v>
      </c>
      <c r="AQ89" s="273" t="e">
        <f t="shared" si="2"/>
        <v>#VALUE!</v>
      </c>
      <c r="AR89" s="189"/>
      <c r="AS89" s="190"/>
      <c r="AT89" s="191"/>
      <c r="AU89" s="191"/>
      <c r="AV89" s="191"/>
      <c r="AW89" s="191"/>
      <c r="AX89" s="191"/>
      <c r="AY89" s="191"/>
      <c r="AZ89" s="191"/>
    </row>
    <row r="90" spans="1:52" ht="16.5" thickBot="1">
      <c r="A90" s="104">
        <v>19</v>
      </c>
      <c r="B90" s="164" t="str">
        <f>CУБЪЕКТЫ!B90</f>
        <v/>
      </c>
      <c r="C90" s="28" t="e">
        <f>IF(CУБЪЕКТЫ!C90=0," ",CУБЪЕКТЫ!C90)</f>
        <v>#VALUE!</v>
      </c>
      <c r="D90" s="141" t="e">
        <f>IF(CУБЪЕКТЫ!D90=0," ",CУБЪЕКТЫ!D90)</f>
        <v>#VALUE!</v>
      </c>
      <c r="E90" s="141" t="e">
        <f>IF(CУБЪЕКТЫ!E90=0," ",CУБЪЕКТЫ!E90)</f>
        <v>#VALUE!</v>
      </c>
      <c r="F90" s="153" t="e">
        <f>IF(CУБЪЕКТЫ!F90=0," ",CУБЪЕКТЫ!F90)</f>
        <v>#VALUE!</v>
      </c>
      <c r="G90" s="130" t="str">
        <f>IF(CУБЪЕКТЫ!G90=0," ",CУБЪЕКТЫ!G90)</f>
        <v xml:space="preserve"> </v>
      </c>
      <c r="H90" s="81" t="str">
        <f>IF(CУБЪЕКТЫ!H90=0," ",CУБЪЕКТЫ!H90)</f>
        <v xml:space="preserve"> </v>
      </c>
      <c r="I90" s="81" t="str">
        <f>IF(CУБЪЕКТЫ!I90=0," ",CУБЪЕКТЫ!I90)</f>
        <v xml:space="preserve"> </v>
      </c>
      <c r="J90" s="81" t="str">
        <f>IF(CУБЪЕКТЫ!J90=0," ",CУБЪЕКТЫ!J90)</f>
        <v xml:space="preserve"> </v>
      </c>
      <c r="K90" s="81" t="str">
        <f>IF(CУБЪЕКТЫ!K90=0," ",CУБЪЕКТЫ!K90)</f>
        <v xml:space="preserve"> </v>
      </c>
      <c r="L90" s="81" t="str">
        <f>IF(CУБЪЕКТЫ!L90=0," ",CУБЪЕКТЫ!L90)</f>
        <v xml:space="preserve"> </v>
      </c>
      <c r="M90" s="81" t="str">
        <f>IF(CУБЪЕКТЫ!M90=0," ",CУБЪЕКТЫ!M90)</f>
        <v xml:space="preserve"> </v>
      </c>
      <c r="N90" s="81" t="str">
        <f>IF(CУБЪЕКТЫ!N90=0," ",CУБЪЕКТЫ!N90)</f>
        <v xml:space="preserve"> </v>
      </c>
      <c r="O90" s="81" t="str">
        <f>IF(CУБЪЕКТЫ!O90=0," ",CУБЪЕКТЫ!O90)</f>
        <v xml:space="preserve"> </v>
      </c>
      <c r="P90" s="81" t="str">
        <f>IF(CУБЪЕКТЫ!P90=0," ",CУБЪЕКТЫ!P90)</f>
        <v xml:space="preserve"> </v>
      </c>
      <c r="Q90" s="81" t="str">
        <f>IF(CУБЪЕКТЫ!Q90=0," ",CУБЪЕКТЫ!Q90)</f>
        <v xml:space="preserve"> </v>
      </c>
      <c r="R90" s="81" t="str">
        <f>IF(CУБЪЕКТЫ!R90=0," ",CУБЪЕКТЫ!R90)</f>
        <v xml:space="preserve"> </v>
      </c>
      <c r="S90" s="81" t="str">
        <f>IF(CУБЪЕКТЫ!S90=0," ",CУБЪЕКТЫ!S90)</f>
        <v xml:space="preserve"> </v>
      </c>
      <c r="T90" s="81" t="str">
        <f>IF(CУБЪЕКТЫ!T90=0," ",CУБЪЕКТЫ!T90)</f>
        <v xml:space="preserve"> </v>
      </c>
      <c r="U90" s="81" t="str">
        <f>IF(CУБЪЕКТЫ!U90=0," ",CУБЪЕКТЫ!U90)</f>
        <v xml:space="preserve"> </v>
      </c>
      <c r="V90" s="81" t="str">
        <f>IF(CУБЪЕКТЫ!V90=0," ",CУБЪЕКТЫ!V90)</f>
        <v xml:space="preserve"> </v>
      </c>
      <c r="W90" s="81" t="str">
        <f>IF(CУБЪЕКТЫ!W90=0," ",CУБЪЕКТЫ!W90)</f>
        <v xml:space="preserve"> </v>
      </c>
      <c r="X90" s="81" t="str">
        <f>IF(CУБЪЕКТЫ!X90=0," ",CУБЪЕКТЫ!X90)</f>
        <v xml:space="preserve"> </v>
      </c>
      <c r="Y90" s="81" t="str">
        <f>IF(CУБЪЕКТЫ!Y90=0," ",CУБЪЕКТЫ!Y90)</f>
        <v xml:space="preserve"> </v>
      </c>
      <c r="Z90" s="81" t="str">
        <f>IF(CУБЪЕКТЫ!Z90=0," ",CУБЪЕКТЫ!Z90)</f>
        <v xml:space="preserve"> </v>
      </c>
      <c r="AA90" s="81" t="str">
        <f>IF(CУБЪЕКТЫ!AA90=0," ",CУБЪЕКТЫ!AA90)</f>
        <v xml:space="preserve"> </v>
      </c>
      <c r="AB90" s="81" t="str">
        <f>IF(CУБЪЕКТЫ!AB90=0," ",CУБЪЕКТЫ!AB90)</f>
        <v xml:space="preserve"> </v>
      </c>
      <c r="AC90" s="81" t="str">
        <f>IF(CУБЪЕКТЫ!AC90=0," ",CУБЪЕКТЫ!AC90)</f>
        <v xml:space="preserve"> </v>
      </c>
      <c r="AD90" s="81" t="str">
        <f>IF(CУБЪЕКТЫ!AD90=0," ",CУБЪЕКТЫ!AD90)</f>
        <v xml:space="preserve"> </v>
      </c>
      <c r="AE90" s="81" t="str">
        <f>IF(CУБЪЕКТЫ!AE90=0," ",CУБЪЕКТЫ!AE90)</f>
        <v xml:space="preserve"> </v>
      </c>
      <c r="AF90" s="81" t="str">
        <f>IF(CУБЪЕКТЫ!AF90=0," ",CУБЪЕКТЫ!AF90)</f>
        <v xml:space="preserve"> </v>
      </c>
      <c r="AG90" s="81" t="str">
        <f>IF(CУБЪЕКТЫ!AG90=0," ",CУБЪЕКТЫ!AG90)</f>
        <v xml:space="preserve"> </v>
      </c>
      <c r="AH90" s="81" t="str">
        <f>IF(CУБЪЕКТЫ!AH90=0," ",CУБЪЕКТЫ!AH90)</f>
        <v xml:space="preserve"> </v>
      </c>
      <c r="AI90" s="81" t="e">
        <f>IF(CУБЪЕКТЫ!AI90=0," ",CУБЪЕКТЫ!AI90)</f>
        <v>#VALUE!</v>
      </c>
      <c r="AJ90" s="81" t="e">
        <f>IF(CУБЪЕКТЫ!AJ90=0," ",CУБЪЕКТЫ!AJ90)</f>
        <v>#VALUE!</v>
      </c>
      <c r="AK90" s="81" t="e">
        <f>IF(CУБЪЕКТЫ!AK90=0," ",CУБЪЕКТЫ!AK90)</f>
        <v>#VALUE!</v>
      </c>
      <c r="AL90" s="81" t="e">
        <f>IF(CУБЪЕКТЫ!AL90=0," ",CУБЪЕКТЫ!AL90)</f>
        <v>#VALUE!</v>
      </c>
      <c r="AM90" s="81" t="str">
        <f>IF(CУБЪЕКТЫ!AM90=0," ",CУБЪЕКТЫ!AM90)</f>
        <v xml:space="preserve"> </v>
      </c>
      <c r="AN90" s="81" t="str">
        <f>IF(CУБЪЕКТЫ!AN90=0," ",CУБЪЕКТЫ!AN90)</f>
        <v xml:space="preserve"> </v>
      </c>
      <c r="AO90" s="81" t="str">
        <f>IF(CУБЪЕКТЫ!AO90=0," ",CУБЪЕКТЫ!AO90)</f>
        <v xml:space="preserve"> </v>
      </c>
      <c r="AP90" s="81" t="str">
        <f>IF(CУБЪЕКТЫ!AP90=0," ",CУБЪЕКТЫ!AP90)</f>
        <v xml:space="preserve"> </v>
      </c>
      <c r="AQ90" s="273" t="e">
        <f t="shared" si="2"/>
        <v>#VALUE!</v>
      </c>
      <c r="AR90" s="189"/>
      <c r="AS90" s="190"/>
      <c r="AT90" s="191"/>
      <c r="AU90" s="191"/>
      <c r="AV90" s="191"/>
      <c r="AW90" s="191"/>
      <c r="AX90" s="191"/>
      <c r="AY90" s="191"/>
      <c r="AZ90" s="191"/>
    </row>
    <row r="91" spans="1:52" ht="16.5" thickBot="1">
      <c r="A91" s="104">
        <v>20</v>
      </c>
      <c r="B91" s="165" t="str">
        <f>CУБЪЕКТЫ!B91</f>
        <v/>
      </c>
      <c r="C91" s="154" t="e">
        <f>IF(CУБЪЕКТЫ!C91=0," ",CУБЪЕКТЫ!C91)</f>
        <v>#VALUE!</v>
      </c>
      <c r="D91" s="155" t="e">
        <f>IF(CУБЪЕКТЫ!D91=0," ",CУБЪЕКТЫ!D91)</f>
        <v>#VALUE!</v>
      </c>
      <c r="E91" s="155" t="e">
        <f>IF(CУБЪЕКТЫ!E91=0," ",CУБЪЕКТЫ!E91)</f>
        <v>#VALUE!</v>
      </c>
      <c r="F91" s="156" t="e">
        <f>IF(CУБЪЕКТЫ!F91=0," ",CУБЪЕКТЫ!F91)</f>
        <v>#VALUE!</v>
      </c>
      <c r="G91" s="130" t="str">
        <f>IF(CУБЪЕКТЫ!G91=0," ",CУБЪЕКТЫ!G91)</f>
        <v xml:space="preserve"> </v>
      </c>
      <c r="H91" s="81" t="str">
        <f>IF(CУБЪЕКТЫ!H91=0," ",CУБЪЕКТЫ!H91)</f>
        <v xml:space="preserve"> </v>
      </c>
      <c r="I91" s="81" t="str">
        <f>IF(CУБЪЕКТЫ!I91=0," ",CУБЪЕКТЫ!I91)</f>
        <v xml:space="preserve"> </v>
      </c>
      <c r="J91" s="81" t="str">
        <f>IF(CУБЪЕКТЫ!J91=0," ",CУБЪЕКТЫ!J91)</f>
        <v xml:space="preserve"> </v>
      </c>
      <c r="K91" s="81" t="str">
        <f>IF(CУБЪЕКТЫ!K91=0," ",CУБЪЕКТЫ!K91)</f>
        <v xml:space="preserve"> </v>
      </c>
      <c r="L91" s="81" t="str">
        <f>IF(CУБЪЕКТЫ!L91=0," ",CУБЪЕКТЫ!L91)</f>
        <v xml:space="preserve"> </v>
      </c>
      <c r="M91" s="81" t="str">
        <f>IF(CУБЪЕКТЫ!M91=0," ",CУБЪЕКТЫ!M91)</f>
        <v xml:space="preserve"> </v>
      </c>
      <c r="N91" s="81" t="str">
        <f>IF(CУБЪЕКТЫ!N91=0," ",CУБЪЕКТЫ!N91)</f>
        <v xml:space="preserve"> </v>
      </c>
      <c r="O91" s="81" t="str">
        <f>IF(CУБЪЕКТЫ!O91=0," ",CУБЪЕКТЫ!O91)</f>
        <v xml:space="preserve"> </v>
      </c>
      <c r="P91" s="81" t="str">
        <f>IF(CУБЪЕКТЫ!P91=0," ",CУБЪЕКТЫ!P91)</f>
        <v xml:space="preserve"> </v>
      </c>
      <c r="Q91" s="81" t="str">
        <f>IF(CУБЪЕКТЫ!Q91=0," ",CУБЪЕКТЫ!Q91)</f>
        <v xml:space="preserve"> </v>
      </c>
      <c r="R91" s="81" t="str">
        <f>IF(CУБЪЕКТЫ!R91=0," ",CУБЪЕКТЫ!R91)</f>
        <v xml:space="preserve"> </v>
      </c>
      <c r="S91" s="81" t="str">
        <f>IF(CУБЪЕКТЫ!S91=0," ",CУБЪЕКТЫ!S91)</f>
        <v xml:space="preserve"> </v>
      </c>
      <c r="T91" s="81" t="str">
        <f>IF(CУБЪЕКТЫ!T91=0," ",CУБЪЕКТЫ!T91)</f>
        <v xml:space="preserve"> </v>
      </c>
      <c r="U91" s="81" t="str">
        <f>IF(CУБЪЕКТЫ!U91=0," ",CУБЪЕКТЫ!U91)</f>
        <v xml:space="preserve"> </v>
      </c>
      <c r="V91" s="81" t="str">
        <f>IF(CУБЪЕКТЫ!V91=0," ",CУБЪЕКТЫ!V91)</f>
        <v xml:space="preserve"> </v>
      </c>
      <c r="W91" s="81" t="str">
        <f>IF(CУБЪЕКТЫ!W91=0," ",CУБЪЕКТЫ!W91)</f>
        <v xml:space="preserve"> </v>
      </c>
      <c r="X91" s="81" t="str">
        <f>IF(CУБЪЕКТЫ!X91=0," ",CУБЪЕКТЫ!X91)</f>
        <v xml:space="preserve"> </v>
      </c>
      <c r="Y91" s="81" t="str">
        <f>IF(CУБЪЕКТЫ!Y91=0," ",CУБЪЕКТЫ!Y91)</f>
        <v xml:space="preserve"> </v>
      </c>
      <c r="Z91" s="81" t="str">
        <f>IF(CУБЪЕКТЫ!Z91=0," ",CУБЪЕКТЫ!Z91)</f>
        <v xml:space="preserve"> </v>
      </c>
      <c r="AA91" s="81" t="str">
        <f>IF(CУБЪЕКТЫ!AA91=0," ",CУБЪЕКТЫ!AA91)</f>
        <v xml:space="preserve"> </v>
      </c>
      <c r="AB91" s="81" t="str">
        <f>IF(CУБЪЕКТЫ!AB91=0," ",CУБЪЕКТЫ!AB91)</f>
        <v xml:space="preserve"> </v>
      </c>
      <c r="AC91" s="81" t="str">
        <f>IF(CУБЪЕКТЫ!AC91=0," ",CУБЪЕКТЫ!AC91)</f>
        <v xml:space="preserve"> </v>
      </c>
      <c r="AD91" s="81" t="str">
        <f>IF(CУБЪЕКТЫ!AD91=0," ",CУБЪЕКТЫ!AD91)</f>
        <v xml:space="preserve"> </v>
      </c>
      <c r="AE91" s="81" t="str">
        <f>IF(CУБЪЕКТЫ!AE91=0," ",CУБЪЕКТЫ!AE91)</f>
        <v xml:space="preserve"> </v>
      </c>
      <c r="AF91" s="81" t="str">
        <f>IF(CУБЪЕКТЫ!AF91=0," ",CУБЪЕКТЫ!AF91)</f>
        <v xml:space="preserve"> </v>
      </c>
      <c r="AG91" s="81" t="str">
        <f>IF(CУБЪЕКТЫ!AG91=0," ",CУБЪЕКТЫ!AG91)</f>
        <v xml:space="preserve"> </v>
      </c>
      <c r="AH91" s="81" t="str">
        <f>IF(CУБЪЕКТЫ!AH91=0," ",CУБЪЕКТЫ!AH91)</f>
        <v xml:space="preserve"> </v>
      </c>
      <c r="AI91" s="81" t="e">
        <f>IF(CУБЪЕКТЫ!AI91=0," ",CУБЪЕКТЫ!AI91)</f>
        <v>#VALUE!</v>
      </c>
      <c r="AJ91" s="81" t="e">
        <f>IF(CУБЪЕКТЫ!AJ91=0," ",CУБЪЕКТЫ!AJ91)</f>
        <v>#VALUE!</v>
      </c>
      <c r="AK91" s="81" t="e">
        <f>IF(CУБЪЕКТЫ!AK91=0," ",CУБЪЕКТЫ!AK91)</f>
        <v>#VALUE!</v>
      </c>
      <c r="AL91" s="81" t="e">
        <f>IF(CУБЪЕКТЫ!AL91=0," ",CУБЪЕКТЫ!AL91)</f>
        <v>#VALUE!</v>
      </c>
      <c r="AM91" s="81" t="str">
        <f>IF(CУБЪЕКТЫ!AM91=0," ",CУБЪЕКТЫ!AM91)</f>
        <v xml:space="preserve"> </v>
      </c>
      <c r="AN91" s="81" t="str">
        <f>IF(CУБЪЕКТЫ!AN91=0," ",CУБЪЕКТЫ!AN91)</f>
        <v xml:space="preserve"> </v>
      </c>
      <c r="AO91" s="81" t="str">
        <f>IF(CУБЪЕКТЫ!AO91=0," ",CУБЪЕКТЫ!AO91)</f>
        <v xml:space="preserve"> </v>
      </c>
      <c r="AP91" s="81" t="str">
        <f>IF(CУБЪЕКТЫ!AP91=0," ",CУБЪЕКТЫ!AP91)</f>
        <v xml:space="preserve"> </v>
      </c>
      <c r="AQ91" s="273" t="e">
        <f t="shared" si="2"/>
        <v>#VALUE!</v>
      </c>
      <c r="AR91" s="189"/>
      <c r="AS91" s="190"/>
      <c r="AT91" s="191"/>
      <c r="AU91" s="191"/>
      <c r="AV91" s="191"/>
      <c r="AW91" s="191"/>
      <c r="AX91" s="191"/>
      <c r="AY91" s="191"/>
      <c r="AZ91" s="191"/>
    </row>
    <row r="92" spans="1:52" ht="15.75">
      <c r="A92" s="103">
        <v>1</v>
      </c>
      <c r="B92" s="163" t="str">
        <f>CУБЪЕКТЫ!B92</f>
        <v/>
      </c>
      <c r="C92" s="81" t="e">
        <f>IF(CУБЪЕКТЫ!C92=0," ",CУБЪЕКТЫ!C92)</f>
        <v>#VALUE!</v>
      </c>
      <c r="D92" s="130" t="e">
        <f>IF(CУБЪЕКТЫ!D92=0," ",CУБЪЕКТЫ!D92)</f>
        <v>#VALUE!</v>
      </c>
      <c r="E92" s="130" t="e">
        <f>IF(CУБЪЕКТЫ!E92=0," ",CУБЪЕКТЫ!E92)</f>
        <v>#VALUE!</v>
      </c>
      <c r="F92" s="152" t="e">
        <f>IF(CУБЪЕКТЫ!F92=0," ",CУБЪЕКТЫ!F92)</f>
        <v>#VALUE!</v>
      </c>
      <c r="G92" s="141" t="str">
        <f>IF(CУБЪЕКТЫ!G92=0," ",CУБЪЕКТЫ!G92)</f>
        <v xml:space="preserve"> </v>
      </c>
      <c r="H92" s="29" t="str">
        <f>IF(CУБЪЕКТЫ!H92=0," ",CУБЪЕКТЫ!H92)</f>
        <v xml:space="preserve"> </v>
      </c>
      <c r="I92" s="29" t="str">
        <f>IF(CУБЪЕКТЫ!I92=0," ",CУБЪЕКТЫ!I92)</f>
        <v xml:space="preserve"> </v>
      </c>
      <c r="J92" s="144" t="str">
        <f>IF(CУБЪЕКТЫ!J92=0," ",CУБЪЕКТЫ!J92)</f>
        <v xml:space="preserve"> </v>
      </c>
      <c r="K92" s="81" t="str">
        <f>IF(CУБЪЕКТЫ!K92=0," ",CУБЪЕКТЫ!K92)</f>
        <v xml:space="preserve"> </v>
      </c>
      <c r="L92" s="82" t="str">
        <f>IF(CУБЪЕКТЫ!L92=0," ",CУБЪЕКТЫ!L92)</f>
        <v xml:space="preserve"> </v>
      </c>
      <c r="M92" s="82" t="str">
        <f>IF(CУБЪЕКТЫ!M92=0," ",CУБЪЕКТЫ!M92)</f>
        <v xml:space="preserve"> </v>
      </c>
      <c r="N92" s="83" t="str">
        <f>IF(CУБЪЕКТЫ!N92=0," ",CУБЪЕКТЫ!N92)</f>
        <v xml:space="preserve"> </v>
      </c>
      <c r="O92" s="141" t="str">
        <f>IF(CУБЪЕКТЫ!O92=0," ",CУБЪЕКТЫ!O92)</f>
        <v xml:space="preserve"> </v>
      </c>
      <c r="P92" s="29" t="str">
        <f>IF(CУБЪЕКТЫ!P92=0," ",CУБЪЕКТЫ!P92)</f>
        <v xml:space="preserve"> </v>
      </c>
      <c r="Q92" s="29" t="str">
        <f>IF(CУБЪЕКТЫ!Q92=0," ",CУБЪЕКТЫ!Q92)</f>
        <v xml:space="preserve"> </v>
      </c>
      <c r="R92" s="144" t="str">
        <f>IF(CУБЪЕКТЫ!R92=0," ",CУБЪЕКТЫ!R92)</f>
        <v xml:space="preserve"> </v>
      </c>
      <c r="S92" s="81" t="str">
        <f>IF(CУБЪЕКТЫ!S92=0," ",CУБЪЕКТЫ!S92)</f>
        <v xml:space="preserve"> </v>
      </c>
      <c r="T92" s="82" t="str">
        <f>IF(CУБЪЕКТЫ!T92=0," ",CУБЪЕКТЫ!T92)</f>
        <v xml:space="preserve"> </v>
      </c>
      <c r="U92" s="82" t="str">
        <f>IF(CУБЪЕКТЫ!U92=0," ",CУБЪЕКТЫ!U92)</f>
        <v xml:space="preserve"> </v>
      </c>
      <c r="V92" s="83" t="str">
        <f>IF(CУБЪЕКТЫ!V92=0," ",CУБЪЕКТЫ!V92)</f>
        <v xml:space="preserve"> </v>
      </c>
      <c r="W92" s="81" t="str">
        <f>IF(CУБЪЕКТЫ!W92=0," ",CУБЪЕКТЫ!W92)</f>
        <v xml:space="preserve"> </v>
      </c>
      <c r="X92" s="82" t="str">
        <f>IF(CУБЪЕКТЫ!X92=0," ",CУБЪЕКТЫ!X92)</f>
        <v xml:space="preserve"> </v>
      </c>
      <c r="Y92" s="82" t="str">
        <f>IF(CУБЪЕКТЫ!Y92=0," ",CУБЪЕКТЫ!Y92)</f>
        <v xml:space="preserve"> </v>
      </c>
      <c r="Z92" s="83" t="str">
        <f>IF(CУБЪЕКТЫ!Z92=0," ",CУБЪЕКТЫ!Z92)</f>
        <v xml:space="preserve"> </v>
      </c>
      <c r="AA92" s="81" t="str">
        <f>IF(CУБЪЕКТЫ!AA92=0," ",CУБЪЕКТЫ!AA92)</f>
        <v xml:space="preserve"> </v>
      </c>
      <c r="AB92" s="82" t="str">
        <f>IF(CУБЪЕКТЫ!AB92=0," ",CУБЪЕКТЫ!AB92)</f>
        <v xml:space="preserve"> </v>
      </c>
      <c r="AC92" s="82" t="str">
        <f>IF(CУБЪЕКТЫ!AC92=0," ",CУБЪЕКТЫ!AC92)</f>
        <v xml:space="preserve"> </v>
      </c>
      <c r="AD92" s="83" t="str">
        <f>IF(CУБЪЕКТЫ!AD92=0," ",CУБЪЕКТЫ!AD92)</f>
        <v xml:space="preserve"> </v>
      </c>
      <c r="AE92" s="81" t="str">
        <f>IF(CУБЪЕКТЫ!AE92=0," ",CУБЪЕКТЫ!AE92)</f>
        <v xml:space="preserve"> </v>
      </c>
      <c r="AF92" s="82" t="str">
        <f>IF(CУБЪЕКТЫ!AF92=0," ",CУБЪЕКТЫ!AF92)</f>
        <v xml:space="preserve"> </v>
      </c>
      <c r="AG92" s="82" t="str">
        <f>IF(CУБЪЕКТЫ!AG92=0," ",CУБЪЕКТЫ!AG92)</f>
        <v xml:space="preserve"> </v>
      </c>
      <c r="AH92" s="83" t="str">
        <f>IF(CУБЪЕКТЫ!AH92=0," ",CУБЪЕКТЫ!AH92)</f>
        <v xml:space="preserve"> </v>
      </c>
      <c r="AI92" s="81" t="e">
        <f>IF(CУБЪЕКТЫ!AI92=0," ",CУБЪЕКТЫ!AI92)</f>
        <v>#VALUE!</v>
      </c>
      <c r="AJ92" s="82" t="e">
        <f>IF(CУБЪЕКТЫ!AJ92=0," ",CУБЪЕКТЫ!AJ92)</f>
        <v>#VALUE!</v>
      </c>
      <c r="AK92" s="82" t="e">
        <f>IF(CУБЪЕКТЫ!AK92=0," ",CУБЪЕКТЫ!AK92)</f>
        <v>#VALUE!</v>
      </c>
      <c r="AL92" s="83" t="e">
        <f>IF(CУБЪЕКТЫ!AL92=0," ",CУБЪЕКТЫ!AL92)</f>
        <v>#VALUE!</v>
      </c>
      <c r="AM92" s="81" t="str">
        <f>IF(CУБЪЕКТЫ!AM92=0," ",CУБЪЕКТЫ!AM92)</f>
        <v xml:space="preserve"> </v>
      </c>
      <c r="AN92" s="82" t="str">
        <f>IF(CУБЪЕКТЫ!AN92=0," ",CУБЪЕКТЫ!AN92)</f>
        <v xml:space="preserve"> </v>
      </c>
      <c r="AO92" s="82" t="str">
        <f>IF(CУБЪЕКТЫ!AO92=0," ",CУБЪЕКТЫ!AO92)</f>
        <v xml:space="preserve"> </v>
      </c>
      <c r="AP92" s="83" t="str">
        <f>IF(CУБЪЕКТЫ!AP92=0," ",CУБЪЕКТЫ!AP92)</f>
        <v xml:space="preserve"> </v>
      </c>
      <c r="AQ92" s="188" t="e">
        <f t="shared" ref="AQ92:AQ111" si="3">SUM(G92:AP92)</f>
        <v>#VALUE!</v>
      </c>
      <c r="AR92" s="189"/>
      <c r="AS92" s="190"/>
      <c r="AT92" s="191"/>
      <c r="AU92" s="191"/>
      <c r="AV92" s="191"/>
      <c r="AW92" s="191"/>
      <c r="AX92" s="191"/>
      <c r="AY92" s="191"/>
      <c r="AZ92" s="191"/>
    </row>
    <row r="93" spans="1:52" ht="15.75">
      <c r="A93" s="104">
        <v>2</v>
      </c>
      <c r="B93" s="164" t="str">
        <f>CУБЪЕКТЫ!B93</f>
        <v/>
      </c>
      <c r="C93" s="28" t="e">
        <f>IF(CУБЪЕКТЫ!C93=0," ",CУБЪЕКТЫ!C93)</f>
        <v>#VALUE!</v>
      </c>
      <c r="D93" s="141" t="e">
        <f>IF(CУБЪЕКТЫ!D93=0," ",CУБЪЕКТЫ!D93)</f>
        <v>#VALUE!</v>
      </c>
      <c r="E93" s="141" t="e">
        <f>IF(CУБЪЕКТЫ!E93=0," ",CУБЪЕКТЫ!E93)</f>
        <v>#VALUE!</v>
      </c>
      <c r="F93" s="153" t="e">
        <f>IF(CУБЪЕКТЫ!F93=0," ",CУБЪЕКТЫ!F93)</f>
        <v>#VALUE!</v>
      </c>
      <c r="G93" s="131" t="str">
        <f>IF(CУБЪЕКТЫ!G93=0," ",CУБЪЕКТЫ!G93)</f>
        <v xml:space="preserve"> </v>
      </c>
      <c r="H93" s="38" t="str">
        <f>IF(CУБЪЕКТЫ!H93=0," ",CУБЪЕКТЫ!H93)</f>
        <v xml:space="preserve"> </v>
      </c>
      <c r="I93" s="38" t="str">
        <f>IF(CУБЪЕКТЫ!I93=0," ",CУБЪЕКТЫ!I93)</f>
        <v xml:space="preserve"> </v>
      </c>
      <c r="J93" s="145" t="str">
        <f>IF(CУБЪЕКТЫ!J93=0," ",CУБЪЕКТЫ!J93)</f>
        <v xml:space="preserve"> </v>
      </c>
      <c r="K93" s="142" t="str">
        <f>IF(CУБЪЕКТЫ!K93=0," ",CУБЪЕКТЫ!K93)</f>
        <v xml:space="preserve"> </v>
      </c>
      <c r="L93" s="38" t="str">
        <f>IF(CУБЪЕКТЫ!L93=0," ",CУБЪЕКТЫ!L93)</f>
        <v xml:space="preserve"> </v>
      </c>
      <c r="M93" s="38" t="str">
        <f>IF(CУБЪЕКТЫ!M93=0," ",CУБЪЕКТЫ!M93)</f>
        <v xml:space="preserve"> </v>
      </c>
      <c r="N93" s="39" t="str">
        <f>IF(CУБЪЕКТЫ!N93=0," ",CУБЪЕКТЫ!N93)</f>
        <v xml:space="preserve"> </v>
      </c>
      <c r="O93" s="131" t="str">
        <f>IF(CУБЪЕКТЫ!O93=0," ",CУБЪЕКТЫ!O93)</f>
        <v xml:space="preserve"> </v>
      </c>
      <c r="P93" s="38" t="str">
        <f>IF(CУБЪЕКТЫ!P93=0," ",CУБЪЕКТЫ!P93)</f>
        <v xml:space="preserve"> </v>
      </c>
      <c r="Q93" s="38" t="str">
        <f>IF(CУБЪЕКТЫ!Q93=0," ",CУБЪЕКТЫ!Q93)</f>
        <v xml:space="preserve"> </v>
      </c>
      <c r="R93" s="145" t="str">
        <f>IF(CУБЪЕКТЫ!R93=0," ",CУБЪЕКТЫ!R93)</f>
        <v xml:space="preserve"> </v>
      </c>
      <c r="S93" s="142" t="str">
        <f>IF(CУБЪЕКТЫ!S93=0," ",CУБЪЕКТЫ!S93)</f>
        <v xml:space="preserve"> </v>
      </c>
      <c r="T93" s="38" t="str">
        <f>IF(CУБЪЕКТЫ!T93=0," ",CУБЪЕКТЫ!T93)</f>
        <v xml:space="preserve"> </v>
      </c>
      <c r="U93" s="38" t="str">
        <f>IF(CУБЪЕКТЫ!U93=0," ",CУБЪЕКТЫ!U93)</f>
        <v xml:space="preserve"> </v>
      </c>
      <c r="V93" s="39" t="str">
        <f>IF(CУБЪЕКТЫ!V93=0," ",CУБЪЕКТЫ!V93)</f>
        <v xml:space="preserve"> </v>
      </c>
      <c r="W93" s="142" t="str">
        <f>IF(CУБЪЕКТЫ!W93=0," ",CУБЪЕКТЫ!W93)</f>
        <v xml:space="preserve"> </v>
      </c>
      <c r="X93" s="38" t="str">
        <f>IF(CУБЪЕКТЫ!X93=0," ",CУБЪЕКТЫ!X93)</f>
        <v xml:space="preserve"> </v>
      </c>
      <c r="Y93" s="38" t="str">
        <f>IF(CУБЪЕКТЫ!Y93=0," ",CУБЪЕКТЫ!Y93)</f>
        <v xml:space="preserve"> </v>
      </c>
      <c r="Z93" s="39" t="str">
        <f>IF(CУБЪЕКТЫ!Z93=0," ",CУБЪЕКТЫ!Z93)</f>
        <v xml:space="preserve"> </v>
      </c>
      <c r="AA93" s="142" t="str">
        <f>IF(CУБЪЕКТЫ!AA93=0," ",CУБЪЕКТЫ!AA93)</f>
        <v xml:space="preserve"> </v>
      </c>
      <c r="AB93" s="38" t="str">
        <f>IF(CУБЪЕКТЫ!AB93=0," ",CУБЪЕКТЫ!AB93)</f>
        <v xml:space="preserve"> </v>
      </c>
      <c r="AC93" s="38" t="str">
        <f>IF(CУБЪЕКТЫ!AC93=0," ",CУБЪЕКТЫ!AC93)</f>
        <v xml:space="preserve"> </v>
      </c>
      <c r="AD93" s="39" t="str">
        <f>IF(CУБЪЕКТЫ!AD93=0," ",CУБЪЕКТЫ!AD93)</f>
        <v xml:space="preserve"> </v>
      </c>
      <c r="AE93" s="142" t="str">
        <f>IF(CУБЪЕКТЫ!AE93=0," ",CУБЪЕКТЫ!AE93)</f>
        <v xml:space="preserve"> </v>
      </c>
      <c r="AF93" s="38" t="str">
        <f>IF(CУБЪЕКТЫ!AF93=0," ",CУБЪЕКТЫ!AF93)</f>
        <v xml:space="preserve"> </v>
      </c>
      <c r="AG93" s="38" t="str">
        <f>IF(CУБЪЕКТЫ!AG93=0," ",CУБЪЕКТЫ!AG93)</f>
        <v xml:space="preserve"> </v>
      </c>
      <c r="AH93" s="39" t="str">
        <f>IF(CУБЪЕКТЫ!AH93=0," ",CУБЪЕКТЫ!AH93)</f>
        <v xml:space="preserve"> </v>
      </c>
      <c r="AI93" s="142" t="e">
        <f>IF(CУБЪЕКТЫ!AI93=0," ",CУБЪЕКТЫ!AI93)</f>
        <v>#VALUE!</v>
      </c>
      <c r="AJ93" s="38" t="e">
        <f>IF(CУБЪЕКТЫ!AJ93=0," ",CУБЪЕКТЫ!AJ93)</f>
        <v>#VALUE!</v>
      </c>
      <c r="AK93" s="38" t="e">
        <f>IF(CУБЪЕКТЫ!AK93=0," ",CУБЪЕКТЫ!AK93)</f>
        <v>#VALUE!</v>
      </c>
      <c r="AL93" s="39" t="e">
        <f>IF(CУБЪЕКТЫ!AL93=0," ",CУБЪЕКТЫ!AL93)</f>
        <v>#VALUE!</v>
      </c>
      <c r="AM93" s="142" t="str">
        <f>IF(CУБЪЕКТЫ!AM93=0," ",CУБЪЕКТЫ!AM93)</f>
        <v xml:space="preserve"> </v>
      </c>
      <c r="AN93" s="38" t="str">
        <f>IF(CУБЪЕКТЫ!AN93=0," ",CУБЪЕКТЫ!AN93)</f>
        <v xml:space="preserve"> </v>
      </c>
      <c r="AO93" s="38" t="str">
        <f>IF(CУБЪЕКТЫ!AO93=0," ",CУБЪЕКТЫ!AO93)</f>
        <v xml:space="preserve"> </v>
      </c>
      <c r="AP93" s="39" t="str">
        <f>IF(CУБЪЕКТЫ!AP93=0," ",CУБЪЕКТЫ!AP93)</f>
        <v xml:space="preserve"> </v>
      </c>
      <c r="AQ93" s="188" t="e">
        <f t="shared" si="3"/>
        <v>#VALUE!</v>
      </c>
      <c r="AR93" s="189"/>
      <c r="AS93" s="190"/>
      <c r="AT93" s="191"/>
      <c r="AU93" s="191"/>
      <c r="AV93" s="191"/>
      <c r="AW93" s="191"/>
      <c r="AX93" s="191"/>
      <c r="AY93" s="191"/>
      <c r="AZ93" s="191"/>
    </row>
    <row r="94" spans="1:52" ht="15.75">
      <c r="A94" s="104">
        <v>3</v>
      </c>
      <c r="B94" s="164" t="str">
        <f>CУБЪЕКТЫ!B94</f>
        <v/>
      </c>
      <c r="C94" s="28" t="e">
        <f>IF(CУБЪЕКТЫ!C94=0," ",CУБЪЕКТЫ!C94)</f>
        <v>#VALUE!</v>
      </c>
      <c r="D94" s="141" t="e">
        <f>IF(CУБЪЕКТЫ!D94=0," ",CУБЪЕКТЫ!D94)</f>
        <v>#VALUE!</v>
      </c>
      <c r="E94" s="141" t="e">
        <f>IF(CУБЪЕКТЫ!E94=0," ",CУБЪЕКТЫ!E94)</f>
        <v>#VALUE!</v>
      </c>
      <c r="F94" s="153" t="e">
        <f>IF(CУБЪЕКТЫ!F94=0," ",CУБЪЕКТЫ!F94)</f>
        <v>#VALUE!</v>
      </c>
      <c r="G94" s="131" t="str">
        <f>IF(CУБЪЕКТЫ!G94=0," ",CУБЪЕКТЫ!G94)</f>
        <v xml:space="preserve"> </v>
      </c>
      <c r="H94" s="38" t="str">
        <f>IF(CУБЪЕКТЫ!H94=0," ",CУБЪЕКТЫ!H94)</f>
        <v xml:space="preserve"> </v>
      </c>
      <c r="I94" s="38" t="str">
        <f>IF(CУБЪЕКТЫ!I94=0," ",CУБЪЕКТЫ!I94)</f>
        <v xml:space="preserve"> </v>
      </c>
      <c r="J94" s="145" t="str">
        <f>IF(CУБЪЕКТЫ!J94=0," ",CУБЪЕКТЫ!J94)</f>
        <v xml:space="preserve"> </v>
      </c>
      <c r="K94" s="142" t="str">
        <f>IF(CУБЪЕКТЫ!K94=0," ",CУБЪЕКТЫ!K94)</f>
        <v xml:space="preserve"> </v>
      </c>
      <c r="L94" s="38" t="str">
        <f>IF(CУБЪЕКТЫ!L94=0," ",CУБЪЕКТЫ!L94)</f>
        <v xml:space="preserve"> </v>
      </c>
      <c r="M94" s="38" t="str">
        <f>IF(CУБЪЕКТЫ!M94=0," ",CУБЪЕКТЫ!M94)</f>
        <v xml:space="preserve"> </v>
      </c>
      <c r="N94" s="39" t="str">
        <f>IF(CУБЪЕКТЫ!N94=0," ",CУБЪЕКТЫ!N94)</f>
        <v xml:space="preserve"> </v>
      </c>
      <c r="O94" s="131" t="str">
        <f>IF(CУБЪЕКТЫ!O94=0," ",CУБЪЕКТЫ!O94)</f>
        <v xml:space="preserve"> </v>
      </c>
      <c r="P94" s="38" t="str">
        <f>IF(CУБЪЕКТЫ!P94=0," ",CУБЪЕКТЫ!P94)</f>
        <v xml:space="preserve"> </v>
      </c>
      <c r="Q94" s="38" t="str">
        <f>IF(CУБЪЕКТЫ!Q94=0," ",CУБЪЕКТЫ!Q94)</f>
        <v xml:space="preserve"> </v>
      </c>
      <c r="R94" s="145" t="str">
        <f>IF(CУБЪЕКТЫ!R94=0," ",CУБЪЕКТЫ!R94)</f>
        <v xml:space="preserve"> </v>
      </c>
      <c r="S94" s="142" t="str">
        <f>IF(CУБЪЕКТЫ!S94=0," ",CУБЪЕКТЫ!S94)</f>
        <v xml:space="preserve"> </v>
      </c>
      <c r="T94" s="38" t="str">
        <f>IF(CУБЪЕКТЫ!T94=0," ",CУБЪЕКТЫ!T94)</f>
        <v xml:space="preserve"> </v>
      </c>
      <c r="U94" s="38" t="str">
        <f>IF(CУБЪЕКТЫ!U94=0," ",CУБЪЕКТЫ!U94)</f>
        <v xml:space="preserve"> </v>
      </c>
      <c r="V94" s="39" t="str">
        <f>IF(CУБЪЕКТЫ!V94=0," ",CУБЪЕКТЫ!V94)</f>
        <v xml:space="preserve"> </v>
      </c>
      <c r="W94" s="142" t="str">
        <f>IF(CУБЪЕКТЫ!W94=0," ",CУБЪЕКТЫ!W94)</f>
        <v xml:space="preserve"> </v>
      </c>
      <c r="X94" s="38" t="str">
        <f>IF(CУБЪЕКТЫ!X94=0," ",CУБЪЕКТЫ!X94)</f>
        <v xml:space="preserve"> </v>
      </c>
      <c r="Y94" s="38" t="str">
        <f>IF(CУБЪЕКТЫ!Y94=0," ",CУБЪЕКТЫ!Y94)</f>
        <v xml:space="preserve"> </v>
      </c>
      <c r="Z94" s="39" t="str">
        <f>IF(CУБЪЕКТЫ!Z94=0," ",CУБЪЕКТЫ!Z94)</f>
        <v xml:space="preserve"> </v>
      </c>
      <c r="AA94" s="142" t="str">
        <f>IF(CУБЪЕКТЫ!AA94=0," ",CУБЪЕКТЫ!AA94)</f>
        <v xml:space="preserve"> </v>
      </c>
      <c r="AB94" s="38" t="str">
        <f>IF(CУБЪЕКТЫ!AB94=0," ",CУБЪЕКТЫ!AB94)</f>
        <v xml:space="preserve"> </v>
      </c>
      <c r="AC94" s="38" t="str">
        <f>IF(CУБЪЕКТЫ!AC94=0," ",CУБЪЕКТЫ!AC94)</f>
        <v xml:space="preserve"> </v>
      </c>
      <c r="AD94" s="39" t="str">
        <f>IF(CУБЪЕКТЫ!AD94=0," ",CУБЪЕКТЫ!AD94)</f>
        <v xml:space="preserve"> </v>
      </c>
      <c r="AE94" s="142" t="str">
        <f>IF(CУБЪЕКТЫ!AE94=0," ",CУБЪЕКТЫ!AE94)</f>
        <v xml:space="preserve"> </v>
      </c>
      <c r="AF94" s="38" t="str">
        <f>IF(CУБЪЕКТЫ!AF94=0," ",CУБЪЕКТЫ!AF94)</f>
        <v xml:space="preserve"> </v>
      </c>
      <c r="AG94" s="38" t="str">
        <f>IF(CУБЪЕКТЫ!AG94=0," ",CУБЪЕКТЫ!AG94)</f>
        <v xml:space="preserve"> </v>
      </c>
      <c r="AH94" s="39" t="str">
        <f>IF(CУБЪЕКТЫ!AH94=0," ",CУБЪЕКТЫ!AH94)</f>
        <v xml:space="preserve"> </v>
      </c>
      <c r="AI94" s="142" t="e">
        <f>IF(CУБЪЕКТЫ!AI94=0," ",CУБЪЕКТЫ!AI94)</f>
        <v>#VALUE!</v>
      </c>
      <c r="AJ94" s="38" t="e">
        <f>IF(CУБЪЕКТЫ!AJ94=0," ",CУБЪЕКТЫ!AJ94)</f>
        <v>#VALUE!</v>
      </c>
      <c r="AK94" s="38" t="e">
        <f>IF(CУБЪЕКТЫ!AK94=0," ",CУБЪЕКТЫ!AK94)</f>
        <v>#VALUE!</v>
      </c>
      <c r="AL94" s="39" t="e">
        <f>IF(CУБЪЕКТЫ!AL94=0," ",CУБЪЕКТЫ!AL94)</f>
        <v>#VALUE!</v>
      </c>
      <c r="AM94" s="142" t="str">
        <f>IF(CУБЪЕКТЫ!AM94=0," ",CУБЪЕКТЫ!AM94)</f>
        <v xml:space="preserve"> </v>
      </c>
      <c r="AN94" s="38" t="str">
        <f>IF(CУБЪЕКТЫ!AN94=0," ",CУБЪЕКТЫ!AN94)</f>
        <v xml:space="preserve"> </v>
      </c>
      <c r="AO94" s="38" t="str">
        <f>IF(CУБЪЕКТЫ!AO94=0," ",CУБЪЕКТЫ!AO94)</f>
        <v xml:space="preserve"> </v>
      </c>
      <c r="AP94" s="39" t="str">
        <f>IF(CУБЪЕКТЫ!AP94=0," ",CУБЪЕКТЫ!AP94)</f>
        <v xml:space="preserve"> </v>
      </c>
      <c r="AQ94" s="188" t="e">
        <f t="shared" si="3"/>
        <v>#VALUE!</v>
      </c>
      <c r="AR94" s="189"/>
      <c r="AS94"/>
      <c r="AT94"/>
      <c r="AU94"/>
      <c r="AV94"/>
      <c r="AW94"/>
      <c r="AX94"/>
      <c r="AY94"/>
      <c r="AZ94"/>
    </row>
    <row r="95" spans="1:52" ht="15.75">
      <c r="A95" s="104">
        <v>4</v>
      </c>
      <c r="B95" s="164" t="str">
        <f>CУБЪЕКТЫ!B95</f>
        <v/>
      </c>
      <c r="C95" s="28" t="e">
        <f>IF(CУБЪЕКТЫ!C95=0," ",CУБЪЕКТЫ!C95)</f>
        <v>#VALUE!</v>
      </c>
      <c r="D95" s="141" t="e">
        <f>IF(CУБЪЕКТЫ!D95=0," ",CУБЪЕКТЫ!D95)</f>
        <v>#VALUE!</v>
      </c>
      <c r="E95" s="141" t="e">
        <f>IF(CУБЪЕКТЫ!E95=0," ",CУБЪЕКТЫ!E95)</f>
        <v>#VALUE!</v>
      </c>
      <c r="F95" s="153" t="e">
        <f>IF(CУБЪЕКТЫ!F95=0," ",CУБЪЕКТЫ!F95)</f>
        <v>#VALUE!</v>
      </c>
      <c r="G95" s="131" t="str">
        <f>IF(CУБЪЕКТЫ!G95=0," ",CУБЪЕКТЫ!G95)</f>
        <v xml:space="preserve"> </v>
      </c>
      <c r="H95" s="38" t="str">
        <f>IF(CУБЪЕКТЫ!H95=0," ",CУБЪЕКТЫ!H95)</f>
        <v xml:space="preserve"> </v>
      </c>
      <c r="I95" s="38" t="str">
        <f>IF(CУБЪЕКТЫ!I95=0," ",CУБЪЕКТЫ!I95)</f>
        <v xml:space="preserve"> </v>
      </c>
      <c r="J95" s="145" t="str">
        <f>IF(CУБЪЕКТЫ!J95=0," ",CУБЪЕКТЫ!J95)</f>
        <v xml:space="preserve"> </v>
      </c>
      <c r="K95" s="142" t="str">
        <f>IF(CУБЪЕКТЫ!K95=0," ",CУБЪЕКТЫ!K95)</f>
        <v xml:space="preserve"> </v>
      </c>
      <c r="L95" s="38" t="str">
        <f>IF(CУБЪЕКТЫ!L95=0," ",CУБЪЕКТЫ!L95)</f>
        <v xml:space="preserve"> </v>
      </c>
      <c r="M95" s="38" t="str">
        <f>IF(CУБЪЕКТЫ!M95=0," ",CУБЪЕКТЫ!M95)</f>
        <v xml:space="preserve"> </v>
      </c>
      <c r="N95" s="39" t="str">
        <f>IF(CУБЪЕКТЫ!N95=0," ",CУБЪЕКТЫ!N95)</f>
        <v xml:space="preserve"> </v>
      </c>
      <c r="O95" s="131" t="str">
        <f>IF(CУБЪЕКТЫ!O95=0," ",CУБЪЕКТЫ!O95)</f>
        <v xml:space="preserve"> </v>
      </c>
      <c r="P95" s="38" t="str">
        <f>IF(CУБЪЕКТЫ!P95=0," ",CУБЪЕКТЫ!P95)</f>
        <v xml:space="preserve"> </v>
      </c>
      <c r="Q95" s="38" t="str">
        <f>IF(CУБЪЕКТЫ!Q95=0," ",CУБЪЕКТЫ!Q95)</f>
        <v xml:space="preserve"> </v>
      </c>
      <c r="R95" s="145" t="str">
        <f>IF(CУБЪЕКТЫ!R95=0," ",CУБЪЕКТЫ!R95)</f>
        <v xml:space="preserve"> </v>
      </c>
      <c r="S95" s="142" t="str">
        <f>IF(CУБЪЕКТЫ!S95=0," ",CУБЪЕКТЫ!S95)</f>
        <v xml:space="preserve"> </v>
      </c>
      <c r="T95" s="38" t="str">
        <f>IF(CУБЪЕКТЫ!T95=0," ",CУБЪЕКТЫ!T95)</f>
        <v xml:space="preserve"> </v>
      </c>
      <c r="U95" s="38" t="str">
        <f>IF(CУБЪЕКТЫ!U95=0," ",CУБЪЕКТЫ!U95)</f>
        <v xml:space="preserve"> </v>
      </c>
      <c r="V95" s="39" t="str">
        <f>IF(CУБЪЕКТЫ!V95=0," ",CУБЪЕКТЫ!V95)</f>
        <v xml:space="preserve"> </v>
      </c>
      <c r="W95" s="142" t="str">
        <f>IF(CУБЪЕКТЫ!W95=0," ",CУБЪЕКТЫ!W95)</f>
        <v xml:space="preserve"> </v>
      </c>
      <c r="X95" s="38" t="str">
        <f>IF(CУБЪЕКТЫ!X95=0," ",CУБЪЕКТЫ!X95)</f>
        <v xml:space="preserve"> </v>
      </c>
      <c r="Y95" s="38" t="str">
        <f>IF(CУБЪЕКТЫ!Y95=0," ",CУБЪЕКТЫ!Y95)</f>
        <v xml:space="preserve"> </v>
      </c>
      <c r="Z95" s="39" t="str">
        <f>IF(CУБЪЕКТЫ!Z95=0," ",CУБЪЕКТЫ!Z95)</f>
        <v xml:space="preserve"> </v>
      </c>
      <c r="AA95" s="142" t="str">
        <f>IF(CУБЪЕКТЫ!AA95=0," ",CУБЪЕКТЫ!AA95)</f>
        <v xml:space="preserve"> </v>
      </c>
      <c r="AB95" s="38" t="str">
        <f>IF(CУБЪЕКТЫ!AB95=0," ",CУБЪЕКТЫ!AB95)</f>
        <v xml:space="preserve"> </v>
      </c>
      <c r="AC95" s="38" t="str">
        <f>IF(CУБЪЕКТЫ!AC95=0," ",CУБЪЕКТЫ!AC95)</f>
        <v xml:space="preserve"> </v>
      </c>
      <c r="AD95" s="39" t="str">
        <f>IF(CУБЪЕКТЫ!AD95=0," ",CУБЪЕКТЫ!AD95)</f>
        <v xml:space="preserve"> </v>
      </c>
      <c r="AE95" s="142" t="str">
        <f>IF(CУБЪЕКТЫ!AE95=0," ",CУБЪЕКТЫ!AE95)</f>
        <v xml:space="preserve"> </v>
      </c>
      <c r="AF95" s="38" t="str">
        <f>IF(CУБЪЕКТЫ!AF95=0," ",CУБЪЕКТЫ!AF95)</f>
        <v xml:space="preserve"> </v>
      </c>
      <c r="AG95" s="38" t="str">
        <f>IF(CУБЪЕКТЫ!AG95=0," ",CУБЪЕКТЫ!AG95)</f>
        <v xml:space="preserve"> </v>
      </c>
      <c r="AH95" s="39" t="str">
        <f>IF(CУБЪЕКТЫ!AH95=0," ",CУБЪЕКТЫ!AH95)</f>
        <v xml:space="preserve"> </v>
      </c>
      <c r="AI95" s="142" t="e">
        <f>IF(CУБЪЕКТЫ!AI95=0," ",CУБЪЕКТЫ!AI95)</f>
        <v>#VALUE!</v>
      </c>
      <c r="AJ95" s="38" t="e">
        <f>IF(CУБЪЕКТЫ!AJ95=0," ",CУБЪЕКТЫ!AJ95)</f>
        <v>#VALUE!</v>
      </c>
      <c r="AK95" s="38" t="e">
        <f>IF(CУБЪЕКТЫ!AK95=0," ",CУБЪЕКТЫ!AK95)</f>
        <v>#VALUE!</v>
      </c>
      <c r="AL95" s="39" t="e">
        <f>IF(CУБЪЕКТЫ!AL95=0," ",CУБЪЕКТЫ!AL95)</f>
        <v>#VALUE!</v>
      </c>
      <c r="AM95" s="142" t="str">
        <f>IF(CУБЪЕКТЫ!AM95=0," ",CУБЪЕКТЫ!AM95)</f>
        <v xml:space="preserve"> </v>
      </c>
      <c r="AN95" s="38" t="str">
        <f>IF(CУБЪЕКТЫ!AN95=0," ",CУБЪЕКТЫ!AN95)</f>
        <v xml:space="preserve"> </v>
      </c>
      <c r="AO95" s="38" t="str">
        <f>IF(CУБЪЕКТЫ!AO95=0," ",CУБЪЕКТЫ!AO95)</f>
        <v xml:space="preserve"> </v>
      </c>
      <c r="AP95" s="39" t="str">
        <f>IF(CУБЪЕКТЫ!AP95=0," ",CУБЪЕКТЫ!AP95)</f>
        <v xml:space="preserve"> </v>
      </c>
      <c r="AQ95" s="188" t="e">
        <f t="shared" si="3"/>
        <v>#VALUE!</v>
      </c>
      <c r="AR95" s="189"/>
      <c r="AS95"/>
      <c r="AT95"/>
      <c r="AU95"/>
      <c r="AV95"/>
      <c r="AW95"/>
      <c r="AX95"/>
      <c r="AY95"/>
      <c r="AZ95"/>
    </row>
    <row r="96" spans="1:52" ht="15.75">
      <c r="A96" s="104">
        <v>5</v>
      </c>
      <c r="B96" s="164" t="str">
        <f>CУБЪЕКТЫ!B96</f>
        <v/>
      </c>
      <c r="C96" s="28" t="e">
        <f>IF(CУБЪЕКТЫ!C96=0," ",CУБЪЕКТЫ!C96)</f>
        <v>#VALUE!</v>
      </c>
      <c r="D96" s="141" t="e">
        <f>IF(CУБЪЕКТЫ!D96=0," ",CУБЪЕКТЫ!D96)</f>
        <v>#VALUE!</v>
      </c>
      <c r="E96" s="141" t="e">
        <f>IF(CУБЪЕКТЫ!E96=0," ",CУБЪЕКТЫ!E96)</f>
        <v>#VALUE!</v>
      </c>
      <c r="F96" s="153" t="e">
        <f>IF(CУБЪЕКТЫ!F96=0," ",CУБЪЕКТЫ!F96)</f>
        <v>#VALUE!</v>
      </c>
      <c r="G96" s="131" t="str">
        <f>IF(CУБЪЕКТЫ!G96=0," ",CУБЪЕКТЫ!G96)</f>
        <v xml:space="preserve"> </v>
      </c>
      <c r="H96" s="38" t="str">
        <f>IF(CУБЪЕКТЫ!H96=0," ",CУБЪЕКТЫ!H96)</f>
        <v xml:space="preserve"> </v>
      </c>
      <c r="I96" s="38" t="str">
        <f>IF(CУБЪЕКТЫ!I96=0," ",CУБЪЕКТЫ!I96)</f>
        <v xml:space="preserve"> </v>
      </c>
      <c r="J96" s="145" t="str">
        <f>IF(CУБЪЕКТЫ!J96=0," ",CУБЪЕКТЫ!J96)</f>
        <v xml:space="preserve"> </v>
      </c>
      <c r="K96" s="142" t="str">
        <f>IF(CУБЪЕКТЫ!K96=0," ",CУБЪЕКТЫ!K96)</f>
        <v xml:space="preserve"> </v>
      </c>
      <c r="L96" s="38" t="str">
        <f>IF(CУБЪЕКТЫ!L96=0," ",CУБЪЕКТЫ!L96)</f>
        <v xml:space="preserve"> </v>
      </c>
      <c r="M96" s="38" t="str">
        <f>IF(CУБЪЕКТЫ!M96=0," ",CУБЪЕКТЫ!M96)</f>
        <v xml:space="preserve"> </v>
      </c>
      <c r="N96" s="39" t="str">
        <f>IF(CУБЪЕКТЫ!N96=0," ",CУБЪЕКТЫ!N96)</f>
        <v xml:space="preserve"> </v>
      </c>
      <c r="O96" s="131" t="str">
        <f>IF(CУБЪЕКТЫ!O96=0," ",CУБЪЕКТЫ!O96)</f>
        <v xml:space="preserve"> </v>
      </c>
      <c r="P96" s="38" t="str">
        <f>IF(CУБЪЕКТЫ!P96=0," ",CУБЪЕКТЫ!P96)</f>
        <v xml:space="preserve"> </v>
      </c>
      <c r="Q96" s="38" t="str">
        <f>IF(CУБЪЕКТЫ!Q96=0," ",CУБЪЕКТЫ!Q96)</f>
        <v xml:space="preserve"> </v>
      </c>
      <c r="R96" s="145" t="str">
        <f>IF(CУБЪЕКТЫ!R96=0," ",CУБЪЕКТЫ!R96)</f>
        <v xml:space="preserve"> </v>
      </c>
      <c r="S96" s="142" t="str">
        <f>IF(CУБЪЕКТЫ!S96=0," ",CУБЪЕКТЫ!S96)</f>
        <v xml:space="preserve"> </v>
      </c>
      <c r="T96" s="38" t="str">
        <f>IF(CУБЪЕКТЫ!T96=0," ",CУБЪЕКТЫ!T96)</f>
        <v xml:space="preserve"> </v>
      </c>
      <c r="U96" s="38" t="str">
        <f>IF(CУБЪЕКТЫ!U96=0," ",CУБЪЕКТЫ!U96)</f>
        <v xml:space="preserve"> </v>
      </c>
      <c r="V96" s="39" t="str">
        <f>IF(CУБЪЕКТЫ!V96=0," ",CУБЪЕКТЫ!V96)</f>
        <v xml:space="preserve"> </v>
      </c>
      <c r="W96" s="142" t="str">
        <f>IF(CУБЪЕКТЫ!W96=0," ",CУБЪЕКТЫ!W96)</f>
        <v xml:space="preserve"> </v>
      </c>
      <c r="X96" s="38" t="str">
        <f>IF(CУБЪЕКТЫ!X96=0," ",CУБЪЕКТЫ!X96)</f>
        <v xml:space="preserve"> </v>
      </c>
      <c r="Y96" s="38" t="str">
        <f>IF(CУБЪЕКТЫ!Y96=0," ",CУБЪЕКТЫ!Y96)</f>
        <v xml:space="preserve"> </v>
      </c>
      <c r="Z96" s="39" t="str">
        <f>IF(CУБЪЕКТЫ!Z96=0," ",CУБЪЕКТЫ!Z96)</f>
        <v xml:space="preserve"> </v>
      </c>
      <c r="AA96" s="142" t="str">
        <f>IF(CУБЪЕКТЫ!AA96=0," ",CУБЪЕКТЫ!AA96)</f>
        <v xml:space="preserve"> </v>
      </c>
      <c r="AB96" s="38" t="str">
        <f>IF(CУБЪЕКТЫ!AB96=0," ",CУБЪЕКТЫ!AB96)</f>
        <v xml:space="preserve"> </v>
      </c>
      <c r="AC96" s="38" t="str">
        <f>IF(CУБЪЕКТЫ!AC96=0," ",CУБЪЕКТЫ!AC96)</f>
        <v xml:space="preserve"> </v>
      </c>
      <c r="AD96" s="39" t="str">
        <f>IF(CУБЪЕКТЫ!AD96=0," ",CУБЪЕКТЫ!AD96)</f>
        <v xml:space="preserve"> </v>
      </c>
      <c r="AE96" s="142" t="str">
        <f>IF(CУБЪЕКТЫ!AE96=0," ",CУБЪЕКТЫ!AE96)</f>
        <v xml:space="preserve"> </v>
      </c>
      <c r="AF96" s="38" t="str">
        <f>IF(CУБЪЕКТЫ!AF96=0," ",CУБЪЕКТЫ!AF96)</f>
        <v xml:space="preserve"> </v>
      </c>
      <c r="AG96" s="38" t="str">
        <f>IF(CУБЪЕКТЫ!AG96=0," ",CУБЪЕКТЫ!AG96)</f>
        <v xml:space="preserve"> </v>
      </c>
      <c r="AH96" s="39" t="str">
        <f>IF(CУБЪЕКТЫ!AH96=0," ",CУБЪЕКТЫ!AH96)</f>
        <v xml:space="preserve"> </v>
      </c>
      <c r="AI96" s="142" t="e">
        <f>IF(CУБЪЕКТЫ!AI96=0," ",CУБЪЕКТЫ!AI96)</f>
        <v>#VALUE!</v>
      </c>
      <c r="AJ96" s="38" t="e">
        <f>IF(CУБЪЕКТЫ!AJ96=0," ",CУБЪЕКТЫ!AJ96)</f>
        <v>#VALUE!</v>
      </c>
      <c r="AK96" s="38" t="e">
        <f>IF(CУБЪЕКТЫ!AK96=0," ",CУБЪЕКТЫ!AK96)</f>
        <v>#VALUE!</v>
      </c>
      <c r="AL96" s="39" t="e">
        <f>IF(CУБЪЕКТЫ!AL96=0," ",CУБЪЕКТЫ!AL96)</f>
        <v>#VALUE!</v>
      </c>
      <c r="AM96" s="142" t="str">
        <f>IF(CУБЪЕКТЫ!AM96=0," ",CУБЪЕКТЫ!AM96)</f>
        <v xml:space="preserve"> </v>
      </c>
      <c r="AN96" s="38" t="str">
        <f>IF(CУБЪЕКТЫ!AN96=0," ",CУБЪЕКТЫ!AN96)</f>
        <v xml:space="preserve"> </v>
      </c>
      <c r="AO96" s="38" t="str">
        <f>IF(CУБЪЕКТЫ!AO96=0," ",CУБЪЕКТЫ!AO96)</f>
        <v xml:space="preserve"> </v>
      </c>
      <c r="AP96" s="39" t="str">
        <f>IF(CУБЪЕКТЫ!AP96=0," ",CУБЪЕКТЫ!AP96)</f>
        <v xml:space="preserve"> </v>
      </c>
      <c r="AQ96" s="188" t="e">
        <f t="shared" si="3"/>
        <v>#VALUE!</v>
      </c>
      <c r="AR96" s="189"/>
      <c r="AS96"/>
      <c r="AT96"/>
      <c r="AU96"/>
      <c r="AV96"/>
      <c r="AW96"/>
      <c r="AX96"/>
      <c r="AY96"/>
      <c r="AZ96"/>
    </row>
    <row r="97" spans="1:52" ht="15.75">
      <c r="A97" s="104">
        <v>6</v>
      </c>
      <c r="B97" s="164" t="str">
        <f>CУБЪЕКТЫ!B97</f>
        <v/>
      </c>
      <c r="C97" s="28" t="e">
        <f>IF(CУБЪЕКТЫ!C97=0," ",CУБЪЕКТЫ!C97)</f>
        <v>#VALUE!</v>
      </c>
      <c r="D97" s="141" t="e">
        <f>IF(CУБЪЕКТЫ!D97=0," ",CУБЪЕКТЫ!D97)</f>
        <v>#VALUE!</v>
      </c>
      <c r="E97" s="141" t="e">
        <f>IF(CУБЪЕКТЫ!E97=0," ",CУБЪЕКТЫ!E97)</f>
        <v>#VALUE!</v>
      </c>
      <c r="F97" s="153" t="e">
        <f>IF(CУБЪЕКТЫ!F97=0," ",CУБЪЕКТЫ!F97)</f>
        <v>#VALUE!</v>
      </c>
      <c r="G97" s="131" t="str">
        <f>IF(CУБЪЕКТЫ!G97=0," ",CУБЪЕКТЫ!G97)</f>
        <v xml:space="preserve"> </v>
      </c>
      <c r="H97" s="38" t="str">
        <f>IF(CУБЪЕКТЫ!H97=0," ",CУБЪЕКТЫ!H97)</f>
        <v xml:space="preserve"> </v>
      </c>
      <c r="I97" s="38" t="str">
        <f>IF(CУБЪЕКТЫ!I97=0," ",CУБЪЕКТЫ!I97)</f>
        <v xml:space="preserve"> </v>
      </c>
      <c r="J97" s="145" t="str">
        <f>IF(CУБЪЕКТЫ!J97=0," ",CУБЪЕКТЫ!J97)</f>
        <v xml:space="preserve"> </v>
      </c>
      <c r="K97" s="142" t="str">
        <f>IF(CУБЪЕКТЫ!K97=0," ",CУБЪЕКТЫ!K97)</f>
        <v xml:space="preserve"> </v>
      </c>
      <c r="L97" s="38" t="str">
        <f>IF(CУБЪЕКТЫ!L97=0," ",CУБЪЕКТЫ!L97)</f>
        <v xml:space="preserve"> </v>
      </c>
      <c r="M97" s="38" t="str">
        <f>IF(CУБЪЕКТЫ!M97=0," ",CУБЪЕКТЫ!M97)</f>
        <v xml:space="preserve"> </v>
      </c>
      <c r="N97" s="39" t="str">
        <f>IF(CУБЪЕКТЫ!N97=0," ",CУБЪЕКТЫ!N97)</f>
        <v xml:space="preserve"> </v>
      </c>
      <c r="O97" s="131" t="str">
        <f>IF(CУБЪЕКТЫ!O97=0," ",CУБЪЕКТЫ!O97)</f>
        <v xml:space="preserve"> </v>
      </c>
      <c r="P97" s="38" t="str">
        <f>IF(CУБЪЕКТЫ!P97=0," ",CУБЪЕКТЫ!P97)</f>
        <v xml:space="preserve"> </v>
      </c>
      <c r="Q97" s="38" t="str">
        <f>IF(CУБЪЕКТЫ!Q97=0," ",CУБЪЕКТЫ!Q97)</f>
        <v xml:space="preserve"> </v>
      </c>
      <c r="R97" s="145" t="str">
        <f>IF(CУБЪЕКТЫ!R97=0," ",CУБЪЕКТЫ!R97)</f>
        <v xml:space="preserve"> </v>
      </c>
      <c r="S97" s="142" t="str">
        <f>IF(CУБЪЕКТЫ!S97=0," ",CУБЪЕКТЫ!S97)</f>
        <v xml:space="preserve"> </v>
      </c>
      <c r="T97" s="38" t="str">
        <f>IF(CУБЪЕКТЫ!T97=0," ",CУБЪЕКТЫ!T97)</f>
        <v xml:space="preserve"> </v>
      </c>
      <c r="U97" s="38" t="str">
        <f>IF(CУБЪЕКТЫ!U97=0," ",CУБЪЕКТЫ!U97)</f>
        <v xml:space="preserve"> </v>
      </c>
      <c r="V97" s="39" t="str">
        <f>IF(CУБЪЕКТЫ!V97=0," ",CУБЪЕКТЫ!V97)</f>
        <v xml:space="preserve"> </v>
      </c>
      <c r="W97" s="142" t="str">
        <f>IF(CУБЪЕКТЫ!W97=0," ",CУБЪЕКТЫ!W97)</f>
        <v xml:space="preserve"> </v>
      </c>
      <c r="X97" s="38" t="str">
        <f>IF(CУБЪЕКТЫ!X97=0," ",CУБЪЕКТЫ!X97)</f>
        <v xml:space="preserve"> </v>
      </c>
      <c r="Y97" s="38" t="str">
        <f>IF(CУБЪЕКТЫ!Y97=0," ",CУБЪЕКТЫ!Y97)</f>
        <v xml:space="preserve"> </v>
      </c>
      <c r="Z97" s="39" t="str">
        <f>IF(CУБЪЕКТЫ!Z97=0," ",CУБЪЕКТЫ!Z97)</f>
        <v xml:space="preserve"> </v>
      </c>
      <c r="AA97" s="142" t="str">
        <f>IF(CУБЪЕКТЫ!AA97=0," ",CУБЪЕКТЫ!AA97)</f>
        <v xml:space="preserve"> </v>
      </c>
      <c r="AB97" s="38" t="str">
        <f>IF(CУБЪЕКТЫ!AB97=0," ",CУБЪЕКТЫ!AB97)</f>
        <v xml:space="preserve"> </v>
      </c>
      <c r="AC97" s="38" t="str">
        <f>IF(CУБЪЕКТЫ!AC97=0," ",CУБЪЕКТЫ!AC97)</f>
        <v xml:space="preserve"> </v>
      </c>
      <c r="AD97" s="39" t="str">
        <f>IF(CУБЪЕКТЫ!AD97=0," ",CУБЪЕКТЫ!AD97)</f>
        <v xml:space="preserve"> </v>
      </c>
      <c r="AE97" s="142" t="str">
        <f>IF(CУБЪЕКТЫ!AE97=0," ",CУБЪЕКТЫ!AE97)</f>
        <v xml:space="preserve"> </v>
      </c>
      <c r="AF97" s="38" t="str">
        <f>IF(CУБЪЕКТЫ!AF97=0," ",CУБЪЕКТЫ!AF97)</f>
        <v xml:space="preserve"> </v>
      </c>
      <c r="AG97" s="38" t="str">
        <f>IF(CУБЪЕКТЫ!AG97=0," ",CУБЪЕКТЫ!AG97)</f>
        <v xml:space="preserve"> </v>
      </c>
      <c r="AH97" s="39" t="str">
        <f>IF(CУБЪЕКТЫ!AH97=0," ",CУБЪЕКТЫ!AH97)</f>
        <v xml:space="preserve"> </v>
      </c>
      <c r="AI97" s="142" t="e">
        <f>IF(CУБЪЕКТЫ!AI97=0," ",CУБЪЕКТЫ!AI97)</f>
        <v>#VALUE!</v>
      </c>
      <c r="AJ97" s="38" t="e">
        <f>IF(CУБЪЕКТЫ!AJ97=0," ",CУБЪЕКТЫ!AJ97)</f>
        <v>#VALUE!</v>
      </c>
      <c r="AK97" s="38" t="e">
        <f>IF(CУБЪЕКТЫ!AK97=0," ",CУБЪЕКТЫ!AK97)</f>
        <v>#VALUE!</v>
      </c>
      <c r="AL97" s="39" t="e">
        <f>IF(CУБЪЕКТЫ!AL97=0," ",CУБЪЕКТЫ!AL97)</f>
        <v>#VALUE!</v>
      </c>
      <c r="AM97" s="142" t="str">
        <f>IF(CУБЪЕКТЫ!AM97=0," ",CУБЪЕКТЫ!AM97)</f>
        <v xml:space="preserve"> </v>
      </c>
      <c r="AN97" s="38" t="str">
        <f>IF(CУБЪЕКТЫ!AN97=0," ",CУБЪЕКТЫ!AN97)</f>
        <v xml:space="preserve"> </v>
      </c>
      <c r="AO97" s="38" t="str">
        <f>IF(CУБЪЕКТЫ!AO97=0," ",CУБЪЕКТЫ!AO97)</f>
        <v xml:space="preserve"> </v>
      </c>
      <c r="AP97" s="39" t="str">
        <f>IF(CУБЪЕКТЫ!AP97=0," ",CУБЪЕКТЫ!AP97)</f>
        <v xml:space="preserve"> </v>
      </c>
      <c r="AQ97" s="188" t="e">
        <f t="shared" si="3"/>
        <v>#VALUE!</v>
      </c>
      <c r="AR97" s="189"/>
      <c r="AS97"/>
      <c r="AT97"/>
      <c r="AU97"/>
      <c r="AV97"/>
      <c r="AW97"/>
      <c r="AX97"/>
      <c r="AY97"/>
      <c r="AZ97"/>
    </row>
    <row r="98" spans="1:52" ht="15.75">
      <c r="A98" s="104">
        <v>7</v>
      </c>
      <c r="B98" s="164" t="str">
        <f>CУБЪЕКТЫ!B98</f>
        <v/>
      </c>
      <c r="C98" s="28" t="e">
        <f>IF(CУБЪЕКТЫ!C98=0," ",CУБЪЕКТЫ!C98)</f>
        <v>#VALUE!</v>
      </c>
      <c r="D98" s="141" t="e">
        <f>IF(CУБЪЕКТЫ!D98=0," ",CУБЪЕКТЫ!D98)</f>
        <v>#VALUE!</v>
      </c>
      <c r="E98" s="141" t="e">
        <f>IF(CУБЪЕКТЫ!E98=0," ",CУБЪЕКТЫ!E98)</f>
        <v>#VALUE!</v>
      </c>
      <c r="F98" s="153" t="e">
        <f>IF(CУБЪЕКТЫ!F98=0," ",CУБЪЕКТЫ!F98)</f>
        <v>#VALUE!</v>
      </c>
      <c r="G98" s="131" t="str">
        <f>IF(CУБЪЕКТЫ!G98=0," ",CУБЪЕКТЫ!G98)</f>
        <v xml:space="preserve"> </v>
      </c>
      <c r="H98" s="38" t="str">
        <f>IF(CУБЪЕКТЫ!H98=0," ",CУБЪЕКТЫ!H98)</f>
        <v xml:space="preserve"> </v>
      </c>
      <c r="I98" s="38" t="str">
        <f>IF(CУБЪЕКТЫ!I98=0," ",CУБЪЕКТЫ!I98)</f>
        <v xml:space="preserve"> </v>
      </c>
      <c r="J98" s="145" t="str">
        <f>IF(CУБЪЕКТЫ!J98=0," ",CУБЪЕКТЫ!J98)</f>
        <v xml:space="preserve"> </v>
      </c>
      <c r="K98" s="142" t="str">
        <f>IF(CУБЪЕКТЫ!K98=0," ",CУБЪЕКТЫ!K98)</f>
        <v xml:space="preserve"> </v>
      </c>
      <c r="L98" s="38" t="str">
        <f>IF(CУБЪЕКТЫ!L98=0," ",CУБЪЕКТЫ!L98)</f>
        <v xml:space="preserve"> </v>
      </c>
      <c r="M98" s="38" t="str">
        <f>IF(CУБЪЕКТЫ!M98=0," ",CУБЪЕКТЫ!M98)</f>
        <v xml:space="preserve"> </v>
      </c>
      <c r="N98" s="39" t="str">
        <f>IF(CУБЪЕКТЫ!N98=0," ",CУБЪЕКТЫ!N98)</f>
        <v xml:space="preserve"> </v>
      </c>
      <c r="O98" s="131" t="str">
        <f>IF(CУБЪЕКТЫ!O98=0," ",CУБЪЕКТЫ!O98)</f>
        <v xml:space="preserve"> </v>
      </c>
      <c r="P98" s="38" t="str">
        <f>IF(CУБЪЕКТЫ!P98=0," ",CУБЪЕКТЫ!P98)</f>
        <v xml:space="preserve"> </v>
      </c>
      <c r="Q98" s="38" t="str">
        <f>IF(CУБЪЕКТЫ!Q98=0," ",CУБЪЕКТЫ!Q98)</f>
        <v xml:space="preserve"> </v>
      </c>
      <c r="R98" s="145" t="str">
        <f>IF(CУБЪЕКТЫ!R98=0," ",CУБЪЕКТЫ!R98)</f>
        <v xml:space="preserve"> </v>
      </c>
      <c r="S98" s="142" t="str">
        <f>IF(CУБЪЕКТЫ!S98=0," ",CУБЪЕКТЫ!S98)</f>
        <v xml:space="preserve"> </v>
      </c>
      <c r="T98" s="38" t="str">
        <f>IF(CУБЪЕКТЫ!T98=0," ",CУБЪЕКТЫ!T98)</f>
        <v xml:space="preserve"> </v>
      </c>
      <c r="U98" s="38" t="str">
        <f>IF(CУБЪЕКТЫ!U98=0," ",CУБЪЕКТЫ!U98)</f>
        <v xml:space="preserve"> </v>
      </c>
      <c r="V98" s="39" t="str">
        <f>IF(CУБЪЕКТЫ!V98=0," ",CУБЪЕКТЫ!V98)</f>
        <v xml:space="preserve"> </v>
      </c>
      <c r="W98" s="142" t="str">
        <f>IF(CУБЪЕКТЫ!W98=0," ",CУБЪЕКТЫ!W98)</f>
        <v xml:space="preserve"> </v>
      </c>
      <c r="X98" s="38" t="str">
        <f>IF(CУБЪЕКТЫ!X98=0," ",CУБЪЕКТЫ!X98)</f>
        <v xml:space="preserve"> </v>
      </c>
      <c r="Y98" s="38" t="str">
        <f>IF(CУБЪЕКТЫ!Y98=0," ",CУБЪЕКТЫ!Y98)</f>
        <v xml:space="preserve"> </v>
      </c>
      <c r="Z98" s="39" t="str">
        <f>IF(CУБЪЕКТЫ!Z98=0," ",CУБЪЕКТЫ!Z98)</f>
        <v xml:space="preserve"> </v>
      </c>
      <c r="AA98" s="142" t="str">
        <f>IF(CУБЪЕКТЫ!AA98=0," ",CУБЪЕКТЫ!AA98)</f>
        <v xml:space="preserve"> </v>
      </c>
      <c r="AB98" s="38" t="str">
        <f>IF(CУБЪЕКТЫ!AB98=0," ",CУБЪЕКТЫ!AB98)</f>
        <v xml:space="preserve"> </v>
      </c>
      <c r="AC98" s="38" t="str">
        <f>IF(CУБЪЕКТЫ!AC98=0," ",CУБЪЕКТЫ!AC98)</f>
        <v xml:space="preserve"> </v>
      </c>
      <c r="AD98" s="39" t="str">
        <f>IF(CУБЪЕКТЫ!AD98=0," ",CУБЪЕКТЫ!AD98)</f>
        <v xml:space="preserve"> </v>
      </c>
      <c r="AE98" s="142" t="str">
        <f>IF(CУБЪЕКТЫ!AE98=0," ",CУБЪЕКТЫ!AE98)</f>
        <v xml:space="preserve"> </v>
      </c>
      <c r="AF98" s="38" t="str">
        <f>IF(CУБЪЕКТЫ!AF98=0," ",CУБЪЕКТЫ!AF98)</f>
        <v xml:space="preserve"> </v>
      </c>
      <c r="AG98" s="38" t="str">
        <f>IF(CУБЪЕКТЫ!AG98=0," ",CУБЪЕКТЫ!AG98)</f>
        <v xml:space="preserve"> </v>
      </c>
      <c r="AH98" s="39" t="str">
        <f>IF(CУБЪЕКТЫ!AH98=0," ",CУБЪЕКТЫ!AH98)</f>
        <v xml:space="preserve"> </v>
      </c>
      <c r="AI98" s="142" t="e">
        <f>IF(CУБЪЕКТЫ!AI98=0," ",CУБЪЕКТЫ!AI98)</f>
        <v>#VALUE!</v>
      </c>
      <c r="AJ98" s="38" t="e">
        <f>IF(CУБЪЕКТЫ!AJ98=0," ",CУБЪЕКТЫ!AJ98)</f>
        <v>#VALUE!</v>
      </c>
      <c r="AK98" s="38" t="e">
        <f>IF(CУБЪЕКТЫ!AK98=0," ",CУБЪЕКТЫ!AK98)</f>
        <v>#VALUE!</v>
      </c>
      <c r="AL98" s="39" t="e">
        <f>IF(CУБЪЕКТЫ!AL98=0," ",CУБЪЕКТЫ!AL98)</f>
        <v>#VALUE!</v>
      </c>
      <c r="AM98" s="142" t="str">
        <f>IF(CУБЪЕКТЫ!AM98=0," ",CУБЪЕКТЫ!AM98)</f>
        <v xml:space="preserve"> </v>
      </c>
      <c r="AN98" s="38" t="str">
        <f>IF(CУБЪЕКТЫ!AN98=0," ",CУБЪЕКТЫ!AN98)</f>
        <v xml:space="preserve"> </v>
      </c>
      <c r="AO98" s="38" t="str">
        <f>IF(CУБЪЕКТЫ!AO98=0," ",CУБЪЕКТЫ!AO98)</f>
        <v xml:space="preserve"> </v>
      </c>
      <c r="AP98" s="39" t="str">
        <f>IF(CУБЪЕКТЫ!AP98=0," ",CУБЪЕКТЫ!AP98)</f>
        <v xml:space="preserve"> </v>
      </c>
      <c r="AQ98" s="188" t="e">
        <f t="shared" si="3"/>
        <v>#VALUE!</v>
      </c>
      <c r="AR98" s="189"/>
      <c r="AS98"/>
      <c r="AT98"/>
      <c r="AU98"/>
      <c r="AV98"/>
      <c r="AW98"/>
      <c r="AX98"/>
      <c r="AY98"/>
      <c r="AZ98"/>
    </row>
    <row r="99" spans="1:52" ht="15.75">
      <c r="A99" s="104">
        <v>8</v>
      </c>
      <c r="B99" s="164" t="str">
        <f>CУБЪЕКТЫ!B99</f>
        <v/>
      </c>
      <c r="C99" s="28" t="e">
        <f>IF(CУБЪЕКТЫ!C99=0," ",CУБЪЕКТЫ!C99)</f>
        <v>#VALUE!</v>
      </c>
      <c r="D99" s="141" t="e">
        <f>IF(CУБЪЕКТЫ!D99=0," ",CУБЪЕКТЫ!D99)</f>
        <v>#VALUE!</v>
      </c>
      <c r="E99" s="141" t="e">
        <f>IF(CУБЪЕКТЫ!E99=0," ",CУБЪЕКТЫ!E99)</f>
        <v>#VALUE!</v>
      </c>
      <c r="F99" s="153" t="e">
        <f>IF(CУБЪЕКТЫ!F99=0," ",CУБЪЕКТЫ!F99)</f>
        <v>#VALUE!</v>
      </c>
      <c r="G99" s="131" t="str">
        <f>IF(CУБЪЕКТЫ!G99=0," ",CУБЪЕКТЫ!G99)</f>
        <v xml:space="preserve"> </v>
      </c>
      <c r="H99" s="38" t="str">
        <f>IF(CУБЪЕКТЫ!H99=0," ",CУБЪЕКТЫ!H99)</f>
        <v xml:space="preserve"> </v>
      </c>
      <c r="I99" s="38" t="str">
        <f>IF(CУБЪЕКТЫ!I99=0," ",CУБЪЕКТЫ!I99)</f>
        <v xml:space="preserve"> </v>
      </c>
      <c r="J99" s="145" t="str">
        <f>IF(CУБЪЕКТЫ!J99=0," ",CУБЪЕКТЫ!J99)</f>
        <v xml:space="preserve"> </v>
      </c>
      <c r="K99" s="142" t="str">
        <f>IF(CУБЪЕКТЫ!K99=0," ",CУБЪЕКТЫ!K99)</f>
        <v xml:space="preserve"> </v>
      </c>
      <c r="L99" s="38" t="str">
        <f>IF(CУБЪЕКТЫ!L99=0," ",CУБЪЕКТЫ!L99)</f>
        <v xml:space="preserve"> </v>
      </c>
      <c r="M99" s="38" t="str">
        <f>IF(CУБЪЕКТЫ!M99=0," ",CУБЪЕКТЫ!M99)</f>
        <v xml:space="preserve"> </v>
      </c>
      <c r="N99" s="39" t="str">
        <f>IF(CУБЪЕКТЫ!N99=0," ",CУБЪЕКТЫ!N99)</f>
        <v xml:space="preserve"> </v>
      </c>
      <c r="O99" s="131" t="str">
        <f>IF(CУБЪЕКТЫ!O99=0," ",CУБЪЕКТЫ!O99)</f>
        <v xml:space="preserve"> </v>
      </c>
      <c r="P99" s="38" t="str">
        <f>IF(CУБЪЕКТЫ!P99=0," ",CУБЪЕКТЫ!P99)</f>
        <v xml:space="preserve"> </v>
      </c>
      <c r="Q99" s="38" t="str">
        <f>IF(CУБЪЕКТЫ!Q99=0," ",CУБЪЕКТЫ!Q99)</f>
        <v xml:space="preserve"> </v>
      </c>
      <c r="R99" s="145" t="str">
        <f>IF(CУБЪЕКТЫ!R99=0," ",CУБЪЕКТЫ!R99)</f>
        <v xml:space="preserve"> </v>
      </c>
      <c r="S99" s="142" t="str">
        <f>IF(CУБЪЕКТЫ!S99=0," ",CУБЪЕКТЫ!S99)</f>
        <v xml:space="preserve"> </v>
      </c>
      <c r="T99" s="38" t="str">
        <f>IF(CУБЪЕКТЫ!T99=0," ",CУБЪЕКТЫ!T99)</f>
        <v xml:space="preserve"> </v>
      </c>
      <c r="U99" s="38" t="str">
        <f>IF(CУБЪЕКТЫ!U99=0," ",CУБЪЕКТЫ!U99)</f>
        <v xml:space="preserve"> </v>
      </c>
      <c r="V99" s="39" t="str">
        <f>IF(CУБЪЕКТЫ!V99=0," ",CУБЪЕКТЫ!V99)</f>
        <v xml:space="preserve"> </v>
      </c>
      <c r="W99" s="142" t="str">
        <f>IF(CУБЪЕКТЫ!W99=0," ",CУБЪЕКТЫ!W99)</f>
        <v xml:space="preserve"> </v>
      </c>
      <c r="X99" s="38" t="str">
        <f>IF(CУБЪЕКТЫ!X99=0," ",CУБЪЕКТЫ!X99)</f>
        <v xml:space="preserve"> </v>
      </c>
      <c r="Y99" s="38" t="str">
        <f>IF(CУБЪЕКТЫ!Y99=0," ",CУБЪЕКТЫ!Y99)</f>
        <v xml:space="preserve"> </v>
      </c>
      <c r="Z99" s="39" t="str">
        <f>IF(CУБЪЕКТЫ!Z99=0," ",CУБЪЕКТЫ!Z99)</f>
        <v xml:space="preserve"> </v>
      </c>
      <c r="AA99" s="142" t="str">
        <f>IF(CУБЪЕКТЫ!AA99=0," ",CУБЪЕКТЫ!AA99)</f>
        <v xml:space="preserve"> </v>
      </c>
      <c r="AB99" s="38" t="str">
        <f>IF(CУБЪЕКТЫ!AB99=0," ",CУБЪЕКТЫ!AB99)</f>
        <v xml:space="preserve"> </v>
      </c>
      <c r="AC99" s="38" t="str">
        <f>IF(CУБЪЕКТЫ!AC99=0," ",CУБЪЕКТЫ!AC99)</f>
        <v xml:space="preserve"> </v>
      </c>
      <c r="AD99" s="39" t="str">
        <f>IF(CУБЪЕКТЫ!AD99=0," ",CУБЪЕКТЫ!AD99)</f>
        <v xml:space="preserve"> </v>
      </c>
      <c r="AE99" s="142" t="str">
        <f>IF(CУБЪЕКТЫ!AE99=0," ",CУБЪЕКТЫ!AE99)</f>
        <v xml:space="preserve"> </v>
      </c>
      <c r="AF99" s="38" t="str">
        <f>IF(CУБЪЕКТЫ!AF99=0," ",CУБЪЕКТЫ!AF99)</f>
        <v xml:space="preserve"> </v>
      </c>
      <c r="AG99" s="38" t="str">
        <f>IF(CУБЪЕКТЫ!AG99=0," ",CУБЪЕКТЫ!AG99)</f>
        <v xml:space="preserve"> </v>
      </c>
      <c r="AH99" s="39" t="str">
        <f>IF(CУБЪЕКТЫ!AH99=0," ",CУБЪЕКТЫ!AH99)</f>
        <v xml:space="preserve"> </v>
      </c>
      <c r="AI99" s="142" t="e">
        <f>IF(CУБЪЕКТЫ!AI99=0," ",CУБЪЕКТЫ!AI99)</f>
        <v>#VALUE!</v>
      </c>
      <c r="AJ99" s="38" t="e">
        <f>IF(CУБЪЕКТЫ!AJ99=0," ",CУБЪЕКТЫ!AJ99)</f>
        <v>#VALUE!</v>
      </c>
      <c r="AK99" s="38" t="e">
        <f>IF(CУБЪЕКТЫ!AK99=0," ",CУБЪЕКТЫ!AK99)</f>
        <v>#VALUE!</v>
      </c>
      <c r="AL99" s="39" t="e">
        <f>IF(CУБЪЕКТЫ!AL99=0," ",CУБЪЕКТЫ!AL99)</f>
        <v>#VALUE!</v>
      </c>
      <c r="AM99" s="142" t="str">
        <f>IF(CУБЪЕКТЫ!AM99=0," ",CУБЪЕКТЫ!AM99)</f>
        <v xml:space="preserve"> </v>
      </c>
      <c r="AN99" s="38" t="str">
        <f>IF(CУБЪЕКТЫ!AN99=0," ",CУБЪЕКТЫ!AN99)</f>
        <v xml:space="preserve"> </v>
      </c>
      <c r="AO99" s="38" t="str">
        <f>IF(CУБЪЕКТЫ!AO99=0," ",CУБЪЕКТЫ!AO99)</f>
        <v xml:space="preserve"> </v>
      </c>
      <c r="AP99" s="39" t="str">
        <f>IF(CУБЪЕКТЫ!AP99=0," ",CУБЪЕКТЫ!AP99)</f>
        <v xml:space="preserve"> </v>
      </c>
      <c r="AQ99" s="188" t="e">
        <f t="shared" si="3"/>
        <v>#VALUE!</v>
      </c>
      <c r="AR99" s="189"/>
      <c r="AS99"/>
      <c r="AT99"/>
      <c r="AU99"/>
      <c r="AV99"/>
      <c r="AW99"/>
      <c r="AX99"/>
      <c r="AY99"/>
      <c r="AZ99"/>
    </row>
    <row r="100" spans="1:52" ht="15.75">
      <c r="A100" s="104">
        <v>9</v>
      </c>
      <c r="B100" s="164" t="str">
        <f>CУБЪЕКТЫ!B100</f>
        <v/>
      </c>
      <c r="C100" s="28" t="e">
        <f>IF(CУБЪЕКТЫ!C100=0," ",CУБЪЕКТЫ!C100)</f>
        <v>#VALUE!</v>
      </c>
      <c r="D100" s="141" t="e">
        <f>IF(CУБЪЕКТЫ!D100=0," ",CУБЪЕКТЫ!D100)</f>
        <v>#VALUE!</v>
      </c>
      <c r="E100" s="141" t="e">
        <f>IF(CУБЪЕКТЫ!E100=0," ",CУБЪЕКТЫ!E100)</f>
        <v>#VALUE!</v>
      </c>
      <c r="F100" s="153" t="e">
        <f>IF(CУБЪЕКТЫ!F100=0," ",CУБЪЕКТЫ!F100)</f>
        <v>#VALUE!</v>
      </c>
      <c r="G100" s="131" t="str">
        <f>IF(CУБЪЕКТЫ!G100=0," ",CУБЪЕКТЫ!G100)</f>
        <v xml:space="preserve"> </v>
      </c>
      <c r="H100" s="38" t="str">
        <f>IF(CУБЪЕКТЫ!H100=0," ",CУБЪЕКТЫ!H100)</f>
        <v xml:space="preserve"> </v>
      </c>
      <c r="I100" s="38" t="str">
        <f>IF(CУБЪЕКТЫ!I100=0," ",CУБЪЕКТЫ!I100)</f>
        <v xml:space="preserve"> </v>
      </c>
      <c r="J100" s="145" t="str">
        <f>IF(CУБЪЕКТЫ!J100=0," ",CУБЪЕКТЫ!J100)</f>
        <v xml:space="preserve"> </v>
      </c>
      <c r="K100" s="142" t="str">
        <f>IF(CУБЪЕКТЫ!K100=0," ",CУБЪЕКТЫ!K100)</f>
        <v xml:space="preserve"> </v>
      </c>
      <c r="L100" s="38" t="str">
        <f>IF(CУБЪЕКТЫ!L100=0," ",CУБЪЕКТЫ!L100)</f>
        <v xml:space="preserve"> </v>
      </c>
      <c r="M100" s="38" t="str">
        <f>IF(CУБЪЕКТЫ!M100=0," ",CУБЪЕКТЫ!M100)</f>
        <v xml:space="preserve"> </v>
      </c>
      <c r="N100" s="39" t="str">
        <f>IF(CУБЪЕКТЫ!N100=0," ",CУБЪЕКТЫ!N100)</f>
        <v xml:space="preserve"> </v>
      </c>
      <c r="O100" s="131" t="str">
        <f>IF(CУБЪЕКТЫ!O100=0," ",CУБЪЕКТЫ!O100)</f>
        <v xml:space="preserve"> </v>
      </c>
      <c r="P100" s="38" t="str">
        <f>IF(CУБЪЕКТЫ!P100=0," ",CУБЪЕКТЫ!P100)</f>
        <v xml:space="preserve"> </v>
      </c>
      <c r="Q100" s="38" t="str">
        <f>IF(CУБЪЕКТЫ!Q100=0," ",CУБЪЕКТЫ!Q100)</f>
        <v xml:space="preserve"> </v>
      </c>
      <c r="R100" s="145" t="str">
        <f>IF(CУБЪЕКТЫ!R100=0," ",CУБЪЕКТЫ!R100)</f>
        <v xml:space="preserve"> </v>
      </c>
      <c r="S100" s="142" t="str">
        <f>IF(CУБЪЕКТЫ!S100=0," ",CУБЪЕКТЫ!S100)</f>
        <v xml:space="preserve"> </v>
      </c>
      <c r="T100" s="38" t="str">
        <f>IF(CУБЪЕКТЫ!T100=0," ",CУБЪЕКТЫ!T100)</f>
        <v xml:space="preserve"> </v>
      </c>
      <c r="U100" s="38" t="str">
        <f>IF(CУБЪЕКТЫ!U100=0," ",CУБЪЕКТЫ!U100)</f>
        <v xml:space="preserve"> </v>
      </c>
      <c r="V100" s="39" t="str">
        <f>IF(CУБЪЕКТЫ!V100=0," ",CУБЪЕКТЫ!V100)</f>
        <v xml:space="preserve"> </v>
      </c>
      <c r="W100" s="142" t="str">
        <f>IF(CУБЪЕКТЫ!W100=0," ",CУБЪЕКТЫ!W100)</f>
        <v xml:space="preserve"> </v>
      </c>
      <c r="X100" s="38" t="str">
        <f>IF(CУБЪЕКТЫ!X100=0," ",CУБЪЕКТЫ!X100)</f>
        <v xml:space="preserve"> </v>
      </c>
      <c r="Y100" s="38" t="str">
        <f>IF(CУБЪЕКТЫ!Y100=0," ",CУБЪЕКТЫ!Y100)</f>
        <v xml:space="preserve"> </v>
      </c>
      <c r="Z100" s="39" t="str">
        <f>IF(CУБЪЕКТЫ!Z100=0," ",CУБЪЕКТЫ!Z100)</f>
        <v xml:space="preserve"> </v>
      </c>
      <c r="AA100" s="142" t="str">
        <f>IF(CУБЪЕКТЫ!AA100=0," ",CУБЪЕКТЫ!AA100)</f>
        <v xml:space="preserve"> </v>
      </c>
      <c r="AB100" s="38" t="str">
        <f>IF(CУБЪЕКТЫ!AB100=0," ",CУБЪЕКТЫ!AB100)</f>
        <v xml:space="preserve"> </v>
      </c>
      <c r="AC100" s="38" t="str">
        <f>IF(CУБЪЕКТЫ!AC100=0," ",CУБЪЕКТЫ!AC100)</f>
        <v xml:space="preserve"> </v>
      </c>
      <c r="AD100" s="39" t="str">
        <f>IF(CУБЪЕКТЫ!AD100=0," ",CУБЪЕКТЫ!AD100)</f>
        <v xml:space="preserve"> </v>
      </c>
      <c r="AE100" s="142" t="str">
        <f>IF(CУБЪЕКТЫ!AE100=0," ",CУБЪЕКТЫ!AE100)</f>
        <v xml:space="preserve"> </v>
      </c>
      <c r="AF100" s="38" t="str">
        <f>IF(CУБЪЕКТЫ!AF100=0," ",CУБЪЕКТЫ!AF100)</f>
        <v xml:space="preserve"> </v>
      </c>
      <c r="AG100" s="38" t="str">
        <f>IF(CУБЪЕКТЫ!AG100=0," ",CУБЪЕКТЫ!AG100)</f>
        <v xml:space="preserve"> </v>
      </c>
      <c r="AH100" s="39" t="str">
        <f>IF(CУБЪЕКТЫ!AH100=0," ",CУБЪЕКТЫ!AH100)</f>
        <v xml:space="preserve"> </v>
      </c>
      <c r="AI100" s="142" t="e">
        <f>IF(CУБЪЕКТЫ!AI100=0," ",CУБЪЕКТЫ!AI100)</f>
        <v>#VALUE!</v>
      </c>
      <c r="AJ100" s="38" t="e">
        <f>IF(CУБЪЕКТЫ!AJ100=0," ",CУБЪЕКТЫ!AJ100)</f>
        <v>#VALUE!</v>
      </c>
      <c r="AK100" s="38" t="e">
        <f>IF(CУБЪЕКТЫ!AK100=0," ",CУБЪЕКТЫ!AK100)</f>
        <v>#VALUE!</v>
      </c>
      <c r="AL100" s="39" t="e">
        <f>IF(CУБЪЕКТЫ!AL100=0," ",CУБЪЕКТЫ!AL100)</f>
        <v>#VALUE!</v>
      </c>
      <c r="AM100" s="142" t="str">
        <f>IF(CУБЪЕКТЫ!AM100=0," ",CУБЪЕКТЫ!AM100)</f>
        <v xml:space="preserve"> </v>
      </c>
      <c r="AN100" s="38" t="str">
        <f>IF(CУБЪЕКТЫ!AN100=0," ",CУБЪЕКТЫ!AN100)</f>
        <v xml:space="preserve"> </v>
      </c>
      <c r="AO100" s="38" t="str">
        <f>IF(CУБЪЕКТЫ!AO100=0," ",CУБЪЕКТЫ!AO100)</f>
        <v xml:space="preserve"> </v>
      </c>
      <c r="AP100" s="39" t="str">
        <f>IF(CУБЪЕКТЫ!AP100=0," ",CУБЪЕКТЫ!AP100)</f>
        <v xml:space="preserve"> </v>
      </c>
      <c r="AQ100" s="188" t="e">
        <f t="shared" si="3"/>
        <v>#VALUE!</v>
      </c>
      <c r="AR100" s="189"/>
      <c r="AS100" s="197"/>
      <c r="AT100" s="197"/>
      <c r="AU100" s="197"/>
      <c r="AV100" s="197"/>
    </row>
    <row r="101" spans="1:52" ht="15.75">
      <c r="A101" s="104">
        <v>10</v>
      </c>
      <c r="B101" s="164" t="str">
        <f>CУБЪЕКТЫ!B101</f>
        <v/>
      </c>
      <c r="C101" s="28" t="e">
        <f>IF(CУБЪЕКТЫ!C101=0," ",CУБЪЕКТЫ!C101)</f>
        <v>#VALUE!</v>
      </c>
      <c r="D101" s="141" t="e">
        <f>IF(CУБЪЕКТЫ!D101=0," ",CУБЪЕКТЫ!D101)</f>
        <v>#VALUE!</v>
      </c>
      <c r="E101" s="141" t="e">
        <f>IF(CУБЪЕКТЫ!E101=0," ",CУБЪЕКТЫ!E101)</f>
        <v>#VALUE!</v>
      </c>
      <c r="F101" s="153" t="e">
        <f>IF(CУБЪЕКТЫ!F101=0," ",CУБЪЕКТЫ!F101)</f>
        <v>#VALUE!</v>
      </c>
      <c r="G101" s="131" t="str">
        <f>IF(CУБЪЕКТЫ!G101=0," ",CУБЪЕКТЫ!G101)</f>
        <v xml:space="preserve"> </v>
      </c>
      <c r="H101" s="38" t="str">
        <f>IF(CУБЪЕКТЫ!H101=0," ",CУБЪЕКТЫ!H101)</f>
        <v xml:space="preserve"> </v>
      </c>
      <c r="I101" s="38" t="str">
        <f>IF(CУБЪЕКТЫ!I101=0," ",CУБЪЕКТЫ!I101)</f>
        <v xml:space="preserve"> </v>
      </c>
      <c r="J101" s="145" t="str">
        <f>IF(CУБЪЕКТЫ!J101=0," ",CУБЪЕКТЫ!J101)</f>
        <v xml:space="preserve"> </v>
      </c>
      <c r="K101" s="142" t="str">
        <f>IF(CУБЪЕКТЫ!K101=0," ",CУБЪЕКТЫ!K101)</f>
        <v xml:space="preserve"> </v>
      </c>
      <c r="L101" s="38" t="str">
        <f>IF(CУБЪЕКТЫ!L101=0," ",CУБЪЕКТЫ!L101)</f>
        <v xml:space="preserve"> </v>
      </c>
      <c r="M101" s="38" t="str">
        <f>IF(CУБЪЕКТЫ!M101=0," ",CУБЪЕКТЫ!M101)</f>
        <v xml:space="preserve"> </v>
      </c>
      <c r="N101" s="39" t="str">
        <f>IF(CУБЪЕКТЫ!N101=0," ",CУБЪЕКТЫ!N101)</f>
        <v xml:space="preserve"> </v>
      </c>
      <c r="O101" s="131" t="str">
        <f>IF(CУБЪЕКТЫ!O101=0," ",CУБЪЕКТЫ!O101)</f>
        <v xml:space="preserve"> </v>
      </c>
      <c r="P101" s="38" t="str">
        <f>IF(CУБЪЕКТЫ!P101=0," ",CУБЪЕКТЫ!P101)</f>
        <v xml:space="preserve"> </v>
      </c>
      <c r="Q101" s="38" t="str">
        <f>IF(CУБЪЕКТЫ!Q101=0," ",CУБЪЕКТЫ!Q101)</f>
        <v xml:space="preserve"> </v>
      </c>
      <c r="R101" s="145" t="str">
        <f>IF(CУБЪЕКТЫ!R101=0," ",CУБЪЕКТЫ!R101)</f>
        <v xml:space="preserve"> </v>
      </c>
      <c r="S101" s="142" t="str">
        <f>IF(CУБЪЕКТЫ!S101=0," ",CУБЪЕКТЫ!S101)</f>
        <v xml:space="preserve"> </v>
      </c>
      <c r="T101" s="38" t="str">
        <f>IF(CУБЪЕКТЫ!T101=0," ",CУБЪЕКТЫ!T101)</f>
        <v xml:space="preserve"> </v>
      </c>
      <c r="U101" s="38" t="str">
        <f>IF(CУБЪЕКТЫ!U101=0," ",CУБЪЕКТЫ!U101)</f>
        <v xml:space="preserve"> </v>
      </c>
      <c r="V101" s="39" t="str">
        <f>IF(CУБЪЕКТЫ!V101=0," ",CУБЪЕКТЫ!V101)</f>
        <v xml:space="preserve"> </v>
      </c>
      <c r="W101" s="142" t="str">
        <f>IF(CУБЪЕКТЫ!W101=0," ",CУБЪЕКТЫ!W101)</f>
        <v xml:space="preserve"> </v>
      </c>
      <c r="X101" s="38" t="str">
        <f>IF(CУБЪЕКТЫ!X101=0," ",CУБЪЕКТЫ!X101)</f>
        <v xml:space="preserve"> </v>
      </c>
      <c r="Y101" s="38" t="str">
        <f>IF(CУБЪЕКТЫ!Y101=0," ",CУБЪЕКТЫ!Y101)</f>
        <v xml:space="preserve"> </v>
      </c>
      <c r="Z101" s="39" t="str">
        <f>IF(CУБЪЕКТЫ!Z101=0," ",CУБЪЕКТЫ!Z101)</f>
        <v xml:space="preserve"> </v>
      </c>
      <c r="AA101" s="142" t="str">
        <f>IF(CУБЪЕКТЫ!AA101=0," ",CУБЪЕКТЫ!AA101)</f>
        <v xml:space="preserve"> </v>
      </c>
      <c r="AB101" s="38" t="str">
        <f>IF(CУБЪЕКТЫ!AB101=0," ",CУБЪЕКТЫ!AB101)</f>
        <v xml:space="preserve"> </v>
      </c>
      <c r="AC101" s="38" t="str">
        <f>IF(CУБЪЕКТЫ!AC101=0," ",CУБЪЕКТЫ!AC101)</f>
        <v xml:space="preserve"> </v>
      </c>
      <c r="AD101" s="39" t="str">
        <f>IF(CУБЪЕКТЫ!AD101=0," ",CУБЪЕКТЫ!AD101)</f>
        <v xml:space="preserve"> </v>
      </c>
      <c r="AE101" s="142" t="str">
        <f>IF(CУБЪЕКТЫ!AE101=0," ",CУБЪЕКТЫ!AE101)</f>
        <v xml:space="preserve"> </v>
      </c>
      <c r="AF101" s="38" t="str">
        <f>IF(CУБЪЕКТЫ!AF101=0," ",CУБЪЕКТЫ!AF101)</f>
        <v xml:space="preserve"> </v>
      </c>
      <c r="AG101" s="38" t="str">
        <f>IF(CУБЪЕКТЫ!AG101=0," ",CУБЪЕКТЫ!AG101)</f>
        <v xml:space="preserve"> </v>
      </c>
      <c r="AH101" s="39" t="str">
        <f>IF(CУБЪЕКТЫ!AH101=0," ",CУБЪЕКТЫ!AH101)</f>
        <v xml:space="preserve"> </v>
      </c>
      <c r="AI101" s="142" t="e">
        <f>IF(CУБЪЕКТЫ!AI101=0," ",CУБЪЕКТЫ!AI101)</f>
        <v>#VALUE!</v>
      </c>
      <c r="AJ101" s="38" t="e">
        <f>IF(CУБЪЕКТЫ!AJ101=0," ",CУБЪЕКТЫ!AJ101)</f>
        <v>#VALUE!</v>
      </c>
      <c r="AK101" s="38" t="e">
        <f>IF(CУБЪЕКТЫ!AK101=0," ",CУБЪЕКТЫ!AK101)</f>
        <v>#VALUE!</v>
      </c>
      <c r="AL101" s="39" t="e">
        <f>IF(CУБЪЕКТЫ!AL101=0," ",CУБЪЕКТЫ!AL101)</f>
        <v>#VALUE!</v>
      </c>
      <c r="AM101" s="142" t="str">
        <f>IF(CУБЪЕКТЫ!AM101=0," ",CУБЪЕКТЫ!AM101)</f>
        <v xml:space="preserve"> </v>
      </c>
      <c r="AN101" s="38" t="str">
        <f>IF(CУБЪЕКТЫ!AN101=0," ",CУБЪЕКТЫ!AN101)</f>
        <v xml:space="preserve"> </v>
      </c>
      <c r="AO101" s="38" t="str">
        <f>IF(CУБЪЕКТЫ!AO101=0," ",CУБЪЕКТЫ!AO101)</f>
        <v xml:space="preserve"> </v>
      </c>
      <c r="AP101" s="39" t="str">
        <f>IF(CУБЪЕКТЫ!AP101=0," ",CУБЪЕКТЫ!AP101)</f>
        <v xml:space="preserve"> </v>
      </c>
      <c r="AQ101" s="188" t="e">
        <f t="shared" si="3"/>
        <v>#VALUE!</v>
      </c>
      <c r="AR101" s="189"/>
    </row>
    <row r="102" spans="1:52" ht="15.75">
      <c r="A102" s="104">
        <v>11</v>
      </c>
      <c r="B102" s="164" t="str">
        <f>CУБЪЕКТЫ!B102</f>
        <v/>
      </c>
      <c r="C102" s="28" t="e">
        <f>IF(CУБЪЕКТЫ!C102=0," ",CУБЪЕКТЫ!C102)</f>
        <v>#VALUE!</v>
      </c>
      <c r="D102" s="141" t="e">
        <f>IF(CУБЪЕКТЫ!D102=0," ",CУБЪЕКТЫ!D102)</f>
        <v>#VALUE!</v>
      </c>
      <c r="E102" s="141" t="e">
        <f>IF(CУБЪЕКТЫ!E102=0," ",CУБЪЕКТЫ!E102)</f>
        <v>#VALUE!</v>
      </c>
      <c r="F102" s="153" t="e">
        <f>IF(CУБЪЕКТЫ!F102=0," ",CУБЪЕКТЫ!F102)</f>
        <v>#VALUE!</v>
      </c>
      <c r="G102" s="131" t="str">
        <f>IF(CУБЪЕКТЫ!G102=0," ",CУБЪЕКТЫ!G102)</f>
        <v xml:space="preserve"> </v>
      </c>
      <c r="H102" s="38" t="str">
        <f>IF(CУБЪЕКТЫ!H102=0," ",CУБЪЕКТЫ!H102)</f>
        <v xml:space="preserve"> </v>
      </c>
      <c r="I102" s="38" t="str">
        <f>IF(CУБЪЕКТЫ!I102=0," ",CУБЪЕКТЫ!I102)</f>
        <v xml:space="preserve"> </v>
      </c>
      <c r="J102" s="145" t="str">
        <f>IF(CУБЪЕКТЫ!J102=0," ",CУБЪЕКТЫ!J102)</f>
        <v xml:space="preserve"> </v>
      </c>
      <c r="K102" s="142" t="str">
        <f>IF(CУБЪЕКТЫ!K102=0," ",CУБЪЕКТЫ!K102)</f>
        <v xml:space="preserve"> </v>
      </c>
      <c r="L102" s="38" t="str">
        <f>IF(CУБЪЕКТЫ!L102=0," ",CУБЪЕКТЫ!L102)</f>
        <v xml:space="preserve"> </v>
      </c>
      <c r="M102" s="38" t="str">
        <f>IF(CУБЪЕКТЫ!M102=0," ",CУБЪЕКТЫ!M102)</f>
        <v xml:space="preserve"> </v>
      </c>
      <c r="N102" s="39" t="str">
        <f>IF(CУБЪЕКТЫ!N102=0," ",CУБЪЕКТЫ!N102)</f>
        <v xml:space="preserve"> </v>
      </c>
      <c r="O102" s="131" t="str">
        <f>IF(CУБЪЕКТЫ!O102=0," ",CУБЪЕКТЫ!O102)</f>
        <v xml:space="preserve"> </v>
      </c>
      <c r="P102" s="38" t="str">
        <f>IF(CУБЪЕКТЫ!P102=0," ",CУБЪЕКТЫ!P102)</f>
        <v xml:space="preserve"> </v>
      </c>
      <c r="Q102" s="38" t="str">
        <f>IF(CУБЪЕКТЫ!Q102=0," ",CУБЪЕКТЫ!Q102)</f>
        <v xml:space="preserve"> </v>
      </c>
      <c r="R102" s="145" t="str">
        <f>IF(CУБЪЕКТЫ!R102=0," ",CУБЪЕКТЫ!R102)</f>
        <v xml:space="preserve"> </v>
      </c>
      <c r="S102" s="142" t="str">
        <f>IF(CУБЪЕКТЫ!S102=0," ",CУБЪЕКТЫ!S102)</f>
        <v xml:space="preserve"> </v>
      </c>
      <c r="T102" s="38" t="str">
        <f>IF(CУБЪЕКТЫ!T102=0," ",CУБЪЕКТЫ!T102)</f>
        <v xml:space="preserve"> </v>
      </c>
      <c r="U102" s="38" t="str">
        <f>IF(CУБЪЕКТЫ!U102=0," ",CУБЪЕКТЫ!U102)</f>
        <v xml:space="preserve"> </v>
      </c>
      <c r="V102" s="39" t="str">
        <f>IF(CУБЪЕКТЫ!V102=0," ",CУБЪЕКТЫ!V102)</f>
        <v xml:space="preserve"> </v>
      </c>
      <c r="W102" s="142" t="str">
        <f>IF(CУБЪЕКТЫ!W102=0," ",CУБЪЕКТЫ!W102)</f>
        <v xml:space="preserve"> </v>
      </c>
      <c r="X102" s="38" t="str">
        <f>IF(CУБЪЕКТЫ!X102=0," ",CУБЪЕКТЫ!X102)</f>
        <v xml:space="preserve"> </v>
      </c>
      <c r="Y102" s="38" t="str">
        <f>IF(CУБЪЕКТЫ!Y102=0," ",CУБЪЕКТЫ!Y102)</f>
        <v xml:space="preserve"> </v>
      </c>
      <c r="Z102" s="39" t="str">
        <f>IF(CУБЪЕКТЫ!Z102=0," ",CУБЪЕКТЫ!Z102)</f>
        <v xml:space="preserve"> </v>
      </c>
      <c r="AA102" s="142" t="str">
        <f>IF(CУБЪЕКТЫ!AA102=0," ",CУБЪЕКТЫ!AA102)</f>
        <v xml:space="preserve"> </v>
      </c>
      <c r="AB102" s="38" t="str">
        <f>IF(CУБЪЕКТЫ!AB102=0," ",CУБЪЕКТЫ!AB102)</f>
        <v xml:space="preserve"> </v>
      </c>
      <c r="AC102" s="38" t="str">
        <f>IF(CУБЪЕКТЫ!AC102=0," ",CУБЪЕКТЫ!AC102)</f>
        <v xml:space="preserve"> </v>
      </c>
      <c r="AD102" s="39" t="str">
        <f>IF(CУБЪЕКТЫ!AD102=0," ",CУБЪЕКТЫ!AD102)</f>
        <v xml:space="preserve"> </v>
      </c>
      <c r="AE102" s="142" t="str">
        <f>IF(CУБЪЕКТЫ!AE102=0," ",CУБЪЕКТЫ!AE102)</f>
        <v xml:space="preserve"> </v>
      </c>
      <c r="AF102" s="38" t="str">
        <f>IF(CУБЪЕКТЫ!AF102=0," ",CУБЪЕКТЫ!AF102)</f>
        <v xml:space="preserve"> </v>
      </c>
      <c r="AG102" s="38" t="str">
        <f>IF(CУБЪЕКТЫ!AG102=0," ",CУБЪЕКТЫ!AG102)</f>
        <v xml:space="preserve"> </v>
      </c>
      <c r="AH102" s="39" t="str">
        <f>IF(CУБЪЕКТЫ!AH102=0," ",CУБЪЕКТЫ!AH102)</f>
        <v xml:space="preserve"> </v>
      </c>
      <c r="AI102" s="142" t="e">
        <f>IF(CУБЪЕКТЫ!AI102=0," ",CУБЪЕКТЫ!AI102)</f>
        <v>#VALUE!</v>
      </c>
      <c r="AJ102" s="38" t="e">
        <f>IF(CУБЪЕКТЫ!AJ102=0," ",CУБЪЕКТЫ!AJ102)</f>
        <v>#VALUE!</v>
      </c>
      <c r="AK102" s="38" t="e">
        <f>IF(CУБЪЕКТЫ!AK102=0," ",CУБЪЕКТЫ!AK102)</f>
        <v>#VALUE!</v>
      </c>
      <c r="AL102" s="39" t="e">
        <f>IF(CУБЪЕКТЫ!AL102=0," ",CУБЪЕКТЫ!AL102)</f>
        <v>#VALUE!</v>
      </c>
      <c r="AM102" s="142" t="str">
        <f>IF(CУБЪЕКТЫ!AM102=0," ",CУБЪЕКТЫ!AM102)</f>
        <v xml:space="preserve"> </v>
      </c>
      <c r="AN102" s="38" t="str">
        <f>IF(CУБЪЕКТЫ!AN102=0," ",CУБЪЕКТЫ!AN102)</f>
        <v xml:space="preserve"> </v>
      </c>
      <c r="AO102" s="38" t="str">
        <f>IF(CУБЪЕКТЫ!AO102=0," ",CУБЪЕКТЫ!AO102)</f>
        <v xml:space="preserve"> </v>
      </c>
      <c r="AP102" s="39" t="str">
        <f>IF(CУБЪЕКТЫ!AP102=0," ",CУБЪЕКТЫ!AP102)</f>
        <v xml:space="preserve"> </v>
      </c>
      <c r="AQ102" s="188" t="e">
        <f t="shared" si="3"/>
        <v>#VALUE!</v>
      </c>
      <c r="AR102" s="189"/>
      <c r="AS102" s="202"/>
      <c r="AT102" s="202"/>
      <c r="AU102" s="202"/>
      <c r="AV102" s="202"/>
    </row>
    <row r="103" spans="1:52" ht="15.75">
      <c r="A103" s="104">
        <v>12</v>
      </c>
      <c r="B103" s="164" t="str">
        <f>CУБЪЕКТЫ!B103</f>
        <v/>
      </c>
      <c r="C103" s="28" t="e">
        <f>IF(CУБЪЕКТЫ!C103=0," ",CУБЪЕКТЫ!C103)</f>
        <v>#VALUE!</v>
      </c>
      <c r="D103" s="141" t="e">
        <f>IF(CУБЪЕКТЫ!D103=0," ",CУБЪЕКТЫ!D103)</f>
        <v>#VALUE!</v>
      </c>
      <c r="E103" s="141" t="e">
        <f>IF(CУБЪЕКТЫ!E103=0," ",CУБЪЕКТЫ!E103)</f>
        <v>#VALUE!</v>
      </c>
      <c r="F103" s="153" t="e">
        <f>IF(CУБЪЕКТЫ!F103=0," ",CУБЪЕКТЫ!F103)</f>
        <v>#VALUE!</v>
      </c>
      <c r="G103" s="131" t="str">
        <f>IF(CУБЪЕКТЫ!G103=0," ",CУБЪЕКТЫ!G103)</f>
        <v xml:space="preserve"> </v>
      </c>
      <c r="H103" s="38" t="str">
        <f>IF(CУБЪЕКТЫ!H103=0," ",CУБЪЕКТЫ!H103)</f>
        <v xml:space="preserve"> </v>
      </c>
      <c r="I103" s="38" t="str">
        <f>IF(CУБЪЕКТЫ!I103=0," ",CУБЪЕКТЫ!I103)</f>
        <v xml:space="preserve"> </v>
      </c>
      <c r="J103" s="145" t="str">
        <f>IF(CУБЪЕКТЫ!J103=0," ",CУБЪЕКТЫ!J103)</f>
        <v xml:space="preserve"> </v>
      </c>
      <c r="K103" s="142" t="str">
        <f>IF(CУБЪЕКТЫ!K103=0," ",CУБЪЕКТЫ!K103)</f>
        <v xml:space="preserve"> </v>
      </c>
      <c r="L103" s="38" t="str">
        <f>IF(CУБЪЕКТЫ!L103=0," ",CУБЪЕКТЫ!L103)</f>
        <v xml:space="preserve"> </v>
      </c>
      <c r="M103" s="38" t="str">
        <f>IF(CУБЪЕКТЫ!M103=0," ",CУБЪЕКТЫ!M103)</f>
        <v xml:space="preserve"> </v>
      </c>
      <c r="N103" s="39" t="str">
        <f>IF(CУБЪЕКТЫ!N103=0," ",CУБЪЕКТЫ!N103)</f>
        <v xml:space="preserve"> </v>
      </c>
      <c r="O103" s="131" t="str">
        <f>IF(CУБЪЕКТЫ!O103=0," ",CУБЪЕКТЫ!O103)</f>
        <v xml:space="preserve"> </v>
      </c>
      <c r="P103" s="38" t="str">
        <f>IF(CУБЪЕКТЫ!P103=0," ",CУБЪЕКТЫ!P103)</f>
        <v xml:space="preserve"> </v>
      </c>
      <c r="Q103" s="38" t="str">
        <f>IF(CУБЪЕКТЫ!Q103=0," ",CУБЪЕКТЫ!Q103)</f>
        <v xml:space="preserve"> </v>
      </c>
      <c r="R103" s="145" t="str">
        <f>IF(CУБЪЕКТЫ!R103=0," ",CУБЪЕКТЫ!R103)</f>
        <v xml:space="preserve"> </v>
      </c>
      <c r="S103" s="142" t="str">
        <f>IF(CУБЪЕКТЫ!S103=0," ",CУБЪЕКТЫ!S103)</f>
        <v xml:space="preserve"> </v>
      </c>
      <c r="T103" s="38" t="str">
        <f>IF(CУБЪЕКТЫ!T103=0," ",CУБЪЕКТЫ!T103)</f>
        <v xml:space="preserve"> </v>
      </c>
      <c r="U103" s="38" t="str">
        <f>IF(CУБЪЕКТЫ!U103=0," ",CУБЪЕКТЫ!U103)</f>
        <v xml:space="preserve"> </v>
      </c>
      <c r="V103" s="39" t="str">
        <f>IF(CУБЪЕКТЫ!V103=0," ",CУБЪЕКТЫ!V103)</f>
        <v xml:space="preserve"> </v>
      </c>
      <c r="W103" s="142" t="str">
        <f>IF(CУБЪЕКТЫ!W103=0," ",CУБЪЕКТЫ!W103)</f>
        <v xml:space="preserve"> </v>
      </c>
      <c r="X103" s="38" t="str">
        <f>IF(CУБЪЕКТЫ!X103=0," ",CУБЪЕКТЫ!X103)</f>
        <v xml:space="preserve"> </v>
      </c>
      <c r="Y103" s="38" t="str">
        <f>IF(CУБЪЕКТЫ!Y103=0," ",CУБЪЕКТЫ!Y103)</f>
        <v xml:space="preserve"> </v>
      </c>
      <c r="Z103" s="39" t="str">
        <f>IF(CУБЪЕКТЫ!Z103=0," ",CУБЪЕКТЫ!Z103)</f>
        <v xml:space="preserve"> </v>
      </c>
      <c r="AA103" s="142" t="str">
        <f>IF(CУБЪЕКТЫ!AA103=0," ",CУБЪЕКТЫ!AA103)</f>
        <v xml:space="preserve"> </v>
      </c>
      <c r="AB103" s="38" t="str">
        <f>IF(CУБЪЕКТЫ!AB103=0," ",CУБЪЕКТЫ!AB103)</f>
        <v xml:space="preserve"> </v>
      </c>
      <c r="AC103" s="38" t="str">
        <f>IF(CУБЪЕКТЫ!AC103=0," ",CУБЪЕКТЫ!AC103)</f>
        <v xml:space="preserve"> </v>
      </c>
      <c r="AD103" s="39" t="str">
        <f>IF(CУБЪЕКТЫ!AD103=0," ",CУБЪЕКТЫ!AD103)</f>
        <v xml:space="preserve"> </v>
      </c>
      <c r="AE103" s="142" t="str">
        <f>IF(CУБЪЕКТЫ!AE103=0," ",CУБЪЕКТЫ!AE103)</f>
        <v xml:space="preserve"> </v>
      </c>
      <c r="AF103" s="38" t="str">
        <f>IF(CУБЪЕКТЫ!AF103=0," ",CУБЪЕКТЫ!AF103)</f>
        <v xml:space="preserve"> </v>
      </c>
      <c r="AG103" s="38" t="str">
        <f>IF(CУБЪЕКТЫ!AG103=0," ",CУБЪЕКТЫ!AG103)</f>
        <v xml:space="preserve"> </v>
      </c>
      <c r="AH103" s="39" t="str">
        <f>IF(CУБЪЕКТЫ!AH103=0," ",CУБЪЕКТЫ!AH103)</f>
        <v xml:space="preserve"> </v>
      </c>
      <c r="AI103" s="142" t="e">
        <f>IF(CУБЪЕКТЫ!AI103=0," ",CУБЪЕКТЫ!AI103)</f>
        <v>#VALUE!</v>
      </c>
      <c r="AJ103" s="38" t="e">
        <f>IF(CУБЪЕКТЫ!AJ103=0," ",CУБЪЕКТЫ!AJ103)</f>
        <v>#VALUE!</v>
      </c>
      <c r="AK103" s="38" t="e">
        <f>IF(CУБЪЕКТЫ!AK103=0," ",CУБЪЕКТЫ!AK103)</f>
        <v>#VALUE!</v>
      </c>
      <c r="AL103" s="39" t="e">
        <f>IF(CУБЪЕКТЫ!AL103=0," ",CУБЪЕКТЫ!AL103)</f>
        <v>#VALUE!</v>
      </c>
      <c r="AM103" s="142" t="str">
        <f>IF(CУБЪЕКТЫ!AM103=0," ",CУБЪЕКТЫ!AM103)</f>
        <v xml:space="preserve"> </v>
      </c>
      <c r="AN103" s="38" t="str">
        <f>IF(CУБЪЕКТЫ!AN103=0," ",CУБЪЕКТЫ!AN103)</f>
        <v xml:space="preserve"> </v>
      </c>
      <c r="AO103" s="38" t="str">
        <f>IF(CУБЪЕКТЫ!AO103=0," ",CУБЪЕКТЫ!AO103)</f>
        <v xml:space="preserve"> </v>
      </c>
      <c r="AP103" s="39" t="str">
        <f>IF(CУБЪЕКТЫ!AP103=0," ",CУБЪЕКТЫ!AP103)</f>
        <v xml:space="preserve"> </v>
      </c>
      <c r="AQ103" s="188" t="e">
        <f t="shared" si="3"/>
        <v>#VALUE!</v>
      </c>
      <c r="AR103" s="189"/>
    </row>
    <row r="104" spans="1:52" ht="15.75">
      <c r="A104" s="104">
        <v>13</v>
      </c>
      <c r="B104" s="164" t="str">
        <f>CУБЪЕКТЫ!B104</f>
        <v/>
      </c>
      <c r="C104" s="28" t="e">
        <f>IF(CУБЪЕКТЫ!C104=0," ",CУБЪЕКТЫ!C104)</f>
        <v>#VALUE!</v>
      </c>
      <c r="D104" s="141" t="e">
        <f>IF(CУБЪЕКТЫ!D104=0," ",CУБЪЕКТЫ!D104)</f>
        <v>#VALUE!</v>
      </c>
      <c r="E104" s="141" t="e">
        <f>IF(CУБЪЕКТЫ!E104=0," ",CУБЪЕКТЫ!E104)</f>
        <v>#VALUE!</v>
      </c>
      <c r="F104" s="153" t="e">
        <f>IF(CУБЪЕКТЫ!F104=0," ",CУБЪЕКТЫ!F104)</f>
        <v>#VALUE!</v>
      </c>
      <c r="G104" s="131" t="str">
        <f>IF(CУБЪЕКТЫ!G104=0," ",CУБЪЕКТЫ!G104)</f>
        <v xml:space="preserve"> </v>
      </c>
      <c r="H104" s="38" t="str">
        <f>IF(CУБЪЕКТЫ!H104=0," ",CУБЪЕКТЫ!H104)</f>
        <v xml:space="preserve"> </v>
      </c>
      <c r="I104" s="38" t="str">
        <f>IF(CУБЪЕКТЫ!I104=0," ",CУБЪЕКТЫ!I104)</f>
        <v xml:space="preserve"> </v>
      </c>
      <c r="J104" s="145" t="str">
        <f>IF(CУБЪЕКТЫ!J104=0," ",CУБЪЕКТЫ!J104)</f>
        <v xml:space="preserve"> </v>
      </c>
      <c r="K104" s="142" t="str">
        <f>IF(CУБЪЕКТЫ!K104=0," ",CУБЪЕКТЫ!K104)</f>
        <v xml:space="preserve"> </v>
      </c>
      <c r="L104" s="38" t="str">
        <f>IF(CУБЪЕКТЫ!L104=0," ",CУБЪЕКТЫ!L104)</f>
        <v xml:space="preserve"> </v>
      </c>
      <c r="M104" s="38" t="str">
        <f>IF(CУБЪЕКТЫ!M104=0," ",CУБЪЕКТЫ!M104)</f>
        <v xml:space="preserve"> </v>
      </c>
      <c r="N104" s="39" t="str">
        <f>IF(CУБЪЕКТЫ!N104=0," ",CУБЪЕКТЫ!N104)</f>
        <v xml:space="preserve"> </v>
      </c>
      <c r="O104" s="131" t="str">
        <f>IF(CУБЪЕКТЫ!O104=0," ",CУБЪЕКТЫ!O104)</f>
        <v xml:space="preserve"> </v>
      </c>
      <c r="P104" s="38" t="str">
        <f>IF(CУБЪЕКТЫ!P104=0," ",CУБЪЕКТЫ!P104)</f>
        <v xml:space="preserve"> </v>
      </c>
      <c r="Q104" s="38" t="str">
        <f>IF(CУБЪЕКТЫ!Q104=0," ",CУБЪЕКТЫ!Q104)</f>
        <v xml:space="preserve"> </v>
      </c>
      <c r="R104" s="145" t="str">
        <f>IF(CУБЪЕКТЫ!R104=0," ",CУБЪЕКТЫ!R104)</f>
        <v xml:space="preserve"> </v>
      </c>
      <c r="S104" s="142" t="str">
        <f>IF(CУБЪЕКТЫ!S104=0," ",CУБЪЕКТЫ!S104)</f>
        <v xml:space="preserve"> </v>
      </c>
      <c r="T104" s="38" t="str">
        <f>IF(CУБЪЕКТЫ!T104=0," ",CУБЪЕКТЫ!T104)</f>
        <v xml:space="preserve"> </v>
      </c>
      <c r="U104" s="38" t="str">
        <f>IF(CУБЪЕКТЫ!U104=0," ",CУБЪЕКТЫ!U104)</f>
        <v xml:space="preserve"> </v>
      </c>
      <c r="V104" s="39" t="str">
        <f>IF(CУБЪЕКТЫ!V104=0," ",CУБЪЕКТЫ!V104)</f>
        <v xml:space="preserve"> </v>
      </c>
      <c r="W104" s="142" t="str">
        <f>IF(CУБЪЕКТЫ!W104=0," ",CУБЪЕКТЫ!W104)</f>
        <v xml:space="preserve"> </v>
      </c>
      <c r="X104" s="38" t="str">
        <f>IF(CУБЪЕКТЫ!X104=0," ",CУБЪЕКТЫ!X104)</f>
        <v xml:space="preserve"> </v>
      </c>
      <c r="Y104" s="38" t="str">
        <f>IF(CУБЪЕКТЫ!Y104=0," ",CУБЪЕКТЫ!Y104)</f>
        <v xml:space="preserve"> </v>
      </c>
      <c r="Z104" s="39" t="str">
        <f>IF(CУБЪЕКТЫ!Z104=0," ",CУБЪЕКТЫ!Z104)</f>
        <v xml:space="preserve"> </v>
      </c>
      <c r="AA104" s="142" t="str">
        <f>IF(CУБЪЕКТЫ!AA104=0," ",CУБЪЕКТЫ!AA104)</f>
        <v xml:space="preserve"> </v>
      </c>
      <c r="AB104" s="38" t="str">
        <f>IF(CУБЪЕКТЫ!AB104=0," ",CУБЪЕКТЫ!AB104)</f>
        <v xml:space="preserve"> </v>
      </c>
      <c r="AC104" s="38" t="str">
        <f>IF(CУБЪЕКТЫ!AC104=0," ",CУБЪЕКТЫ!AC104)</f>
        <v xml:space="preserve"> </v>
      </c>
      <c r="AD104" s="39" t="str">
        <f>IF(CУБЪЕКТЫ!AD104=0," ",CУБЪЕКТЫ!AD104)</f>
        <v xml:space="preserve"> </v>
      </c>
      <c r="AE104" s="142" t="str">
        <f>IF(CУБЪЕКТЫ!AE104=0," ",CУБЪЕКТЫ!AE104)</f>
        <v xml:space="preserve"> </v>
      </c>
      <c r="AF104" s="38" t="str">
        <f>IF(CУБЪЕКТЫ!AF104=0," ",CУБЪЕКТЫ!AF104)</f>
        <v xml:space="preserve"> </v>
      </c>
      <c r="AG104" s="38" t="str">
        <f>IF(CУБЪЕКТЫ!AG104=0," ",CУБЪЕКТЫ!AG104)</f>
        <v xml:space="preserve"> </v>
      </c>
      <c r="AH104" s="39" t="str">
        <f>IF(CУБЪЕКТЫ!AH104=0," ",CУБЪЕКТЫ!AH104)</f>
        <v xml:space="preserve"> </v>
      </c>
      <c r="AI104" s="142" t="e">
        <f>IF(CУБЪЕКТЫ!AI104=0," ",CУБЪЕКТЫ!AI104)</f>
        <v>#VALUE!</v>
      </c>
      <c r="AJ104" s="38" t="e">
        <f>IF(CУБЪЕКТЫ!AJ104=0," ",CУБЪЕКТЫ!AJ104)</f>
        <v>#VALUE!</v>
      </c>
      <c r="AK104" s="38" t="e">
        <f>IF(CУБЪЕКТЫ!AK104=0," ",CУБЪЕКТЫ!AK104)</f>
        <v>#VALUE!</v>
      </c>
      <c r="AL104" s="39" t="e">
        <f>IF(CУБЪЕКТЫ!AL104=0," ",CУБЪЕКТЫ!AL104)</f>
        <v>#VALUE!</v>
      </c>
      <c r="AM104" s="142" t="str">
        <f>IF(CУБЪЕКТЫ!AM104=0," ",CУБЪЕКТЫ!AM104)</f>
        <v xml:space="preserve"> </v>
      </c>
      <c r="AN104" s="38" t="str">
        <f>IF(CУБЪЕКТЫ!AN104=0," ",CУБЪЕКТЫ!AN104)</f>
        <v xml:space="preserve"> </v>
      </c>
      <c r="AO104" s="38" t="str">
        <f>IF(CУБЪЕКТЫ!AO104=0," ",CУБЪЕКТЫ!AO104)</f>
        <v xml:space="preserve"> </v>
      </c>
      <c r="AP104" s="39" t="str">
        <f>IF(CУБЪЕКТЫ!AP104=0," ",CУБЪЕКТЫ!AP104)</f>
        <v xml:space="preserve"> </v>
      </c>
      <c r="AQ104" s="188" t="e">
        <f t="shared" si="3"/>
        <v>#VALUE!</v>
      </c>
      <c r="AR104" s="189"/>
    </row>
    <row r="105" spans="1:52" ht="15.75">
      <c r="A105" s="104">
        <v>14</v>
      </c>
      <c r="B105" s="164" t="str">
        <f>CУБЪЕКТЫ!B105</f>
        <v/>
      </c>
      <c r="C105" s="28" t="e">
        <f>IF(CУБЪЕКТЫ!C105=0," ",CУБЪЕКТЫ!C105)</f>
        <v>#VALUE!</v>
      </c>
      <c r="D105" s="141" t="e">
        <f>IF(CУБЪЕКТЫ!D105=0," ",CУБЪЕКТЫ!D105)</f>
        <v>#VALUE!</v>
      </c>
      <c r="E105" s="141" t="e">
        <f>IF(CУБЪЕКТЫ!E105=0," ",CУБЪЕКТЫ!E105)</f>
        <v>#VALUE!</v>
      </c>
      <c r="F105" s="153" t="e">
        <f>IF(CУБЪЕКТЫ!F105=0," ",CУБЪЕКТЫ!F105)</f>
        <v>#VALUE!</v>
      </c>
      <c r="G105" s="131" t="str">
        <f>IF(CУБЪЕКТЫ!G105=0," ",CУБЪЕКТЫ!G105)</f>
        <v xml:space="preserve"> </v>
      </c>
      <c r="H105" s="38" t="str">
        <f>IF(CУБЪЕКТЫ!H105=0," ",CУБЪЕКТЫ!H105)</f>
        <v xml:space="preserve"> </v>
      </c>
      <c r="I105" s="38" t="str">
        <f>IF(CУБЪЕКТЫ!I105=0," ",CУБЪЕКТЫ!I105)</f>
        <v xml:space="preserve"> </v>
      </c>
      <c r="J105" s="145" t="str">
        <f>IF(CУБЪЕКТЫ!J105=0," ",CУБЪЕКТЫ!J105)</f>
        <v xml:space="preserve"> </v>
      </c>
      <c r="K105" s="142" t="str">
        <f>IF(CУБЪЕКТЫ!K105=0," ",CУБЪЕКТЫ!K105)</f>
        <v xml:space="preserve"> </v>
      </c>
      <c r="L105" s="38" t="str">
        <f>IF(CУБЪЕКТЫ!L105=0," ",CУБЪЕКТЫ!L105)</f>
        <v xml:space="preserve"> </v>
      </c>
      <c r="M105" s="38" t="str">
        <f>IF(CУБЪЕКТЫ!M105=0," ",CУБЪЕКТЫ!M105)</f>
        <v xml:space="preserve"> </v>
      </c>
      <c r="N105" s="39" t="str">
        <f>IF(CУБЪЕКТЫ!N105=0," ",CУБЪЕКТЫ!N105)</f>
        <v xml:space="preserve"> </v>
      </c>
      <c r="O105" s="131" t="str">
        <f>IF(CУБЪЕКТЫ!O105=0," ",CУБЪЕКТЫ!O105)</f>
        <v xml:space="preserve"> </v>
      </c>
      <c r="P105" s="38" t="str">
        <f>IF(CУБЪЕКТЫ!P105=0," ",CУБЪЕКТЫ!P105)</f>
        <v xml:space="preserve"> </v>
      </c>
      <c r="Q105" s="38" t="str">
        <f>IF(CУБЪЕКТЫ!Q105=0," ",CУБЪЕКТЫ!Q105)</f>
        <v xml:space="preserve"> </v>
      </c>
      <c r="R105" s="145" t="str">
        <f>IF(CУБЪЕКТЫ!R105=0," ",CУБЪЕКТЫ!R105)</f>
        <v xml:space="preserve"> </v>
      </c>
      <c r="S105" s="142" t="str">
        <f>IF(CУБЪЕКТЫ!S105=0," ",CУБЪЕКТЫ!S105)</f>
        <v xml:space="preserve"> </v>
      </c>
      <c r="T105" s="38" t="str">
        <f>IF(CУБЪЕКТЫ!T105=0," ",CУБЪЕКТЫ!T105)</f>
        <v xml:space="preserve"> </v>
      </c>
      <c r="U105" s="38" t="str">
        <f>IF(CУБЪЕКТЫ!U105=0," ",CУБЪЕКТЫ!U105)</f>
        <v xml:space="preserve"> </v>
      </c>
      <c r="V105" s="39" t="str">
        <f>IF(CУБЪЕКТЫ!V105=0," ",CУБЪЕКТЫ!V105)</f>
        <v xml:space="preserve"> </v>
      </c>
      <c r="W105" s="142" t="str">
        <f>IF(CУБЪЕКТЫ!W105=0," ",CУБЪЕКТЫ!W105)</f>
        <v xml:space="preserve"> </v>
      </c>
      <c r="X105" s="38" t="str">
        <f>IF(CУБЪЕКТЫ!X105=0," ",CУБЪЕКТЫ!X105)</f>
        <v xml:space="preserve"> </v>
      </c>
      <c r="Y105" s="38" t="str">
        <f>IF(CУБЪЕКТЫ!Y105=0," ",CУБЪЕКТЫ!Y105)</f>
        <v xml:space="preserve"> </v>
      </c>
      <c r="Z105" s="39" t="str">
        <f>IF(CУБЪЕКТЫ!Z105=0," ",CУБЪЕКТЫ!Z105)</f>
        <v xml:space="preserve"> </v>
      </c>
      <c r="AA105" s="142" t="str">
        <f>IF(CУБЪЕКТЫ!AA105=0," ",CУБЪЕКТЫ!AA105)</f>
        <v xml:space="preserve"> </v>
      </c>
      <c r="AB105" s="38" t="str">
        <f>IF(CУБЪЕКТЫ!AB105=0," ",CУБЪЕКТЫ!AB105)</f>
        <v xml:space="preserve"> </v>
      </c>
      <c r="AC105" s="38" t="str">
        <f>IF(CУБЪЕКТЫ!AC105=0," ",CУБЪЕКТЫ!AC105)</f>
        <v xml:space="preserve"> </v>
      </c>
      <c r="AD105" s="39" t="str">
        <f>IF(CУБЪЕКТЫ!AD105=0," ",CУБЪЕКТЫ!AD105)</f>
        <v xml:space="preserve"> </v>
      </c>
      <c r="AE105" s="142" t="str">
        <f>IF(CУБЪЕКТЫ!AE105=0," ",CУБЪЕКТЫ!AE105)</f>
        <v xml:space="preserve"> </v>
      </c>
      <c r="AF105" s="38" t="str">
        <f>IF(CУБЪЕКТЫ!AF105=0," ",CУБЪЕКТЫ!AF105)</f>
        <v xml:space="preserve"> </v>
      </c>
      <c r="AG105" s="38" t="str">
        <f>IF(CУБЪЕКТЫ!AG105=0," ",CУБЪЕКТЫ!AG105)</f>
        <v xml:space="preserve"> </v>
      </c>
      <c r="AH105" s="39" t="str">
        <f>IF(CУБЪЕКТЫ!AH105=0," ",CУБЪЕКТЫ!AH105)</f>
        <v xml:space="preserve"> </v>
      </c>
      <c r="AI105" s="142" t="e">
        <f>IF(CУБЪЕКТЫ!AI105=0," ",CУБЪЕКТЫ!AI105)</f>
        <v>#VALUE!</v>
      </c>
      <c r="AJ105" s="38" t="e">
        <f>IF(CУБЪЕКТЫ!AJ105=0," ",CУБЪЕКТЫ!AJ105)</f>
        <v>#VALUE!</v>
      </c>
      <c r="AK105" s="38" t="e">
        <f>IF(CУБЪЕКТЫ!AK105=0," ",CУБЪЕКТЫ!AK105)</f>
        <v>#VALUE!</v>
      </c>
      <c r="AL105" s="39" t="e">
        <f>IF(CУБЪЕКТЫ!AL105=0," ",CУБЪЕКТЫ!AL105)</f>
        <v>#VALUE!</v>
      </c>
      <c r="AM105" s="142" t="str">
        <f>IF(CУБЪЕКТЫ!AM105=0," ",CУБЪЕКТЫ!AM105)</f>
        <v xml:space="preserve"> </v>
      </c>
      <c r="AN105" s="38" t="str">
        <f>IF(CУБЪЕКТЫ!AN105=0," ",CУБЪЕКТЫ!AN105)</f>
        <v xml:space="preserve"> </v>
      </c>
      <c r="AO105" s="38" t="str">
        <f>IF(CУБЪЕКТЫ!AO105=0," ",CУБЪЕКТЫ!AO105)</f>
        <v xml:space="preserve"> </v>
      </c>
      <c r="AP105" s="39" t="str">
        <f>IF(CУБЪЕКТЫ!AP105=0," ",CУБЪЕКТЫ!AP105)</f>
        <v xml:space="preserve"> </v>
      </c>
      <c r="AQ105" s="188" t="e">
        <f t="shared" si="3"/>
        <v>#VALUE!</v>
      </c>
      <c r="AR105" s="189"/>
    </row>
    <row r="106" spans="1:52" ht="15.75">
      <c r="A106" s="104">
        <v>15</v>
      </c>
      <c r="B106" s="164" t="str">
        <f>CУБЪЕКТЫ!B106</f>
        <v/>
      </c>
      <c r="C106" s="28" t="e">
        <f>IF(CУБЪЕКТЫ!C106=0," ",CУБЪЕКТЫ!C106)</f>
        <v>#VALUE!</v>
      </c>
      <c r="D106" s="141" t="e">
        <f>IF(CУБЪЕКТЫ!D106=0," ",CУБЪЕКТЫ!D106)</f>
        <v>#VALUE!</v>
      </c>
      <c r="E106" s="141" t="e">
        <f>IF(CУБЪЕКТЫ!E106=0," ",CУБЪЕКТЫ!E106)</f>
        <v>#VALUE!</v>
      </c>
      <c r="F106" s="153" t="e">
        <f>IF(CУБЪЕКТЫ!F106=0," ",CУБЪЕКТЫ!F106)</f>
        <v>#VALUE!</v>
      </c>
      <c r="G106" s="131" t="str">
        <f>IF(CУБЪЕКТЫ!G106=0," ",CУБЪЕКТЫ!G106)</f>
        <v xml:space="preserve"> </v>
      </c>
      <c r="H106" s="38" t="str">
        <f>IF(CУБЪЕКТЫ!H106=0," ",CУБЪЕКТЫ!H106)</f>
        <v xml:space="preserve"> </v>
      </c>
      <c r="I106" s="38" t="str">
        <f>IF(CУБЪЕКТЫ!I106=0," ",CУБЪЕКТЫ!I106)</f>
        <v xml:space="preserve"> </v>
      </c>
      <c r="J106" s="145" t="str">
        <f>IF(CУБЪЕКТЫ!J106=0," ",CУБЪЕКТЫ!J106)</f>
        <v xml:space="preserve"> </v>
      </c>
      <c r="K106" s="142" t="str">
        <f>IF(CУБЪЕКТЫ!K106=0," ",CУБЪЕКТЫ!K106)</f>
        <v xml:space="preserve"> </v>
      </c>
      <c r="L106" s="38" t="str">
        <f>IF(CУБЪЕКТЫ!L106=0," ",CУБЪЕКТЫ!L106)</f>
        <v xml:space="preserve"> </v>
      </c>
      <c r="M106" s="38" t="str">
        <f>IF(CУБЪЕКТЫ!M106=0," ",CУБЪЕКТЫ!M106)</f>
        <v xml:space="preserve"> </v>
      </c>
      <c r="N106" s="39" t="str">
        <f>IF(CУБЪЕКТЫ!N106=0," ",CУБЪЕКТЫ!N106)</f>
        <v xml:space="preserve"> </v>
      </c>
      <c r="O106" s="131" t="str">
        <f>IF(CУБЪЕКТЫ!O106=0," ",CУБЪЕКТЫ!O106)</f>
        <v xml:space="preserve"> </v>
      </c>
      <c r="P106" s="38" t="str">
        <f>IF(CУБЪЕКТЫ!P106=0," ",CУБЪЕКТЫ!P106)</f>
        <v xml:space="preserve"> </v>
      </c>
      <c r="Q106" s="38" t="str">
        <f>IF(CУБЪЕКТЫ!Q106=0," ",CУБЪЕКТЫ!Q106)</f>
        <v xml:space="preserve"> </v>
      </c>
      <c r="R106" s="145" t="str">
        <f>IF(CУБЪЕКТЫ!R106=0," ",CУБЪЕКТЫ!R106)</f>
        <v xml:space="preserve"> </v>
      </c>
      <c r="S106" s="142" t="str">
        <f>IF(CУБЪЕКТЫ!S106=0," ",CУБЪЕКТЫ!S106)</f>
        <v xml:space="preserve"> </v>
      </c>
      <c r="T106" s="38" t="str">
        <f>IF(CУБЪЕКТЫ!T106=0," ",CУБЪЕКТЫ!T106)</f>
        <v xml:space="preserve"> </v>
      </c>
      <c r="U106" s="38" t="str">
        <f>IF(CУБЪЕКТЫ!U106=0," ",CУБЪЕКТЫ!U106)</f>
        <v xml:space="preserve"> </v>
      </c>
      <c r="V106" s="39" t="str">
        <f>IF(CУБЪЕКТЫ!V106=0," ",CУБЪЕКТЫ!V106)</f>
        <v xml:space="preserve"> </v>
      </c>
      <c r="W106" s="142" t="str">
        <f>IF(CУБЪЕКТЫ!W106=0," ",CУБЪЕКТЫ!W106)</f>
        <v xml:space="preserve"> </v>
      </c>
      <c r="X106" s="38" t="str">
        <f>IF(CУБЪЕКТЫ!X106=0," ",CУБЪЕКТЫ!X106)</f>
        <v xml:space="preserve"> </v>
      </c>
      <c r="Y106" s="38" t="str">
        <f>IF(CУБЪЕКТЫ!Y106=0," ",CУБЪЕКТЫ!Y106)</f>
        <v xml:space="preserve"> </v>
      </c>
      <c r="Z106" s="39" t="str">
        <f>IF(CУБЪЕКТЫ!Z106=0," ",CУБЪЕКТЫ!Z106)</f>
        <v xml:space="preserve"> </v>
      </c>
      <c r="AA106" s="142" t="str">
        <f>IF(CУБЪЕКТЫ!AA106=0," ",CУБЪЕКТЫ!AA106)</f>
        <v xml:space="preserve"> </v>
      </c>
      <c r="AB106" s="38" t="str">
        <f>IF(CУБЪЕКТЫ!AB106=0," ",CУБЪЕКТЫ!AB106)</f>
        <v xml:space="preserve"> </v>
      </c>
      <c r="AC106" s="38" t="str">
        <f>IF(CУБЪЕКТЫ!AC106=0," ",CУБЪЕКТЫ!AC106)</f>
        <v xml:space="preserve"> </v>
      </c>
      <c r="AD106" s="39" t="str">
        <f>IF(CУБЪЕКТЫ!AD106=0," ",CУБЪЕКТЫ!AD106)</f>
        <v xml:space="preserve"> </v>
      </c>
      <c r="AE106" s="142" t="str">
        <f>IF(CУБЪЕКТЫ!AE106=0," ",CУБЪЕКТЫ!AE106)</f>
        <v xml:space="preserve"> </v>
      </c>
      <c r="AF106" s="38" t="str">
        <f>IF(CУБЪЕКТЫ!AF106=0," ",CУБЪЕКТЫ!AF106)</f>
        <v xml:space="preserve"> </v>
      </c>
      <c r="AG106" s="38" t="str">
        <f>IF(CУБЪЕКТЫ!AG106=0," ",CУБЪЕКТЫ!AG106)</f>
        <v xml:space="preserve"> </v>
      </c>
      <c r="AH106" s="39" t="str">
        <f>IF(CУБЪЕКТЫ!AH106=0," ",CУБЪЕКТЫ!AH106)</f>
        <v xml:space="preserve"> </v>
      </c>
      <c r="AI106" s="142" t="e">
        <f>IF(CУБЪЕКТЫ!AI106=0," ",CУБЪЕКТЫ!AI106)</f>
        <v>#VALUE!</v>
      </c>
      <c r="AJ106" s="38" t="e">
        <f>IF(CУБЪЕКТЫ!AJ106=0," ",CУБЪЕКТЫ!AJ106)</f>
        <v>#VALUE!</v>
      </c>
      <c r="AK106" s="38" t="e">
        <f>IF(CУБЪЕКТЫ!AK106=0," ",CУБЪЕКТЫ!AK106)</f>
        <v>#VALUE!</v>
      </c>
      <c r="AL106" s="39" t="e">
        <f>IF(CУБЪЕКТЫ!AL106=0," ",CУБЪЕКТЫ!AL106)</f>
        <v>#VALUE!</v>
      </c>
      <c r="AM106" s="142" t="str">
        <f>IF(CУБЪЕКТЫ!AM106=0," ",CУБЪЕКТЫ!AM106)</f>
        <v xml:space="preserve"> </v>
      </c>
      <c r="AN106" s="38" t="str">
        <f>IF(CУБЪЕКТЫ!AN106=0," ",CУБЪЕКТЫ!AN106)</f>
        <v xml:space="preserve"> </v>
      </c>
      <c r="AO106" s="38" t="str">
        <f>IF(CУБЪЕКТЫ!AO106=0," ",CУБЪЕКТЫ!AO106)</f>
        <v xml:space="preserve"> </v>
      </c>
      <c r="AP106" s="39" t="str">
        <f>IF(CУБЪЕКТЫ!AP106=0," ",CУБЪЕКТЫ!AP106)</f>
        <v xml:space="preserve"> </v>
      </c>
      <c r="AQ106" s="188" t="e">
        <f t="shared" si="3"/>
        <v>#VALUE!</v>
      </c>
      <c r="AR106" s="189"/>
    </row>
    <row r="107" spans="1:52" ht="15.75">
      <c r="A107" s="104">
        <v>16</v>
      </c>
      <c r="B107" s="164" t="str">
        <f>CУБЪЕКТЫ!B107</f>
        <v/>
      </c>
      <c r="C107" s="28" t="e">
        <f>IF(CУБЪЕКТЫ!C107=0," ",CУБЪЕКТЫ!C107)</f>
        <v>#VALUE!</v>
      </c>
      <c r="D107" s="141" t="e">
        <f>IF(CУБЪЕКТЫ!D107=0," ",CУБЪЕКТЫ!D107)</f>
        <v>#VALUE!</v>
      </c>
      <c r="E107" s="141" t="e">
        <f>IF(CУБЪЕКТЫ!E107=0," ",CУБЪЕКТЫ!E107)</f>
        <v>#VALUE!</v>
      </c>
      <c r="F107" s="153" t="e">
        <f>IF(CУБЪЕКТЫ!F107=0," ",CУБЪЕКТЫ!F107)</f>
        <v>#VALUE!</v>
      </c>
      <c r="G107" s="131" t="str">
        <f>IF(CУБЪЕКТЫ!G107=0," ",CУБЪЕКТЫ!G107)</f>
        <v xml:space="preserve"> </v>
      </c>
      <c r="H107" s="38" t="str">
        <f>IF(CУБЪЕКТЫ!H107=0," ",CУБЪЕКТЫ!H107)</f>
        <v xml:space="preserve"> </v>
      </c>
      <c r="I107" s="38" t="str">
        <f>IF(CУБЪЕКТЫ!I107=0," ",CУБЪЕКТЫ!I107)</f>
        <v xml:space="preserve"> </v>
      </c>
      <c r="J107" s="145" t="str">
        <f>IF(CУБЪЕКТЫ!J107=0," ",CУБЪЕКТЫ!J107)</f>
        <v xml:space="preserve"> </v>
      </c>
      <c r="K107" s="142" t="str">
        <f>IF(CУБЪЕКТЫ!K107=0," ",CУБЪЕКТЫ!K107)</f>
        <v xml:space="preserve"> </v>
      </c>
      <c r="L107" s="38" t="str">
        <f>IF(CУБЪЕКТЫ!L107=0," ",CУБЪЕКТЫ!L107)</f>
        <v xml:space="preserve"> </v>
      </c>
      <c r="M107" s="38" t="str">
        <f>IF(CУБЪЕКТЫ!M107=0," ",CУБЪЕКТЫ!M107)</f>
        <v xml:space="preserve"> </v>
      </c>
      <c r="N107" s="39" t="str">
        <f>IF(CУБЪЕКТЫ!N107=0," ",CУБЪЕКТЫ!N107)</f>
        <v xml:space="preserve"> </v>
      </c>
      <c r="O107" s="131" t="str">
        <f>IF(CУБЪЕКТЫ!O107=0," ",CУБЪЕКТЫ!O107)</f>
        <v xml:space="preserve"> </v>
      </c>
      <c r="P107" s="38" t="str">
        <f>IF(CУБЪЕКТЫ!P107=0," ",CУБЪЕКТЫ!P107)</f>
        <v xml:space="preserve"> </v>
      </c>
      <c r="Q107" s="38" t="str">
        <f>IF(CУБЪЕКТЫ!Q107=0," ",CУБЪЕКТЫ!Q107)</f>
        <v xml:space="preserve"> </v>
      </c>
      <c r="R107" s="145" t="str">
        <f>IF(CУБЪЕКТЫ!R107=0," ",CУБЪЕКТЫ!R107)</f>
        <v xml:space="preserve"> </v>
      </c>
      <c r="S107" s="142" t="str">
        <f>IF(CУБЪЕКТЫ!S107=0," ",CУБЪЕКТЫ!S107)</f>
        <v xml:space="preserve"> </v>
      </c>
      <c r="T107" s="38" t="str">
        <f>IF(CУБЪЕКТЫ!T107=0," ",CУБЪЕКТЫ!T107)</f>
        <v xml:space="preserve"> </v>
      </c>
      <c r="U107" s="38" t="str">
        <f>IF(CУБЪЕКТЫ!U107=0," ",CУБЪЕКТЫ!U107)</f>
        <v xml:space="preserve"> </v>
      </c>
      <c r="V107" s="39" t="str">
        <f>IF(CУБЪЕКТЫ!V107=0," ",CУБЪЕКТЫ!V107)</f>
        <v xml:space="preserve"> </v>
      </c>
      <c r="W107" s="142" t="str">
        <f>IF(CУБЪЕКТЫ!W107=0," ",CУБЪЕКТЫ!W107)</f>
        <v xml:space="preserve"> </v>
      </c>
      <c r="X107" s="38" t="str">
        <f>IF(CУБЪЕКТЫ!X107=0," ",CУБЪЕКТЫ!X107)</f>
        <v xml:space="preserve"> </v>
      </c>
      <c r="Y107" s="38" t="str">
        <f>IF(CУБЪЕКТЫ!Y107=0," ",CУБЪЕКТЫ!Y107)</f>
        <v xml:space="preserve"> </v>
      </c>
      <c r="Z107" s="39" t="str">
        <f>IF(CУБЪЕКТЫ!Z107=0," ",CУБЪЕКТЫ!Z107)</f>
        <v xml:space="preserve"> </v>
      </c>
      <c r="AA107" s="142" t="str">
        <f>IF(CУБЪЕКТЫ!AA107=0," ",CУБЪЕКТЫ!AA107)</f>
        <v xml:space="preserve"> </v>
      </c>
      <c r="AB107" s="38" t="str">
        <f>IF(CУБЪЕКТЫ!AB107=0," ",CУБЪЕКТЫ!AB107)</f>
        <v xml:space="preserve"> </v>
      </c>
      <c r="AC107" s="38" t="str">
        <f>IF(CУБЪЕКТЫ!AC107=0," ",CУБЪЕКТЫ!AC107)</f>
        <v xml:space="preserve"> </v>
      </c>
      <c r="AD107" s="39" t="str">
        <f>IF(CУБЪЕКТЫ!AD107=0," ",CУБЪЕКТЫ!AD107)</f>
        <v xml:space="preserve"> </v>
      </c>
      <c r="AE107" s="142" t="str">
        <f>IF(CУБЪЕКТЫ!AE107=0," ",CУБЪЕКТЫ!AE107)</f>
        <v xml:space="preserve"> </v>
      </c>
      <c r="AF107" s="38" t="str">
        <f>IF(CУБЪЕКТЫ!AF107=0," ",CУБЪЕКТЫ!AF107)</f>
        <v xml:space="preserve"> </v>
      </c>
      <c r="AG107" s="38" t="str">
        <f>IF(CУБЪЕКТЫ!AG107=0," ",CУБЪЕКТЫ!AG107)</f>
        <v xml:space="preserve"> </v>
      </c>
      <c r="AH107" s="39" t="str">
        <f>IF(CУБЪЕКТЫ!AH107=0," ",CУБЪЕКТЫ!AH107)</f>
        <v xml:space="preserve"> </v>
      </c>
      <c r="AI107" s="142" t="e">
        <f>IF(CУБЪЕКТЫ!AI107=0," ",CУБЪЕКТЫ!AI107)</f>
        <v>#VALUE!</v>
      </c>
      <c r="AJ107" s="38" t="e">
        <f>IF(CУБЪЕКТЫ!AJ107=0," ",CУБЪЕКТЫ!AJ107)</f>
        <v>#VALUE!</v>
      </c>
      <c r="AK107" s="38" t="e">
        <f>IF(CУБЪЕКТЫ!AK107=0," ",CУБЪЕКТЫ!AK107)</f>
        <v>#VALUE!</v>
      </c>
      <c r="AL107" s="39" t="e">
        <f>IF(CУБЪЕКТЫ!AL107=0," ",CУБЪЕКТЫ!AL107)</f>
        <v>#VALUE!</v>
      </c>
      <c r="AM107" s="142" t="str">
        <f>IF(CУБЪЕКТЫ!AM107=0," ",CУБЪЕКТЫ!AM107)</f>
        <v xml:space="preserve"> </v>
      </c>
      <c r="AN107" s="38" t="str">
        <f>IF(CУБЪЕКТЫ!AN107=0," ",CУБЪЕКТЫ!AN107)</f>
        <v xml:space="preserve"> </v>
      </c>
      <c r="AO107" s="38" t="str">
        <f>IF(CУБЪЕКТЫ!AO107=0," ",CУБЪЕКТЫ!AO107)</f>
        <v xml:space="preserve"> </v>
      </c>
      <c r="AP107" s="39" t="str">
        <f>IF(CУБЪЕКТЫ!AP107=0," ",CУБЪЕКТЫ!AP107)</f>
        <v xml:space="preserve"> </v>
      </c>
      <c r="AQ107" s="188" t="e">
        <f t="shared" si="3"/>
        <v>#VALUE!</v>
      </c>
      <c r="AR107" s="189"/>
    </row>
    <row r="108" spans="1:52" ht="16.5" thickBot="1">
      <c r="A108" s="104">
        <v>17</v>
      </c>
      <c r="B108" s="165" t="str">
        <f>CУБЪЕКТЫ!B108</f>
        <v/>
      </c>
      <c r="C108" s="28" t="e">
        <f>IF(CУБЪЕКТЫ!C108=0," ",CУБЪЕКТЫ!C108)</f>
        <v>#VALUE!</v>
      </c>
      <c r="D108" s="141" t="e">
        <f>IF(CУБЪЕКТЫ!D108=0," ",CУБЪЕКТЫ!D108)</f>
        <v>#VALUE!</v>
      </c>
      <c r="E108" s="141" t="e">
        <f>IF(CУБЪЕКТЫ!E108=0," ",CУБЪЕКТЫ!E108)</f>
        <v>#VALUE!</v>
      </c>
      <c r="F108" s="153" t="e">
        <f>IF(CУБЪЕКТЫ!F108=0," ",CУБЪЕКТЫ!F108)</f>
        <v>#VALUE!</v>
      </c>
      <c r="G108" s="132" t="str">
        <f>IF(CУБЪЕКТЫ!G108=0," ",CУБЪЕКТЫ!G108)</f>
        <v xml:space="preserve"> </v>
      </c>
      <c r="H108" s="84" t="str">
        <f>IF(CУБЪЕКТЫ!H108=0," ",CУБЪЕКТЫ!H108)</f>
        <v xml:space="preserve"> </v>
      </c>
      <c r="I108" s="84" t="str">
        <f>IF(CУБЪЕКТЫ!I108=0," ",CУБЪЕКТЫ!I108)</f>
        <v xml:space="preserve"> </v>
      </c>
      <c r="J108" s="146" t="str">
        <f>IF(CУБЪЕКТЫ!J108=0," ",CУБЪЕКТЫ!J108)</f>
        <v xml:space="preserve"> </v>
      </c>
      <c r="K108" s="143" t="str">
        <f>IF(CУБЪЕКТЫ!K108=0," ",CУБЪЕКТЫ!K108)</f>
        <v xml:space="preserve"> </v>
      </c>
      <c r="L108" s="84" t="str">
        <f>IF(CУБЪЕКТЫ!L108=0," ",CУБЪЕКТЫ!L108)</f>
        <v xml:space="preserve"> </v>
      </c>
      <c r="M108" s="84" t="str">
        <f>IF(CУБЪЕКТЫ!M108=0," ",CУБЪЕКТЫ!M108)</f>
        <v xml:space="preserve"> </v>
      </c>
      <c r="N108" s="85" t="str">
        <f>IF(CУБЪЕКТЫ!N108=0," ",CУБЪЕКТЫ!N108)</f>
        <v xml:space="preserve"> </v>
      </c>
      <c r="O108" s="132" t="str">
        <f>IF(CУБЪЕКТЫ!O108=0," ",CУБЪЕКТЫ!O108)</f>
        <v xml:space="preserve"> </v>
      </c>
      <c r="P108" s="84" t="str">
        <f>IF(CУБЪЕКТЫ!P108=0," ",CУБЪЕКТЫ!P108)</f>
        <v xml:space="preserve"> </v>
      </c>
      <c r="Q108" s="84" t="str">
        <f>IF(CУБЪЕКТЫ!Q108=0," ",CУБЪЕКТЫ!Q108)</f>
        <v xml:space="preserve"> </v>
      </c>
      <c r="R108" s="146" t="str">
        <f>IF(CУБЪЕКТЫ!R108=0," ",CУБЪЕКТЫ!R108)</f>
        <v xml:space="preserve"> </v>
      </c>
      <c r="S108" s="143" t="str">
        <f>IF(CУБЪЕКТЫ!S108=0," ",CУБЪЕКТЫ!S108)</f>
        <v xml:space="preserve"> </v>
      </c>
      <c r="T108" s="84" t="str">
        <f>IF(CУБЪЕКТЫ!T108=0," ",CУБЪЕКТЫ!T108)</f>
        <v xml:space="preserve"> </v>
      </c>
      <c r="U108" s="84" t="str">
        <f>IF(CУБЪЕКТЫ!U108=0," ",CУБЪЕКТЫ!U108)</f>
        <v xml:space="preserve"> </v>
      </c>
      <c r="V108" s="85" t="str">
        <f>IF(CУБЪЕКТЫ!V108=0," ",CУБЪЕКТЫ!V108)</f>
        <v xml:space="preserve"> </v>
      </c>
      <c r="W108" s="143" t="str">
        <f>IF(CУБЪЕКТЫ!W108=0," ",CУБЪЕКТЫ!W108)</f>
        <v xml:space="preserve"> </v>
      </c>
      <c r="X108" s="84" t="str">
        <f>IF(CУБЪЕКТЫ!X108=0," ",CУБЪЕКТЫ!X108)</f>
        <v xml:space="preserve"> </v>
      </c>
      <c r="Y108" s="84" t="str">
        <f>IF(CУБЪЕКТЫ!Y108=0," ",CУБЪЕКТЫ!Y108)</f>
        <v xml:space="preserve"> </v>
      </c>
      <c r="Z108" s="85" t="str">
        <f>IF(CУБЪЕКТЫ!Z108=0," ",CУБЪЕКТЫ!Z108)</f>
        <v xml:space="preserve"> </v>
      </c>
      <c r="AA108" s="143" t="str">
        <f>IF(CУБЪЕКТЫ!AA108=0," ",CУБЪЕКТЫ!AA108)</f>
        <v xml:space="preserve"> </v>
      </c>
      <c r="AB108" s="84" t="str">
        <f>IF(CУБЪЕКТЫ!AB108=0," ",CУБЪЕКТЫ!AB108)</f>
        <v xml:space="preserve"> </v>
      </c>
      <c r="AC108" s="84" t="str">
        <f>IF(CУБЪЕКТЫ!AC108=0," ",CУБЪЕКТЫ!AC108)</f>
        <v xml:space="preserve"> </v>
      </c>
      <c r="AD108" s="85" t="str">
        <f>IF(CУБЪЕКТЫ!AD108=0," ",CУБЪЕКТЫ!AD108)</f>
        <v xml:space="preserve"> </v>
      </c>
      <c r="AE108" s="143" t="str">
        <f>IF(CУБЪЕКТЫ!AE108=0," ",CУБЪЕКТЫ!AE108)</f>
        <v xml:space="preserve"> </v>
      </c>
      <c r="AF108" s="84" t="str">
        <f>IF(CУБЪЕКТЫ!AF108=0," ",CУБЪЕКТЫ!AF108)</f>
        <v xml:space="preserve"> </v>
      </c>
      <c r="AG108" s="84" t="str">
        <f>IF(CУБЪЕКТЫ!AG108=0," ",CУБЪЕКТЫ!AG108)</f>
        <v xml:space="preserve"> </v>
      </c>
      <c r="AH108" s="85" t="str">
        <f>IF(CУБЪЕКТЫ!AH108=0," ",CУБЪЕКТЫ!AH108)</f>
        <v xml:space="preserve"> </v>
      </c>
      <c r="AI108" s="143" t="e">
        <f>IF(CУБЪЕКТЫ!AI108=0," ",CУБЪЕКТЫ!AI108)</f>
        <v>#VALUE!</v>
      </c>
      <c r="AJ108" s="84" t="e">
        <f>IF(CУБЪЕКТЫ!AJ108=0," ",CУБЪЕКТЫ!AJ108)</f>
        <v>#VALUE!</v>
      </c>
      <c r="AK108" s="84" t="e">
        <f>IF(CУБЪЕКТЫ!AK108=0," ",CУБЪЕКТЫ!AK108)</f>
        <v>#VALUE!</v>
      </c>
      <c r="AL108" s="85" t="e">
        <f>IF(CУБЪЕКТЫ!AL108=0," ",CУБЪЕКТЫ!AL108)</f>
        <v>#VALUE!</v>
      </c>
      <c r="AM108" s="143" t="str">
        <f>IF(CУБЪЕКТЫ!AM108=0," ",CУБЪЕКТЫ!AM108)</f>
        <v xml:space="preserve"> </v>
      </c>
      <c r="AN108" s="84" t="str">
        <f>IF(CУБЪЕКТЫ!AN108=0," ",CУБЪЕКТЫ!AN108)</f>
        <v xml:space="preserve"> </v>
      </c>
      <c r="AO108" s="84" t="str">
        <f>IF(CУБЪЕКТЫ!AO108=0," ",CУБЪЕКТЫ!AO108)</f>
        <v xml:space="preserve"> </v>
      </c>
      <c r="AP108" s="85" t="str">
        <f>IF(CУБЪЕКТЫ!AP108=0," ",CУБЪЕКТЫ!AP108)</f>
        <v xml:space="preserve"> </v>
      </c>
      <c r="AQ108" s="188" t="e">
        <f t="shared" si="3"/>
        <v>#VALUE!</v>
      </c>
      <c r="AR108" s="189"/>
    </row>
    <row r="109" spans="1:52" ht="16.5" thickBot="1">
      <c r="A109" s="104">
        <v>18</v>
      </c>
      <c r="B109" s="166" t="str">
        <f>CУБЪЕКТЫ!B109</f>
        <v/>
      </c>
      <c r="C109" s="28" t="e">
        <f>IF(CУБЪЕКТЫ!C109=0," ",CУБЪЕКТЫ!C109)</f>
        <v>#VALUE!</v>
      </c>
      <c r="D109" s="141" t="e">
        <f>IF(CУБЪЕКТЫ!D109=0," ",CУБЪЕКТЫ!D109)</f>
        <v>#VALUE!</v>
      </c>
      <c r="E109" s="141" t="e">
        <f>IF(CУБЪЕКТЫ!E109=0," ",CУБЪЕКТЫ!E109)</f>
        <v>#VALUE!</v>
      </c>
      <c r="F109" s="153" t="e">
        <f>IF(CУБЪЕКТЫ!F109=0," ",CУБЪЕКТЫ!F109)</f>
        <v>#VALUE!</v>
      </c>
      <c r="G109" s="141" t="str">
        <f>IF(CУБЪЕКТЫ!G109=0," ",CУБЪЕКТЫ!G109)</f>
        <v xml:space="preserve"> </v>
      </c>
      <c r="H109" s="28" t="str">
        <f>IF(CУБЪЕКТЫ!H109=0," ",CУБЪЕКТЫ!H109)</f>
        <v xml:space="preserve"> </v>
      </c>
      <c r="I109" s="28" t="str">
        <f>IF(CУБЪЕКТЫ!I109=0," ",CУБЪЕКТЫ!I109)</f>
        <v xml:space="preserve"> </v>
      </c>
      <c r="J109" s="28" t="str">
        <f>IF(CУБЪЕКТЫ!J109=0," ",CУБЪЕКТЫ!J109)</f>
        <v xml:space="preserve"> </v>
      </c>
      <c r="K109" s="28" t="str">
        <f>IF(CУБЪЕКТЫ!K109=0," ",CУБЪЕКТЫ!K109)</f>
        <v xml:space="preserve"> </v>
      </c>
      <c r="L109" s="28" t="str">
        <f>IF(CУБЪЕКТЫ!L109=0," ",CУБЪЕКТЫ!L109)</f>
        <v xml:space="preserve"> </v>
      </c>
      <c r="M109" s="28" t="str">
        <f>IF(CУБЪЕКТЫ!M109=0," ",CУБЪЕКТЫ!M109)</f>
        <v xml:space="preserve"> </v>
      </c>
      <c r="N109" s="28" t="str">
        <f>IF(CУБЪЕКТЫ!N109=0," ",CУБЪЕКТЫ!N109)</f>
        <v xml:space="preserve"> </v>
      </c>
      <c r="O109" s="28" t="str">
        <f>IF(CУБЪЕКТЫ!O109=0," ",CУБЪЕКТЫ!O109)</f>
        <v xml:space="preserve"> </v>
      </c>
      <c r="P109" s="28" t="str">
        <f>IF(CУБЪЕКТЫ!P109=0," ",CУБЪЕКТЫ!P109)</f>
        <v xml:space="preserve"> </v>
      </c>
      <c r="Q109" s="28" t="str">
        <f>IF(CУБЪЕКТЫ!Q109=0," ",CУБЪЕКТЫ!Q109)</f>
        <v xml:space="preserve"> </v>
      </c>
      <c r="R109" s="28" t="str">
        <f>IF(CУБЪЕКТЫ!R109=0," ",CУБЪЕКТЫ!R109)</f>
        <v xml:space="preserve"> </v>
      </c>
      <c r="S109" s="28" t="str">
        <f>IF(CУБЪЕКТЫ!S109=0," ",CУБЪЕКТЫ!S109)</f>
        <v xml:space="preserve"> </v>
      </c>
      <c r="T109" s="28" t="str">
        <f>IF(CУБЪЕКТЫ!T109=0," ",CУБЪЕКТЫ!T109)</f>
        <v xml:space="preserve"> </v>
      </c>
      <c r="U109" s="28" t="str">
        <f>IF(CУБЪЕКТЫ!U109=0," ",CУБЪЕКТЫ!U109)</f>
        <v xml:space="preserve"> </v>
      </c>
      <c r="V109" s="28" t="str">
        <f>IF(CУБЪЕКТЫ!V109=0," ",CУБЪЕКТЫ!V109)</f>
        <v xml:space="preserve"> </v>
      </c>
      <c r="W109" s="28" t="str">
        <f>IF(CУБЪЕКТЫ!W109=0," ",CУБЪЕКТЫ!W109)</f>
        <v xml:space="preserve"> </v>
      </c>
      <c r="X109" s="28" t="str">
        <f>IF(CУБЪЕКТЫ!X109=0," ",CУБЪЕКТЫ!X109)</f>
        <v xml:space="preserve"> </v>
      </c>
      <c r="Y109" s="28" t="str">
        <f>IF(CУБЪЕКТЫ!Y109=0," ",CУБЪЕКТЫ!Y109)</f>
        <v xml:space="preserve"> </v>
      </c>
      <c r="Z109" s="28" t="str">
        <f>IF(CУБЪЕКТЫ!Z109=0," ",CУБЪЕКТЫ!Z109)</f>
        <v xml:space="preserve"> </v>
      </c>
      <c r="AA109" s="28" t="str">
        <f>IF(CУБЪЕКТЫ!AA109=0," ",CУБЪЕКТЫ!AA109)</f>
        <v xml:space="preserve"> </v>
      </c>
      <c r="AB109" s="28" t="str">
        <f>IF(CУБЪЕКТЫ!AB109=0," ",CУБЪЕКТЫ!AB109)</f>
        <v xml:space="preserve"> </v>
      </c>
      <c r="AC109" s="28" t="str">
        <f>IF(CУБЪЕКТЫ!AC109=0," ",CУБЪЕКТЫ!AC109)</f>
        <v xml:space="preserve"> </v>
      </c>
      <c r="AD109" s="28" t="str">
        <f>IF(CУБЪЕКТЫ!AD109=0," ",CУБЪЕКТЫ!AD109)</f>
        <v xml:space="preserve"> </v>
      </c>
      <c r="AE109" s="28" t="str">
        <f>IF(CУБЪЕКТЫ!AE109=0," ",CУБЪЕКТЫ!AE109)</f>
        <v xml:space="preserve"> </v>
      </c>
      <c r="AF109" s="28" t="str">
        <f>IF(CУБЪЕКТЫ!AF109=0," ",CУБЪЕКТЫ!AF109)</f>
        <v xml:space="preserve"> </v>
      </c>
      <c r="AG109" s="28" t="str">
        <f>IF(CУБЪЕКТЫ!AG109=0," ",CУБЪЕКТЫ!AG109)</f>
        <v xml:space="preserve"> </v>
      </c>
      <c r="AH109" s="28" t="str">
        <f>IF(CУБЪЕКТЫ!AH109=0," ",CУБЪЕКТЫ!AH109)</f>
        <v xml:space="preserve"> </v>
      </c>
      <c r="AI109" s="28" t="e">
        <f>IF(CУБЪЕКТЫ!AI109=0," ",CУБЪЕКТЫ!AI109)</f>
        <v>#VALUE!</v>
      </c>
      <c r="AJ109" s="28" t="e">
        <f>IF(CУБЪЕКТЫ!AJ109=0," ",CУБЪЕКТЫ!AJ109)</f>
        <v>#VALUE!</v>
      </c>
      <c r="AK109" s="28" t="e">
        <f>IF(CУБЪЕКТЫ!AK109=0," ",CУБЪЕКТЫ!AK109)</f>
        <v>#VALUE!</v>
      </c>
      <c r="AL109" s="28" t="e">
        <f>IF(CУБЪЕКТЫ!AL109=0," ",CУБЪЕКТЫ!AL109)</f>
        <v>#VALUE!</v>
      </c>
      <c r="AM109" s="28" t="str">
        <f>IF(CУБЪЕКТЫ!AM109=0," ",CУБЪЕКТЫ!AM109)</f>
        <v xml:space="preserve"> </v>
      </c>
      <c r="AN109" s="28" t="str">
        <f>IF(CУБЪЕКТЫ!AN109=0," ",CУБЪЕКТЫ!AN109)</f>
        <v xml:space="preserve"> </v>
      </c>
      <c r="AO109" s="28" t="str">
        <f>IF(CУБЪЕКТЫ!AO109=0," ",CУБЪЕКТЫ!AO109)</f>
        <v xml:space="preserve"> </v>
      </c>
      <c r="AP109" s="28" t="str">
        <f>IF(CУБЪЕКТЫ!AP109=0," ",CУБЪЕКТЫ!AP109)</f>
        <v xml:space="preserve"> </v>
      </c>
      <c r="AQ109" s="273" t="e">
        <f t="shared" si="3"/>
        <v>#VALUE!</v>
      </c>
      <c r="AR109" s="189"/>
    </row>
    <row r="110" spans="1:52" ht="16.5" thickBot="1">
      <c r="A110" s="104">
        <v>19</v>
      </c>
      <c r="B110" s="164" t="str">
        <f>CУБЪЕКТЫ!B110</f>
        <v/>
      </c>
      <c r="C110" s="28" t="e">
        <f>IF(CУБЪЕКТЫ!C110=0," ",CУБЪЕКТЫ!C110)</f>
        <v>#VALUE!</v>
      </c>
      <c r="D110" s="141" t="e">
        <f>IF(CУБЪЕКТЫ!D110=0," ",CУБЪЕКТЫ!D110)</f>
        <v>#VALUE!</v>
      </c>
      <c r="E110" s="141" t="e">
        <f>IF(CУБЪЕКТЫ!E110=0," ",CУБЪЕКТЫ!E110)</f>
        <v>#VALUE!</v>
      </c>
      <c r="F110" s="153" t="e">
        <f>IF(CУБЪЕКТЫ!F110=0," ",CУБЪЕКТЫ!F110)</f>
        <v>#VALUE!</v>
      </c>
      <c r="G110" s="130" t="str">
        <f>IF(CУБЪЕКТЫ!G110=0," ",CУБЪЕКТЫ!G110)</f>
        <v xml:space="preserve"> </v>
      </c>
      <c r="H110" s="81" t="str">
        <f>IF(CУБЪЕКТЫ!H110=0," ",CУБЪЕКТЫ!H110)</f>
        <v xml:space="preserve"> </v>
      </c>
      <c r="I110" s="81" t="str">
        <f>IF(CУБЪЕКТЫ!I110=0," ",CУБЪЕКТЫ!I110)</f>
        <v xml:space="preserve"> </v>
      </c>
      <c r="J110" s="81" t="str">
        <f>IF(CУБЪЕКТЫ!J110=0," ",CУБЪЕКТЫ!J110)</f>
        <v xml:space="preserve"> </v>
      </c>
      <c r="K110" s="81" t="str">
        <f>IF(CУБЪЕКТЫ!K110=0," ",CУБЪЕКТЫ!K110)</f>
        <v xml:space="preserve"> </v>
      </c>
      <c r="L110" s="81" t="str">
        <f>IF(CУБЪЕКТЫ!L110=0," ",CУБЪЕКТЫ!L110)</f>
        <v xml:space="preserve"> </v>
      </c>
      <c r="M110" s="81" t="str">
        <f>IF(CУБЪЕКТЫ!M110=0," ",CУБЪЕКТЫ!M110)</f>
        <v xml:space="preserve"> </v>
      </c>
      <c r="N110" s="81" t="str">
        <f>IF(CУБЪЕКТЫ!N110=0," ",CУБЪЕКТЫ!N110)</f>
        <v xml:space="preserve"> </v>
      </c>
      <c r="O110" s="81" t="str">
        <f>IF(CУБЪЕКТЫ!O110=0," ",CУБЪЕКТЫ!O110)</f>
        <v xml:space="preserve"> </v>
      </c>
      <c r="P110" s="81" t="str">
        <f>IF(CУБЪЕКТЫ!P110=0," ",CУБЪЕКТЫ!P110)</f>
        <v xml:space="preserve"> </v>
      </c>
      <c r="Q110" s="81" t="str">
        <f>IF(CУБЪЕКТЫ!Q110=0," ",CУБЪЕКТЫ!Q110)</f>
        <v xml:space="preserve"> </v>
      </c>
      <c r="R110" s="81" t="str">
        <f>IF(CУБЪЕКТЫ!R110=0," ",CУБЪЕКТЫ!R110)</f>
        <v xml:space="preserve"> </v>
      </c>
      <c r="S110" s="81" t="str">
        <f>IF(CУБЪЕКТЫ!S110=0," ",CУБЪЕКТЫ!S110)</f>
        <v xml:space="preserve"> </v>
      </c>
      <c r="T110" s="81" t="str">
        <f>IF(CУБЪЕКТЫ!T110=0," ",CУБЪЕКТЫ!T110)</f>
        <v xml:space="preserve"> </v>
      </c>
      <c r="U110" s="81" t="str">
        <f>IF(CУБЪЕКТЫ!U110=0," ",CУБЪЕКТЫ!U110)</f>
        <v xml:space="preserve"> </v>
      </c>
      <c r="V110" s="81" t="str">
        <f>IF(CУБЪЕКТЫ!V110=0," ",CУБЪЕКТЫ!V110)</f>
        <v xml:space="preserve"> </v>
      </c>
      <c r="W110" s="81" t="str">
        <f>IF(CУБЪЕКТЫ!W110=0," ",CУБЪЕКТЫ!W110)</f>
        <v xml:space="preserve"> </v>
      </c>
      <c r="X110" s="81" t="str">
        <f>IF(CУБЪЕКТЫ!X110=0," ",CУБЪЕКТЫ!X110)</f>
        <v xml:space="preserve"> </v>
      </c>
      <c r="Y110" s="81" t="str">
        <f>IF(CУБЪЕКТЫ!Y110=0," ",CУБЪЕКТЫ!Y110)</f>
        <v xml:space="preserve"> </v>
      </c>
      <c r="Z110" s="81" t="str">
        <f>IF(CУБЪЕКТЫ!Z110=0," ",CУБЪЕКТЫ!Z110)</f>
        <v xml:space="preserve"> </v>
      </c>
      <c r="AA110" s="81" t="str">
        <f>IF(CУБЪЕКТЫ!AA110=0," ",CУБЪЕКТЫ!AA110)</f>
        <v xml:space="preserve"> </v>
      </c>
      <c r="AB110" s="81" t="str">
        <f>IF(CУБЪЕКТЫ!AB110=0," ",CУБЪЕКТЫ!AB110)</f>
        <v xml:space="preserve"> </v>
      </c>
      <c r="AC110" s="81" t="str">
        <f>IF(CУБЪЕКТЫ!AC110=0," ",CУБЪЕКТЫ!AC110)</f>
        <v xml:space="preserve"> </v>
      </c>
      <c r="AD110" s="81" t="str">
        <f>IF(CУБЪЕКТЫ!AD110=0," ",CУБЪЕКТЫ!AD110)</f>
        <v xml:space="preserve"> </v>
      </c>
      <c r="AE110" s="81" t="str">
        <f>IF(CУБЪЕКТЫ!AE110=0," ",CУБЪЕКТЫ!AE110)</f>
        <v xml:space="preserve"> </v>
      </c>
      <c r="AF110" s="81" t="str">
        <f>IF(CУБЪЕКТЫ!AF110=0," ",CУБЪЕКТЫ!AF110)</f>
        <v xml:space="preserve"> </v>
      </c>
      <c r="AG110" s="81" t="str">
        <f>IF(CУБЪЕКТЫ!AG110=0," ",CУБЪЕКТЫ!AG110)</f>
        <v xml:space="preserve"> </v>
      </c>
      <c r="AH110" s="81" t="str">
        <f>IF(CУБЪЕКТЫ!AH110=0," ",CУБЪЕКТЫ!AH110)</f>
        <v xml:space="preserve"> </v>
      </c>
      <c r="AI110" s="81" t="e">
        <f>IF(CУБЪЕКТЫ!AI110=0," ",CУБЪЕКТЫ!AI110)</f>
        <v>#VALUE!</v>
      </c>
      <c r="AJ110" s="81" t="e">
        <f>IF(CУБЪЕКТЫ!AJ110=0," ",CУБЪЕКТЫ!AJ110)</f>
        <v>#VALUE!</v>
      </c>
      <c r="AK110" s="81" t="e">
        <f>IF(CУБЪЕКТЫ!AK110=0," ",CУБЪЕКТЫ!AK110)</f>
        <v>#VALUE!</v>
      </c>
      <c r="AL110" s="81" t="e">
        <f>IF(CУБЪЕКТЫ!AL110=0," ",CУБЪЕКТЫ!AL110)</f>
        <v>#VALUE!</v>
      </c>
      <c r="AM110" s="81" t="str">
        <f>IF(CУБЪЕКТЫ!AM110=0," ",CУБЪЕКТЫ!AM110)</f>
        <v xml:space="preserve"> </v>
      </c>
      <c r="AN110" s="81" t="str">
        <f>IF(CУБЪЕКТЫ!AN110=0," ",CУБЪЕКТЫ!AN110)</f>
        <v xml:space="preserve"> </v>
      </c>
      <c r="AO110" s="81" t="str">
        <f>IF(CУБЪЕКТЫ!AO110=0," ",CУБЪЕКТЫ!AO110)</f>
        <v xml:space="preserve"> </v>
      </c>
      <c r="AP110" s="81" t="str">
        <f>IF(CУБЪЕКТЫ!AP110=0," ",CУБЪЕКТЫ!AP110)</f>
        <v xml:space="preserve"> </v>
      </c>
      <c r="AQ110" s="273" t="e">
        <f t="shared" si="3"/>
        <v>#VALUE!</v>
      </c>
      <c r="AR110" s="189"/>
    </row>
    <row r="111" spans="1:52" ht="16.5" thickBot="1">
      <c r="A111" s="104">
        <v>20</v>
      </c>
      <c r="B111" s="165" t="str">
        <f>CУБЪЕКТЫ!B111</f>
        <v/>
      </c>
      <c r="C111" s="154" t="e">
        <f>IF(CУБЪЕКТЫ!C111=0," ",CУБЪЕКТЫ!C111)</f>
        <v>#VALUE!</v>
      </c>
      <c r="D111" s="155" t="e">
        <f>IF(CУБЪЕКТЫ!D111=0," ",CУБЪЕКТЫ!D111)</f>
        <v>#VALUE!</v>
      </c>
      <c r="E111" s="155" t="e">
        <f>IF(CУБЪЕКТЫ!E111=0," ",CУБЪЕКТЫ!E111)</f>
        <v>#VALUE!</v>
      </c>
      <c r="F111" s="156" t="e">
        <f>IF(CУБЪЕКТЫ!F111=0," ",CУБЪЕКТЫ!F111)</f>
        <v>#VALUE!</v>
      </c>
      <c r="G111" s="130" t="str">
        <f>IF(CУБЪЕКТЫ!G111=0," ",CУБЪЕКТЫ!G111)</f>
        <v xml:space="preserve"> </v>
      </c>
      <c r="H111" s="81" t="str">
        <f>IF(CУБЪЕКТЫ!H111=0," ",CУБЪЕКТЫ!H111)</f>
        <v xml:space="preserve"> </v>
      </c>
      <c r="I111" s="81" t="str">
        <f>IF(CУБЪЕКТЫ!I111=0," ",CУБЪЕКТЫ!I111)</f>
        <v xml:space="preserve"> </v>
      </c>
      <c r="J111" s="81" t="str">
        <f>IF(CУБЪЕКТЫ!J111=0," ",CУБЪЕКТЫ!J111)</f>
        <v xml:space="preserve"> </v>
      </c>
      <c r="K111" s="81" t="str">
        <f>IF(CУБЪЕКТЫ!K111=0," ",CУБЪЕКТЫ!K111)</f>
        <v xml:space="preserve"> </v>
      </c>
      <c r="L111" s="81" t="str">
        <f>IF(CУБЪЕКТЫ!L111=0," ",CУБЪЕКТЫ!L111)</f>
        <v xml:space="preserve"> </v>
      </c>
      <c r="M111" s="81" t="str">
        <f>IF(CУБЪЕКТЫ!M111=0," ",CУБЪЕКТЫ!M111)</f>
        <v xml:space="preserve"> </v>
      </c>
      <c r="N111" s="81" t="str">
        <f>IF(CУБЪЕКТЫ!N111=0," ",CУБЪЕКТЫ!N111)</f>
        <v xml:space="preserve"> </v>
      </c>
      <c r="O111" s="81" t="str">
        <f>IF(CУБЪЕКТЫ!O111=0," ",CУБЪЕКТЫ!O111)</f>
        <v xml:space="preserve"> </v>
      </c>
      <c r="P111" s="81" t="str">
        <f>IF(CУБЪЕКТЫ!P111=0," ",CУБЪЕКТЫ!P111)</f>
        <v xml:space="preserve"> </v>
      </c>
      <c r="Q111" s="81" t="str">
        <f>IF(CУБЪЕКТЫ!Q111=0," ",CУБЪЕКТЫ!Q111)</f>
        <v xml:space="preserve"> </v>
      </c>
      <c r="R111" s="81" t="str">
        <f>IF(CУБЪЕКТЫ!R111=0," ",CУБЪЕКТЫ!R111)</f>
        <v xml:space="preserve"> </v>
      </c>
      <c r="S111" s="81" t="str">
        <f>IF(CУБЪЕКТЫ!S111=0," ",CУБЪЕКТЫ!S111)</f>
        <v xml:space="preserve"> </v>
      </c>
      <c r="T111" s="81" t="str">
        <f>IF(CУБЪЕКТЫ!T111=0," ",CУБЪЕКТЫ!T111)</f>
        <v xml:space="preserve"> </v>
      </c>
      <c r="U111" s="81" t="str">
        <f>IF(CУБЪЕКТЫ!U111=0," ",CУБЪЕКТЫ!U111)</f>
        <v xml:space="preserve"> </v>
      </c>
      <c r="V111" s="81" t="str">
        <f>IF(CУБЪЕКТЫ!V111=0," ",CУБЪЕКТЫ!V111)</f>
        <v xml:space="preserve"> </v>
      </c>
      <c r="W111" s="81" t="str">
        <f>IF(CУБЪЕКТЫ!W111=0," ",CУБЪЕКТЫ!W111)</f>
        <v xml:space="preserve"> </v>
      </c>
      <c r="X111" s="81" t="str">
        <f>IF(CУБЪЕКТЫ!X111=0," ",CУБЪЕКТЫ!X111)</f>
        <v xml:space="preserve"> </v>
      </c>
      <c r="Y111" s="81" t="str">
        <f>IF(CУБЪЕКТЫ!Y111=0," ",CУБЪЕКТЫ!Y111)</f>
        <v xml:space="preserve"> </v>
      </c>
      <c r="Z111" s="81" t="str">
        <f>IF(CУБЪЕКТЫ!Z111=0," ",CУБЪЕКТЫ!Z111)</f>
        <v xml:space="preserve"> </v>
      </c>
      <c r="AA111" s="81" t="str">
        <f>IF(CУБЪЕКТЫ!AA111=0," ",CУБЪЕКТЫ!AA111)</f>
        <v xml:space="preserve"> </v>
      </c>
      <c r="AB111" s="81" t="str">
        <f>IF(CУБЪЕКТЫ!AB111=0," ",CУБЪЕКТЫ!AB111)</f>
        <v xml:space="preserve"> </v>
      </c>
      <c r="AC111" s="81" t="str">
        <f>IF(CУБЪЕКТЫ!AC111=0," ",CУБЪЕКТЫ!AC111)</f>
        <v xml:space="preserve"> </v>
      </c>
      <c r="AD111" s="81" t="str">
        <f>IF(CУБЪЕКТЫ!AD111=0," ",CУБЪЕКТЫ!AD111)</f>
        <v xml:space="preserve"> </v>
      </c>
      <c r="AE111" s="81" t="str">
        <f>IF(CУБЪЕКТЫ!AE111=0," ",CУБЪЕКТЫ!AE111)</f>
        <v xml:space="preserve"> </v>
      </c>
      <c r="AF111" s="81" t="str">
        <f>IF(CУБЪЕКТЫ!AF111=0," ",CУБЪЕКТЫ!AF111)</f>
        <v xml:space="preserve"> </v>
      </c>
      <c r="AG111" s="81" t="str">
        <f>IF(CУБЪЕКТЫ!AG111=0," ",CУБЪЕКТЫ!AG111)</f>
        <v xml:space="preserve"> </v>
      </c>
      <c r="AH111" s="81" t="str">
        <f>IF(CУБЪЕКТЫ!AH111=0," ",CУБЪЕКТЫ!AH111)</f>
        <v xml:space="preserve"> </v>
      </c>
      <c r="AI111" s="81" t="e">
        <f>IF(CУБЪЕКТЫ!AI111=0," ",CУБЪЕКТЫ!AI111)</f>
        <v>#VALUE!</v>
      </c>
      <c r="AJ111" s="81" t="e">
        <f>IF(CУБЪЕКТЫ!AJ111=0," ",CУБЪЕКТЫ!AJ111)</f>
        <v>#VALUE!</v>
      </c>
      <c r="AK111" s="81" t="e">
        <f>IF(CУБЪЕКТЫ!AK111=0," ",CУБЪЕКТЫ!AK111)</f>
        <v>#VALUE!</v>
      </c>
      <c r="AL111" s="81" t="e">
        <f>IF(CУБЪЕКТЫ!AL111=0," ",CУБЪЕКТЫ!AL111)</f>
        <v>#VALUE!</v>
      </c>
      <c r="AM111" s="81" t="str">
        <f>IF(CУБЪЕКТЫ!AM111=0," ",CУБЪЕКТЫ!AM111)</f>
        <v xml:space="preserve"> </v>
      </c>
      <c r="AN111" s="81" t="str">
        <f>IF(CУБЪЕКТЫ!AN111=0," ",CУБЪЕКТЫ!AN111)</f>
        <v xml:space="preserve"> </v>
      </c>
      <c r="AO111" s="81" t="str">
        <f>IF(CУБЪЕКТЫ!AO111=0," ",CУБЪЕКТЫ!AO111)</f>
        <v xml:space="preserve"> </v>
      </c>
      <c r="AP111" s="81" t="str">
        <f>IF(CУБЪЕКТЫ!AP111=0," ",CУБЪЕКТЫ!AP111)</f>
        <v xml:space="preserve"> </v>
      </c>
      <c r="AQ111" s="273" t="e">
        <f t="shared" si="3"/>
        <v>#VALUE!</v>
      </c>
      <c r="AR111" s="189"/>
    </row>
    <row r="112" spans="1:52" ht="15.75">
      <c r="A112" s="103">
        <v>1</v>
      </c>
      <c r="B112" s="163" t="str">
        <f>CУБЪЕКТЫ!B112</f>
        <v/>
      </c>
      <c r="C112" s="81" t="e">
        <f>IF(CУБЪЕКТЫ!C112=0," ",CУБЪЕКТЫ!C112)</f>
        <v>#VALUE!</v>
      </c>
      <c r="D112" s="130" t="e">
        <f>IF(CУБЪЕКТЫ!D112=0," ",CУБЪЕКТЫ!D112)</f>
        <v>#VALUE!</v>
      </c>
      <c r="E112" s="130" t="e">
        <f>IF(CУБЪЕКТЫ!E112=0," ",CУБЪЕКТЫ!E112)</f>
        <v>#VALUE!</v>
      </c>
      <c r="F112" s="152" t="e">
        <f>IF(CУБЪЕКТЫ!F112=0," ",CУБЪЕКТЫ!F112)</f>
        <v>#VALUE!</v>
      </c>
      <c r="G112" s="141" t="str">
        <f>IF(CУБЪЕКТЫ!G112=0," ",CУБЪЕКТЫ!G112)</f>
        <v xml:space="preserve"> </v>
      </c>
      <c r="H112" s="29" t="str">
        <f>IF(CУБЪЕКТЫ!H112=0," ",CУБЪЕКТЫ!H112)</f>
        <v xml:space="preserve"> </v>
      </c>
      <c r="I112" s="29" t="str">
        <f>IF(CУБЪЕКТЫ!I112=0," ",CУБЪЕКТЫ!I112)</f>
        <v xml:space="preserve"> </v>
      </c>
      <c r="J112" s="144" t="str">
        <f>IF(CУБЪЕКТЫ!J112=0," ",CУБЪЕКТЫ!J112)</f>
        <v xml:space="preserve"> </v>
      </c>
      <c r="K112" s="81" t="str">
        <f>IF(CУБЪЕКТЫ!K112=0," ",CУБЪЕКТЫ!K112)</f>
        <v xml:space="preserve"> </v>
      </c>
      <c r="L112" s="82" t="str">
        <f>IF(CУБЪЕКТЫ!L112=0," ",CУБЪЕКТЫ!L112)</f>
        <v xml:space="preserve"> </v>
      </c>
      <c r="M112" s="82" t="str">
        <f>IF(CУБЪЕКТЫ!M112=0," ",CУБЪЕКТЫ!M112)</f>
        <v xml:space="preserve"> </v>
      </c>
      <c r="N112" s="83" t="str">
        <f>IF(CУБЪЕКТЫ!N112=0," ",CУБЪЕКТЫ!N112)</f>
        <v xml:space="preserve"> </v>
      </c>
      <c r="O112" s="141" t="str">
        <f>IF(CУБЪЕКТЫ!O112=0," ",CУБЪЕКТЫ!O112)</f>
        <v xml:space="preserve"> </v>
      </c>
      <c r="P112" s="29" t="str">
        <f>IF(CУБЪЕКТЫ!P112=0," ",CУБЪЕКТЫ!P112)</f>
        <v xml:space="preserve"> </v>
      </c>
      <c r="Q112" s="29" t="str">
        <f>IF(CУБЪЕКТЫ!Q112=0," ",CУБЪЕКТЫ!Q112)</f>
        <v xml:space="preserve"> </v>
      </c>
      <c r="R112" s="144" t="str">
        <f>IF(CУБЪЕКТЫ!R112=0," ",CУБЪЕКТЫ!R112)</f>
        <v xml:space="preserve"> </v>
      </c>
      <c r="S112" s="81" t="str">
        <f>IF(CУБЪЕКТЫ!S112=0," ",CУБЪЕКТЫ!S112)</f>
        <v xml:space="preserve"> </v>
      </c>
      <c r="T112" s="82" t="str">
        <f>IF(CУБЪЕКТЫ!T112=0," ",CУБЪЕКТЫ!T112)</f>
        <v xml:space="preserve"> </v>
      </c>
      <c r="U112" s="82" t="str">
        <f>IF(CУБЪЕКТЫ!U112=0," ",CУБЪЕКТЫ!U112)</f>
        <v xml:space="preserve"> </v>
      </c>
      <c r="V112" s="83" t="str">
        <f>IF(CУБЪЕКТЫ!V112=0," ",CУБЪЕКТЫ!V112)</f>
        <v xml:space="preserve"> </v>
      </c>
      <c r="W112" s="81" t="str">
        <f>IF(CУБЪЕКТЫ!W112=0," ",CУБЪЕКТЫ!W112)</f>
        <v xml:space="preserve"> </v>
      </c>
      <c r="X112" s="82" t="str">
        <f>IF(CУБЪЕКТЫ!X112=0," ",CУБЪЕКТЫ!X112)</f>
        <v xml:space="preserve"> </v>
      </c>
      <c r="Y112" s="82" t="str">
        <f>IF(CУБЪЕКТЫ!Y112=0," ",CУБЪЕКТЫ!Y112)</f>
        <v xml:space="preserve"> </v>
      </c>
      <c r="Z112" s="83" t="str">
        <f>IF(CУБЪЕКТЫ!Z112=0," ",CУБЪЕКТЫ!Z112)</f>
        <v xml:space="preserve"> </v>
      </c>
      <c r="AA112" s="81" t="str">
        <f>IF(CУБЪЕКТЫ!AA112=0," ",CУБЪЕКТЫ!AA112)</f>
        <v xml:space="preserve"> </v>
      </c>
      <c r="AB112" s="82" t="str">
        <f>IF(CУБЪЕКТЫ!AB112=0," ",CУБЪЕКТЫ!AB112)</f>
        <v xml:space="preserve"> </v>
      </c>
      <c r="AC112" s="82" t="str">
        <f>IF(CУБЪЕКТЫ!AC112=0," ",CУБЪЕКТЫ!AC112)</f>
        <v xml:space="preserve"> </v>
      </c>
      <c r="AD112" s="83" t="str">
        <f>IF(CУБЪЕКТЫ!AD112=0," ",CУБЪЕКТЫ!AD112)</f>
        <v xml:space="preserve"> </v>
      </c>
      <c r="AE112" s="81" t="str">
        <f>IF(CУБЪЕКТЫ!AE112=0," ",CУБЪЕКТЫ!AE112)</f>
        <v xml:space="preserve"> </v>
      </c>
      <c r="AF112" s="82" t="str">
        <f>IF(CУБЪЕКТЫ!AF112=0," ",CУБЪЕКТЫ!AF112)</f>
        <v xml:space="preserve"> </v>
      </c>
      <c r="AG112" s="82" t="str">
        <f>IF(CУБЪЕКТЫ!AG112=0," ",CУБЪЕКТЫ!AG112)</f>
        <v xml:space="preserve"> </v>
      </c>
      <c r="AH112" s="83" t="str">
        <f>IF(CУБЪЕКТЫ!AH112=0," ",CУБЪЕКТЫ!AH112)</f>
        <v xml:space="preserve"> </v>
      </c>
      <c r="AI112" s="81" t="e">
        <f>IF(CУБЪЕКТЫ!AI112=0," ",CУБЪЕКТЫ!AI112)</f>
        <v>#VALUE!</v>
      </c>
      <c r="AJ112" s="82" t="e">
        <f>IF(CУБЪЕКТЫ!AJ112=0," ",CУБЪЕКТЫ!AJ112)</f>
        <v>#VALUE!</v>
      </c>
      <c r="AK112" s="82" t="e">
        <f>IF(CУБЪЕКТЫ!AK112=0," ",CУБЪЕКТЫ!AK112)</f>
        <v>#VALUE!</v>
      </c>
      <c r="AL112" s="83" t="e">
        <f>IF(CУБЪЕКТЫ!AL112=0," ",CУБЪЕКТЫ!AL112)</f>
        <v>#VALUE!</v>
      </c>
      <c r="AM112" s="81" t="str">
        <f>IF(CУБЪЕКТЫ!AM112=0," ",CУБЪЕКТЫ!AM112)</f>
        <v xml:space="preserve"> </v>
      </c>
      <c r="AN112" s="82" t="str">
        <f>IF(CУБЪЕКТЫ!AN112=0," ",CУБЪЕКТЫ!AN112)</f>
        <v xml:space="preserve"> </v>
      </c>
      <c r="AO112" s="82" t="str">
        <f>IF(CУБЪЕКТЫ!AO112=0," ",CУБЪЕКТЫ!AO112)</f>
        <v xml:space="preserve"> </v>
      </c>
      <c r="AP112" s="83" t="str">
        <f>IF(CУБЪЕКТЫ!AP112=0," ",CУБЪЕКТЫ!AP112)</f>
        <v xml:space="preserve"> </v>
      </c>
      <c r="AQ112" s="188" t="e">
        <f t="shared" ref="AQ112:AQ131" si="4">SUM(G112:AP112)</f>
        <v>#VALUE!</v>
      </c>
      <c r="AR112" s="189"/>
    </row>
    <row r="113" spans="1:44" ht="15.75">
      <c r="A113" s="104">
        <v>2</v>
      </c>
      <c r="B113" s="164" t="str">
        <f>CУБЪЕКТЫ!B113</f>
        <v/>
      </c>
      <c r="C113" s="28" t="e">
        <f>IF(CУБЪЕКТЫ!C113=0," ",CУБЪЕКТЫ!C113)</f>
        <v>#VALUE!</v>
      </c>
      <c r="D113" s="141" t="e">
        <f>IF(CУБЪЕКТЫ!D113=0," ",CУБЪЕКТЫ!D113)</f>
        <v>#VALUE!</v>
      </c>
      <c r="E113" s="141" t="e">
        <f>IF(CУБЪЕКТЫ!E113=0," ",CУБЪЕКТЫ!E113)</f>
        <v>#VALUE!</v>
      </c>
      <c r="F113" s="153" t="e">
        <f>IF(CУБЪЕКТЫ!F113=0," ",CУБЪЕКТЫ!F113)</f>
        <v>#VALUE!</v>
      </c>
      <c r="G113" s="131" t="str">
        <f>IF(CУБЪЕКТЫ!G113=0," ",CУБЪЕКТЫ!G113)</f>
        <v xml:space="preserve"> </v>
      </c>
      <c r="H113" s="38" t="str">
        <f>IF(CУБЪЕКТЫ!H113=0," ",CУБЪЕКТЫ!H113)</f>
        <v xml:space="preserve"> </v>
      </c>
      <c r="I113" s="38" t="str">
        <f>IF(CУБЪЕКТЫ!I113=0," ",CУБЪЕКТЫ!I113)</f>
        <v xml:space="preserve"> </v>
      </c>
      <c r="J113" s="145" t="str">
        <f>IF(CУБЪЕКТЫ!J113=0," ",CУБЪЕКТЫ!J113)</f>
        <v xml:space="preserve"> </v>
      </c>
      <c r="K113" s="142" t="str">
        <f>IF(CУБЪЕКТЫ!K113=0," ",CУБЪЕКТЫ!K113)</f>
        <v xml:space="preserve"> </v>
      </c>
      <c r="L113" s="38" t="str">
        <f>IF(CУБЪЕКТЫ!L113=0," ",CУБЪЕКТЫ!L113)</f>
        <v xml:space="preserve"> </v>
      </c>
      <c r="M113" s="38" t="str">
        <f>IF(CУБЪЕКТЫ!M113=0," ",CУБЪЕКТЫ!M113)</f>
        <v xml:space="preserve"> </v>
      </c>
      <c r="N113" s="39" t="str">
        <f>IF(CУБЪЕКТЫ!N113=0," ",CУБЪЕКТЫ!N113)</f>
        <v xml:space="preserve"> </v>
      </c>
      <c r="O113" s="131" t="str">
        <f>IF(CУБЪЕКТЫ!O113=0," ",CУБЪЕКТЫ!O113)</f>
        <v xml:space="preserve"> </v>
      </c>
      <c r="P113" s="38" t="str">
        <f>IF(CУБЪЕКТЫ!P113=0," ",CУБЪЕКТЫ!P113)</f>
        <v xml:space="preserve"> </v>
      </c>
      <c r="Q113" s="38" t="str">
        <f>IF(CУБЪЕКТЫ!Q113=0," ",CУБЪЕКТЫ!Q113)</f>
        <v xml:space="preserve"> </v>
      </c>
      <c r="R113" s="145" t="str">
        <f>IF(CУБЪЕКТЫ!R113=0," ",CУБЪЕКТЫ!R113)</f>
        <v xml:space="preserve"> </v>
      </c>
      <c r="S113" s="142" t="str">
        <f>IF(CУБЪЕКТЫ!S113=0," ",CУБЪЕКТЫ!S113)</f>
        <v xml:space="preserve"> </v>
      </c>
      <c r="T113" s="38" t="str">
        <f>IF(CУБЪЕКТЫ!T113=0," ",CУБЪЕКТЫ!T113)</f>
        <v xml:space="preserve"> </v>
      </c>
      <c r="U113" s="38" t="str">
        <f>IF(CУБЪЕКТЫ!U113=0," ",CУБЪЕКТЫ!U113)</f>
        <v xml:space="preserve"> </v>
      </c>
      <c r="V113" s="39" t="str">
        <f>IF(CУБЪЕКТЫ!V113=0," ",CУБЪЕКТЫ!V113)</f>
        <v xml:space="preserve"> </v>
      </c>
      <c r="W113" s="142" t="str">
        <f>IF(CУБЪЕКТЫ!W113=0," ",CУБЪЕКТЫ!W113)</f>
        <v xml:space="preserve"> </v>
      </c>
      <c r="X113" s="38" t="str">
        <f>IF(CУБЪЕКТЫ!X113=0," ",CУБЪЕКТЫ!X113)</f>
        <v xml:space="preserve"> </v>
      </c>
      <c r="Y113" s="38" t="str">
        <f>IF(CУБЪЕКТЫ!Y113=0," ",CУБЪЕКТЫ!Y113)</f>
        <v xml:space="preserve"> </v>
      </c>
      <c r="Z113" s="39" t="str">
        <f>IF(CУБЪЕКТЫ!Z113=0," ",CУБЪЕКТЫ!Z113)</f>
        <v xml:space="preserve"> </v>
      </c>
      <c r="AA113" s="142" t="str">
        <f>IF(CУБЪЕКТЫ!AA113=0," ",CУБЪЕКТЫ!AA113)</f>
        <v xml:space="preserve"> </v>
      </c>
      <c r="AB113" s="38" t="str">
        <f>IF(CУБЪЕКТЫ!AB113=0," ",CУБЪЕКТЫ!AB113)</f>
        <v xml:space="preserve"> </v>
      </c>
      <c r="AC113" s="38" t="str">
        <f>IF(CУБЪЕКТЫ!AC113=0," ",CУБЪЕКТЫ!AC113)</f>
        <v xml:space="preserve"> </v>
      </c>
      <c r="AD113" s="39" t="str">
        <f>IF(CУБЪЕКТЫ!AD113=0," ",CУБЪЕКТЫ!AD113)</f>
        <v xml:space="preserve"> </v>
      </c>
      <c r="AE113" s="142" t="str">
        <f>IF(CУБЪЕКТЫ!AE113=0," ",CУБЪЕКТЫ!AE113)</f>
        <v xml:space="preserve"> </v>
      </c>
      <c r="AF113" s="38" t="str">
        <f>IF(CУБЪЕКТЫ!AF113=0," ",CУБЪЕКТЫ!AF113)</f>
        <v xml:space="preserve"> </v>
      </c>
      <c r="AG113" s="38" t="str">
        <f>IF(CУБЪЕКТЫ!AG113=0," ",CУБЪЕКТЫ!AG113)</f>
        <v xml:space="preserve"> </v>
      </c>
      <c r="AH113" s="39" t="str">
        <f>IF(CУБЪЕКТЫ!AH113=0," ",CУБЪЕКТЫ!AH113)</f>
        <v xml:space="preserve"> </v>
      </c>
      <c r="AI113" s="142" t="e">
        <f>IF(CУБЪЕКТЫ!AI113=0," ",CУБЪЕКТЫ!AI113)</f>
        <v>#VALUE!</v>
      </c>
      <c r="AJ113" s="38" t="e">
        <f>IF(CУБЪЕКТЫ!AJ113=0," ",CУБЪЕКТЫ!AJ113)</f>
        <v>#VALUE!</v>
      </c>
      <c r="AK113" s="38" t="e">
        <f>IF(CУБЪЕКТЫ!AK113=0," ",CУБЪЕКТЫ!AK113)</f>
        <v>#VALUE!</v>
      </c>
      <c r="AL113" s="39" t="e">
        <f>IF(CУБЪЕКТЫ!AL113=0," ",CУБЪЕКТЫ!AL113)</f>
        <v>#VALUE!</v>
      </c>
      <c r="AM113" s="142" t="str">
        <f>IF(CУБЪЕКТЫ!AM113=0," ",CУБЪЕКТЫ!AM113)</f>
        <v xml:space="preserve"> </v>
      </c>
      <c r="AN113" s="38" t="str">
        <f>IF(CУБЪЕКТЫ!AN113=0," ",CУБЪЕКТЫ!AN113)</f>
        <v xml:space="preserve"> </v>
      </c>
      <c r="AO113" s="38" t="str">
        <f>IF(CУБЪЕКТЫ!AO113=0," ",CУБЪЕКТЫ!AO113)</f>
        <v xml:space="preserve"> </v>
      </c>
      <c r="AP113" s="39" t="str">
        <f>IF(CУБЪЕКТЫ!AP113=0," ",CУБЪЕКТЫ!AP113)</f>
        <v xml:space="preserve"> </v>
      </c>
      <c r="AQ113" s="188" t="e">
        <f t="shared" si="4"/>
        <v>#VALUE!</v>
      </c>
      <c r="AR113" s="189"/>
    </row>
    <row r="114" spans="1:44" ht="15.75">
      <c r="A114" s="104">
        <v>3</v>
      </c>
      <c r="B114" s="164" t="str">
        <f>CУБЪЕКТЫ!B114</f>
        <v/>
      </c>
      <c r="C114" s="28" t="e">
        <f>IF(CУБЪЕКТЫ!C114=0," ",CУБЪЕКТЫ!C114)</f>
        <v>#VALUE!</v>
      </c>
      <c r="D114" s="141" t="e">
        <f>IF(CУБЪЕКТЫ!D114=0," ",CУБЪЕКТЫ!D114)</f>
        <v>#VALUE!</v>
      </c>
      <c r="E114" s="141" t="e">
        <f>IF(CУБЪЕКТЫ!E114=0," ",CУБЪЕКТЫ!E114)</f>
        <v>#VALUE!</v>
      </c>
      <c r="F114" s="153" t="e">
        <f>IF(CУБЪЕКТЫ!F114=0," ",CУБЪЕКТЫ!F114)</f>
        <v>#VALUE!</v>
      </c>
      <c r="G114" s="131" t="str">
        <f>IF(CУБЪЕКТЫ!G114=0," ",CУБЪЕКТЫ!G114)</f>
        <v xml:space="preserve"> </v>
      </c>
      <c r="H114" s="38" t="str">
        <f>IF(CУБЪЕКТЫ!H114=0," ",CУБЪЕКТЫ!H114)</f>
        <v xml:space="preserve"> </v>
      </c>
      <c r="I114" s="38" t="str">
        <f>IF(CУБЪЕКТЫ!I114=0," ",CУБЪЕКТЫ!I114)</f>
        <v xml:space="preserve"> </v>
      </c>
      <c r="J114" s="145" t="str">
        <f>IF(CУБЪЕКТЫ!J114=0," ",CУБЪЕКТЫ!J114)</f>
        <v xml:space="preserve"> </v>
      </c>
      <c r="K114" s="142" t="str">
        <f>IF(CУБЪЕКТЫ!K114=0," ",CУБЪЕКТЫ!K114)</f>
        <v xml:space="preserve"> </v>
      </c>
      <c r="L114" s="38" t="str">
        <f>IF(CУБЪЕКТЫ!L114=0," ",CУБЪЕКТЫ!L114)</f>
        <v xml:space="preserve"> </v>
      </c>
      <c r="M114" s="38" t="str">
        <f>IF(CУБЪЕКТЫ!M114=0," ",CУБЪЕКТЫ!M114)</f>
        <v xml:space="preserve"> </v>
      </c>
      <c r="N114" s="39" t="str">
        <f>IF(CУБЪЕКТЫ!N114=0," ",CУБЪЕКТЫ!N114)</f>
        <v xml:space="preserve"> </v>
      </c>
      <c r="O114" s="131" t="str">
        <f>IF(CУБЪЕКТЫ!O114=0," ",CУБЪЕКТЫ!O114)</f>
        <v xml:space="preserve"> </v>
      </c>
      <c r="P114" s="38" t="str">
        <f>IF(CУБЪЕКТЫ!P114=0," ",CУБЪЕКТЫ!P114)</f>
        <v xml:space="preserve"> </v>
      </c>
      <c r="Q114" s="38" t="str">
        <f>IF(CУБЪЕКТЫ!Q114=0," ",CУБЪЕКТЫ!Q114)</f>
        <v xml:space="preserve"> </v>
      </c>
      <c r="R114" s="145" t="str">
        <f>IF(CУБЪЕКТЫ!R114=0," ",CУБЪЕКТЫ!R114)</f>
        <v xml:space="preserve"> </v>
      </c>
      <c r="S114" s="142" t="str">
        <f>IF(CУБЪЕКТЫ!S114=0," ",CУБЪЕКТЫ!S114)</f>
        <v xml:space="preserve"> </v>
      </c>
      <c r="T114" s="38" t="str">
        <f>IF(CУБЪЕКТЫ!T114=0," ",CУБЪЕКТЫ!T114)</f>
        <v xml:space="preserve"> </v>
      </c>
      <c r="U114" s="38" t="str">
        <f>IF(CУБЪЕКТЫ!U114=0," ",CУБЪЕКТЫ!U114)</f>
        <v xml:space="preserve"> </v>
      </c>
      <c r="V114" s="39" t="str">
        <f>IF(CУБЪЕКТЫ!V114=0," ",CУБЪЕКТЫ!V114)</f>
        <v xml:space="preserve"> </v>
      </c>
      <c r="W114" s="142" t="str">
        <f>IF(CУБЪЕКТЫ!W114=0," ",CУБЪЕКТЫ!W114)</f>
        <v xml:space="preserve"> </v>
      </c>
      <c r="X114" s="38" t="str">
        <f>IF(CУБЪЕКТЫ!X114=0," ",CУБЪЕКТЫ!X114)</f>
        <v xml:space="preserve"> </v>
      </c>
      <c r="Y114" s="38" t="str">
        <f>IF(CУБЪЕКТЫ!Y114=0," ",CУБЪЕКТЫ!Y114)</f>
        <v xml:space="preserve"> </v>
      </c>
      <c r="Z114" s="39" t="str">
        <f>IF(CУБЪЕКТЫ!Z114=0," ",CУБЪЕКТЫ!Z114)</f>
        <v xml:space="preserve"> </v>
      </c>
      <c r="AA114" s="142" t="str">
        <f>IF(CУБЪЕКТЫ!AA114=0," ",CУБЪЕКТЫ!AA114)</f>
        <v xml:space="preserve"> </v>
      </c>
      <c r="AB114" s="38" t="str">
        <f>IF(CУБЪЕКТЫ!AB114=0," ",CУБЪЕКТЫ!AB114)</f>
        <v xml:space="preserve"> </v>
      </c>
      <c r="AC114" s="38" t="str">
        <f>IF(CУБЪЕКТЫ!AC114=0," ",CУБЪЕКТЫ!AC114)</f>
        <v xml:space="preserve"> </v>
      </c>
      <c r="AD114" s="39" t="str">
        <f>IF(CУБЪЕКТЫ!AD114=0," ",CУБЪЕКТЫ!AD114)</f>
        <v xml:space="preserve"> </v>
      </c>
      <c r="AE114" s="142" t="str">
        <f>IF(CУБЪЕКТЫ!AE114=0," ",CУБЪЕКТЫ!AE114)</f>
        <v xml:space="preserve"> </v>
      </c>
      <c r="AF114" s="38" t="str">
        <f>IF(CУБЪЕКТЫ!AF114=0," ",CУБЪЕКТЫ!AF114)</f>
        <v xml:space="preserve"> </v>
      </c>
      <c r="AG114" s="38" t="str">
        <f>IF(CУБЪЕКТЫ!AG114=0," ",CУБЪЕКТЫ!AG114)</f>
        <v xml:space="preserve"> </v>
      </c>
      <c r="AH114" s="39" t="str">
        <f>IF(CУБЪЕКТЫ!AH114=0," ",CУБЪЕКТЫ!AH114)</f>
        <v xml:space="preserve"> </v>
      </c>
      <c r="AI114" s="142" t="e">
        <f>IF(CУБЪЕКТЫ!AI114=0," ",CУБЪЕКТЫ!AI114)</f>
        <v>#VALUE!</v>
      </c>
      <c r="AJ114" s="38" t="e">
        <f>IF(CУБЪЕКТЫ!AJ114=0," ",CУБЪЕКТЫ!AJ114)</f>
        <v>#VALUE!</v>
      </c>
      <c r="AK114" s="38" t="e">
        <f>IF(CУБЪЕКТЫ!AK114=0," ",CУБЪЕКТЫ!AK114)</f>
        <v>#VALUE!</v>
      </c>
      <c r="AL114" s="39" t="e">
        <f>IF(CУБЪЕКТЫ!AL114=0," ",CУБЪЕКТЫ!AL114)</f>
        <v>#VALUE!</v>
      </c>
      <c r="AM114" s="142" t="str">
        <f>IF(CУБЪЕКТЫ!AM114=0," ",CУБЪЕКТЫ!AM114)</f>
        <v xml:space="preserve"> </v>
      </c>
      <c r="AN114" s="38" t="str">
        <f>IF(CУБЪЕКТЫ!AN114=0," ",CУБЪЕКТЫ!AN114)</f>
        <v xml:space="preserve"> </v>
      </c>
      <c r="AO114" s="38" t="str">
        <f>IF(CУБЪЕКТЫ!AO114=0," ",CУБЪЕКТЫ!AO114)</f>
        <v xml:space="preserve"> </v>
      </c>
      <c r="AP114" s="39" t="str">
        <f>IF(CУБЪЕКТЫ!AP114=0," ",CУБЪЕКТЫ!AP114)</f>
        <v xml:space="preserve"> </v>
      </c>
      <c r="AQ114" s="188" t="e">
        <f t="shared" si="4"/>
        <v>#VALUE!</v>
      </c>
      <c r="AR114" s="189"/>
    </row>
    <row r="115" spans="1:44" ht="15.75">
      <c r="A115" s="104">
        <v>4</v>
      </c>
      <c r="B115" s="164" t="str">
        <f>CУБЪЕКТЫ!B115</f>
        <v/>
      </c>
      <c r="C115" s="28" t="e">
        <f>IF(CУБЪЕКТЫ!C115=0," ",CУБЪЕКТЫ!C115)</f>
        <v>#VALUE!</v>
      </c>
      <c r="D115" s="141" t="e">
        <f>IF(CУБЪЕКТЫ!D115=0," ",CУБЪЕКТЫ!D115)</f>
        <v>#VALUE!</v>
      </c>
      <c r="E115" s="141" t="e">
        <f>IF(CУБЪЕКТЫ!E115=0," ",CУБЪЕКТЫ!E115)</f>
        <v>#VALUE!</v>
      </c>
      <c r="F115" s="153" t="e">
        <f>IF(CУБЪЕКТЫ!F115=0," ",CУБЪЕКТЫ!F115)</f>
        <v>#VALUE!</v>
      </c>
      <c r="G115" s="131" t="str">
        <f>IF(CУБЪЕКТЫ!G115=0," ",CУБЪЕКТЫ!G115)</f>
        <v xml:space="preserve"> </v>
      </c>
      <c r="H115" s="38" t="str">
        <f>IF(CУБЪЕКТЫ!H115=0," ",CУБЪЕКТЫ!H115)</f>
        <v xml:space="preserve"> </v>
      </c>
      <c r="I115" s="38" t="str">
        <f>IF(CУБЪЕКТЫ!I115=0," ",CУБЪЕКТЫ!I115)</f>
        <v xml:space="preserve"> </v>
      </c>
      <c r="J115" s="145" t="str">
        <f>IF(CУБЪЕКТЫ!J115=0," ",CУБЪЕКТЫ!J115)</f>
        <v xml:space="preserve"> </v>
      </c>
      <c r="K115" s="142" t="str">
        <f>IF(CУБЪЕКТЫ!K115=0," ",CУБЪЕКТЫ!K115)</f>
        <v xml:space="preserve"> </v>
      </c>
      <c r="L115" s="38" t="str">
        <f>IF(CУБЪЕКТЫ!L115=0," ",CУБЪЕКТЫ!L115)</f>
        <v xml:space="preserve"> </v>
      </c>
      <c r="M115" s="38" t="str">
        <f>IF(CУБЪЕКТЫ!M115=0," ",CУБЪЕКТЫ!M115)</f>
        <v xml:space="preserve"> </v>
      </c>
      <c r="N115" s="39" t="str">
        <f>IF(CУБЪЕКТЫ!N115=0," ",CУБЪЕКТЫ!N115)</f>
        <v xml:space="preserve"> </v>
      </c>
      <c r="O115" s="131" t="str">
        <f>IF(CУБЪЕКТЫ!O115=0," ",CУБЪЕКТЫ!O115)</f>
        <v xml:space="preserve"> </v>
      </c>
      <c r="P115" s="38" t="str">
        <f>IF(CУБЪЕКТЫ!P115=0," ",CУБЪЕКТЫ!P115)</f>
        <v xml:space="preserve"> </v>
      </c>
      <c r="Q115" s="38" t="str">
        <f>IF(CУБЪЕКТЫ!Q115=0," ",CУБЪЕКТЫ!Q115)</f>
        <v xml:space="preserve"> </v>
      </c>
      <c r="R115" s="145" t="str">
        <f>IF(CУБЪЕКТЫ!R115=0," ",CУБЪЕКТЫ!R115)</f>
        <v xml:space="preserve"> </v>
      </c>
      <c r="S115" s="142" t="str">
        <f>IF(CУБЪЕКТЫ!S115=0," ",CУБЪЕКТЫ!S115)</f>
        <v xml:space="preserve"> </v>
      </c>
      <c r="T115" s="38" t="str">
        <f>IF(CУБЪЕКТЫ!T115=0," ",CУБЪЕКТЫ!T115)</f>
        <v xml:space="preserve"> </v>
      </c>
      <c r="U115" s="38" t="str">
        <f>IF(CУБЪЕКТЫ!U115=0," ",CУБЪЕКТЫ!U115)</f>
        <v xml:space="preserve"> </v>
      </c>
      <c r="V115" s="39" t="str">
        <f>IF(CУБЪЕКТЫ!V115=0," ",CУБЪЕКТЫ!V115)</f>
        <v xml:space="preserve"> </v>
      </c>
      <c r="W115" s="142" t="str">
        <f>IF(CУБЪЕКТЫ!W115=0," ",CУБЪЕКТЫ!W115)</f>
        <v xml:space="preserve"> </v>
      </c>
      <c r="X115" s="38" t="str">
        <f>IF(CУБЪЕКТЫ!X115=0," ",CУБЪЕКТЫ!X115)</f>
        <v xml:space="preserve"> </v>
      </c>
      <c r="Y115" s="38" t="str">
        <f>IF(CУБЪЕКТЫ!Y115=0," ",CУБЪЕКТЫ!Y115)</f>
        <v xml:space="preserve"> </v>
      </c>
      <c r="Z115" s="39" t="str">
        <f>IF(CУБЪЕКТЫ!Z115=0," ",CУБЪЕКТЫ!Z115)</f>
        <v xml:space="preserve"> </v>
      </c>
      <c r="AA115" s="142" t="str">
        <f>IF(CУБЪЕКТЫ!AA115=0," ",CУБЪЕКТЫ!AA115)</f>
        <v xml:space="preserve"> </v>
      </c>
      <c r="AB115" s="38" t="str">
        <f>IF(CУБЪЕКТЫ!AB115=0," ",CУБЪЕКТЫ!AB115)</f>
        <v xml:space="preserve"> </v>
      </c>
      <c r="AC115" s="38" t="str">
        <f>IF(CУБЪЕКТЫ!AC115=0," ",CУБЪЕКТЫ!AC115)</f>
        <v xml:space="preserve"> </v>
      </c>
      <c r="AD115" s="39" t="str">
        <f>IF(CУБЪЕКТЫ!AD115=0," ",CУБЪЕКТЫ!AD115)</f>
        <v xml:space="preserve"> </v>
      </c>
      <c r="AE115" s="142" t="str">
        <f>IF(CУБЪЕКТЫ!AE115=0," ",CУБЪЕКТЫ!AE115)</f>
        <v xml:space="preserve"> </v>
      </c>
      <c r="AF115" s="38" t="str">
        <f>IF(CУБЪЕКТЫ!AF115=0," ",CУБЪЕКТЫ!AF115)</f>
        <v xml:space="preserve"> </v>
      </c>
      <c r="AG115" s="38" t="str">
        <f>IF(CУБЪЕКТЫ!AG115=0," ",CУБЪЕКТЫ!AG115)</f>
        <v xml:space="preserve"> </v>
      </c>
      <c r="AH115" s="39" t="str">
        <f>IF(CУБЪЕКТЫ!AH115=0," ",CУБЪЕКТЫ!AH115)</f>
        <v xml:space="preserve"> </v>
      </c>
      <c r="AI115" s="142" t="e">
        <f>IF(CУБЪЕКТЫ!AI115=0," ",CУБЪЕКТЫ!AI115)</f>
        <v>#VALUE!</v>
      </c>
      <c r="AJ115" s="38" t="e">
        <f>IF(CУБЪЕКТЫ!AJ115=0," ",CУБЪЕКТЫ!AJ115)</f>
        <v>#VALUE!</v>
      </c>
      <c r="AK115" s="38" t="e">
        <f>IF(CУБЪЕКТЫ!AK115=0," ",CУБЪЕКТЫ!AK115)</f>
        <v>#VALUE!</v>
      </c>
      <c r="AL115" s="39" t="e">
        <f>IF(CУБЪЕКТЫ!AL115=0," ",CУБЪЕКТЫ!AL115)</f>
        <v>#VALUE!</v>
      </c>
      <c r="AM115" s="142" t="str">
        <f>IF(CУБЪЕКТЫ!AM115=0," ",CУБЪЕКТЫ!AM115)</f>
        <v xml:space="preserve"> </v>
      </c>
      <c r="AN115" s="38" t="str">
        <f>IF(CУБЪЕКТЫ!AN115=0," ",CУБЪЕКТЫ!AN115)</f>
        <v xml:space="preserve"> </v>
      </c>
      <c r="AO115" s="38" t="str">
        <f>IF(CУБЪЕКТЫ!AO115=0," ",CУБЪЕКТЫ!AO115)</f>
        <v xml:space="preserve"> </v>
      </c>
      <c r="AP115" s="39" t="str">
        <f>IF(CУБЪЕКТЫ!AP115=0," ",CУБЪЕКТЫ!AP115)</f>
        <v xml:space="preserve"> </v>
      </c>
      <c r="AQ115" s="188" t="e">
        <f t="shared" si="4"/>
        <v>#VALUE!</v>
      </c>
      <c r="AR115" s="189"/>
    </row>
    <row r="116" spans="1:44" ht="15.75">
      <c r="A116" s="104">
        <v>5</v>
      </c>
      <c r="B116" s="164" t="str">
        <f>CУБЪЕКТЫ!B116</f>
        <v/>
      </c>
      <c r="C116" s="28" t="e">
        <f>IF(CУБЪЕКТЫ!C116=0," ",CУБЪЕКТЫ!C116)</f>
        <v>#VALUE!</v>
      </c>
      <c r="D116" s="141" t="e">
        <f>IF(CУБЪЕКТЫ!D116=0," ",CУБЪЕКТЫ!D116)</f>
        <v>#VALUE!</v>
      </c>
      <c r="E116" s="141" t="e">
        <f>IF(CУБЪЕКТЫ!E116=0," ",CУБЪЕКТЫ!E116)</f>
        <v>#VALUE!</v>
      </c>
      <c r="F116" s="153" t="e">
        <f>IF(CУБЪЕКТЫ!F116=0," ",CУБЪЕКТЫ!F116)</f>
        <v>#VALUE!</v>
      </c>
      <c r="G116" s="131" t="str">
        <f>IF(CУБЪЕКТЫ!G116=0," ",CУБЪЕКТЫ!G116)</f>
        <v xml:space="preserve"> </v>
      </c>
      <c r="H116" s="38" t="str">
        <f>IF(CУБЪЕКТЫ!H116=0," ",CУБЪЕКТЫ!H116)</f>
        <v xml:space="preserve"> </v>
      </c>
      <c r="I116" s="38" t="str">
        <f>IF(CУБЪЕКТЫ!I116=0," ",CУБЪЕКТЫ!I116)</f>
        <v xml:space="preserve"> </v>
      </c>
      <c r="J116" s="145" t="str">
        <f>IF(CУБЪЕКТЫ!J116=0," ",CУБЪЕКТЫ!J116)</f>
        <v xml:space="preserve"> </v>
      </c>
      <c r="K116" s="142" t="str">
        <f>IF(CУБЪЕКТЫ!K116=0," ",CУБЪЕКТЫ!K116)</f>
        <v xml:space="preserve"> </v>
      </c>
      <c r="L116" s="38" t="str">
        <f>IF(CУБЪЕКТЫ!L116=0," ",CУБЪЕКТЫ!L116)</f>
        <v xml:space="preserve"> </v>
      </c>
      <c r="M116" s="38" t="str">
        <f>IF(CУБЪЕКТЫ!M116=0," ",CУБЪЕКТЫ!M116)</f>
        <v xml:space="preserve"> </v>
      </c>
      <c r="N116" s="39" t="str">
        <f>IF(CУБЪЕКТЫ!N116=0," ",CУБЪЕКТЫ!N116)</f>
        <v xml:space="preserve"> </v>
      </c>
      <c r="O116" s="131" t="str">
        <f>IF(CУБЪЕКТЫ!O116=0," ",CУБЪЕКТЫ!O116)</f>
        <v xml:space="preserve"> </v>
      </c>
      <c r="P116" s="38" t="str">
        <f>IF(CУБЪЕКТЫ!P116=0," ",CУБЪЕКТЫ!P116)</f>
        <v xml:space="preserve"> </v>
      </c>
      <c r="Q116" s="38" t="str">
        <f>IF(CУБЪЕКТЫ!Q116=0," ",CУБЪЕКТЫ!Q116)</f>
        <v xml:space="preserve"> </v>
      </c>
      <c r="R116" s="145" t="str">
        <f>IF(CУБЪЕКТЫ!R116=0," ",CУБЪЕКТЫ!R116)</f>
        <v xml:space="preserve"> </v>
      </c>
      <c r="S116" s="142" t="str">
        <f>IF(CУБЪЕКТЫ!S116=0," ",CУБЪЕКТЫ!S116)</f>
        <v xml:space="preserve"> </v>
      </c>
      <c r="T116" s="38" t="str">
        <f>IF(CУБЪЕКТЫ!T116=0," ",CУБЪЕКТЫ!T116)</f>
        <v xml:space="preserve"> </v>
      </c>
      <c r="U116" s="38" t="str">
        <f>IF(CУБЪЕКТЫ!U116=0," ",CУБЪЕКТЫ!U116)</f>
        <v xml:space="preserve"> </v>
      </c>
      <c r="V116" s="39" t="str">
        <f>IF(CУБЪЕКТЫ!V116=0," ",CУБЪЕКТЫ!V116)</f>
        <v xml:space="preserve"> </v>
      </c>
      <c r="W116" s="142" t="str">
        <f>IF(CУБЪЕКТЫ!W116=0," ",CУБЪЕКТЫ!W116)</f>
        <v xml:space="preserve"> </v>
      </c>
      <c r="X116" s="38" t="str">
        <f>IF(CУБЪЕКТЫ!X116=0," ",CУБЪЕКТЫ!X116)</f>
        <v xml:space="preserve"> </v>
      </c>
      <c r="Y116" s="38" t="str">
        <f>IF(CУБЪЕКТЫ!Y116=0," ",CУБЪЕКТЫ!Y116)</f>
        <v xml:space="preserve"> </v>
      </c>
      <c r="Z116" s="39" t="str">
        <f>IF(CУБЪЕКТЫ!Z116=0," ",CУБЪЕКТЫ!Z116)</f>
        <v xml:space="preserve"> </v>
      </c>
      <c r="AA116" s="142" t="str">
        <f>IF(CУБЪЕКТЫ!AA116=0," ",CУБЪЕКТЫ!AA116)</f>
        <v xml:space="preserve"> </v>
      </c>
      <c r="AB116" s="38" t="str">
        <f>IF(CУБЪЕКТЫ!AB116=0," ",CУБЪЕКТЫ!AB116)</f>
        <v xml:space="preserve"> </v>
      </c>
      <c r="AC116" s="38" t="str">
        <f>IF(CУБЪЕКТЫ!AC116=0," ",CУБЪЕКТЫ!AC116)</f>
        <v xml:space="preserve"> </v>
      </c>
      <c r="AD116" s="39" t="str">
        <f>IF(CУБЪЕКТЫ!AD116=0," ",CУБЪЕКТЫ!AD116)</f>
        <v xml:space="preserve"> </v>
      </c>
      <c r="AE116" s="142" t="str">
        <f>IF(CУБЪЕКТЫ!AE116=0," ",CУБЪЕКТЫ!AE116)</f>
        <v xml:space="preserve"> </v>
      </c>
      <c r="AF116" s="38" t="str">
        <f>IF(CУБЪЕКТЫ!AF116=0," ",CУБЪЕКТЫ!AF116)</f>
        <v xml:space="preserve"> </v>
      </c>
      <c r="AG116" s="38" t="str">
        <f>IF(CУБЪЕКТЫ!AG116=0," ",CУБЪЕКТЫ!AG116)</f>
        <v xml:space="preserve"> </v>
      </c>
      <c r="AH116" s="39" t="str">
        <f>IF(CУБЪЕКТЫ!AH116=0," ",CУБЪЕКТЫ!AH116)</f>
        <v xml:space="preserve"> </v>
      </c>
      <c r="AI116" s="142" t="e">
        <f>IF(CУБЪЕКТЫ!AI116=0," ",CУБЪЕКТЫ!AI116)</f>
        <v>#VALUE!</v>
      </c>
      <c r="AJ116" s="38" t="e">
        <f>IF(CУБЪЕКТЫ!AJ116=0," ",CУБЪЕКТЫ!AJ116)</f>
        <v>#VALUE!</v>
      </c>
      <c r="AK116" s="38" t="e">
        <f>IF(CУБЪЕКТЫ!AK116=0," ",CУБЪЕКТЫ!AK116)</f>
        <v>#VALUE!</v>
      </c>
      <c r="AL116" s="39" t="e">
        <f>IF(CУБЪЕКТЫ!AL116=0," ",CУБЪЕКТЫ!AL116)</f>
        <v>#VALUE!</v>
      </c>
      <c r="AM116" s="142" t="str">
        <f>IF(CУБЪЕКТЫ!AM116=0," ",CУБЪЕКТЫ!AM116)</f>
        <v xml:space="preserve"> </v>
      </c>
      <c r="AN116" s="38" t="str">
        <f>IF(CУБЪЕКТЫ!AN116=0," ",CУБЪЕКТЫ!AN116)</f>
        <v xml:space="preserve"> </v>
      </c>
      <c r="AO116" s="38" t="str">
        <f>IF(CУБЪЕКТЫ!AO116=0," ",CУБЪЕКТЫ!AO116)</f>
        <v xml:space="preserve"> </v>
      </c>
      <c r="AP116" s="39" t="str">
        <f>IF(CУБЪЕКТЫ!AP116=0," ",CУБЪЕКТЫ!AP116)</f>
        <v xml:space="preserve"> </v>
      </c>
      <c r="AQ116" s="188" t="e">
        <f t="shared" si="4"/>
        <v>#VALUE!</v>
      </c>
      <c r="AR116" s="189"/>
    </row>
    <row r="117" spans="1:44" ht="15.75">
      <c r="A117" s="104">
        <v>6</v>
      </c>
      <c r="B117" s="164" t="str">
        <f>CУБЪЕКТЫ!B117</f>
        <v/>
      </c>
      <c r="C117" s="28" t="e">
        <f>IF(CУБЪЕКТЫ!C117=0," ",CУБЪЕКТЫ!C117)</f>
        <v>#VALUE!</v>
      </c>
      <c r="D117" s="141" t="e">
        <f>IF(CУБЪЕКТЫ!D117=0," ",CУБЪЕКТЫ!D117)</f>
        <v>#VALUE!</v>
      </c>
      <c r="E117" s="141" t="e">
        <f>IF(CУБЪЕКТЫ!E117=0," ",CУБЪЕКТЫ!E117)</f>
        <v>#VALUE!</v>
      </c>
      <c r="F117" s="153" t="e">
        <f>IF(CУБЪЕКТЫ!F117=0," ",CУБЪЕКТЫ!F117)</f>
        <v>#VALUE!</v>
      </c>
      <c r="G117" s="131" t="str">
        <f>IF(CУБЪЕКТЫ!G117=0," ",CУБЪЕКТЫ!G117)</f>
        <v xml:space="preserve"> </v>
      </c>
      <c r="H117" s="38" t="str">
        <f>IF(CУБЪЕКТЫ!H117=0," ",CУБЪЕКТЫ!H117)</f>
        <v xml:space="preserve"> </v>
      </c>
      <c r="I117" s="38" t="str">
        <f>IF(CУБЪЕКТЫ!I117=0," ",CУБЪЕКТЫ!I117)</f>
        <v xml:space="preserve"> </v>
      </c>
      <c r="J117" s="145" t="str">
        <f>IF(CУБЪЕКТЫ!J117=0," ",CУБЪЕКТЫ!J117)</f>
        <v xml:space="preserve"> </v>
      </c>
      <c r="K117" s="142" t="str">
        <f>IF(CУБЪЕКТЫ!K117=0," ",CУБЪЕКТЫ!K117)</f>
        <v xml:space="preserve"> </v>
      </c>
      <c r="L117" s="38" t="str">
        <f>IF(CУБЪЕКТЫ!L117=0," ",CУБЪЕКТЫ!L117)</f>
        <v xml:space="preserve"> </v>
      </c>
      <c r="M117" s="38" t="str">
        <f>IF(CУБЪЕКТЫ!M117=0," ",CУБЪЕКТЫ!M117)</f>
        <v xml:space="preserve"> </v>
      </c>
      <c r="N117" s="39" t="str">
        <f>IF(CУБЪЕКТЫ!N117=0," ",CУБЪЕКТЫ!N117)</f>
        <v xml:space="preserve"> </v>
      </c>
      <c r="O117" s="131" t="str">
        <f>IF(CУБЪЕКТЫ!O117=0," ",CУБЪЕКТЫ!O117)</f>
        <v xml:space="preserve"> </v>
      </c>
      <c r="P117" s="38" t="str">
        <f>IF(CУБЪЕКТЫ!P117=0," ",CУБЪЕКТЫ!P117)</f>
        <v xml:space="preserve"> </v>
      </c>
      <c r="Q117" s="38" t="str">
        <f>IF(CУБЪЕКТЫ!Q117=0," ",CУБЪЕКТЫ!Q117)</f>
        <v xml:space="preserve"> </v>
      </c>
      <c r="R117" s="145" t="str">
        <f>IF(CУБЪЕКТЫ!R117=0," ",CУБЪЕКТЫ!R117)</f>
        <v xml:space="preserve"> </v>
      </c>
      <c r="S117" s="142" t="str">
        <f>IF(CУБЪЕКТЫ!S117=0," ",CУБЪЕКТЫ!S117)</f>
        <v xml:space="preserve"> </v>
      </c>
      <c r="T117" s="38" t="str">
        <f>IF(CУБЪЕКТЫ!T117=0," ",CУБЪЕКТЫ!T117)</f>
        <v xml:space="preserve"> </v>
      </c>
      <c r="U117" s="38" t="str">
        <f>IF(CУБЪЕКТЫ!U117=0," ",CУБЪЕКТЫ!U117)</f>
        <v xml:space="preserve"> </v>
      </c>
      <c r="V117" s="39" t="str">
        <f>IF(CУБЪЕКТЫ!V117=0," ",CУБЪЕКТЫ!V117)</f>
        <v xml:space="preserve"> </v>
      </c>
      <c r="W117" s="142" t="str">
        <f>IF(CУБЪЕКТЫ!W117=0," ",CУБЪЕКТЫ!W117)</f>
        <v xml:space="preserve"> </v>
      </c>
      <c r="X117" s="38" t="str">
        <f>IF(CУБЪЕКТЫ!X117=0," ",CУБЪЕКТЫ!X117)</f>
        <v xml:space="preserve"> </v>
      </c>
      <c r="Y117" s="38" t="str">
        <f>IF(CУБЪЕКТЫ!Y117=0," ",CУБЪЕКТЫ!Y117)</f>
        <v xml:space="preserve"> </v>
      </c>
      <c r="Z117" s="39" t="str">
        <f>IF(CУБЪЕКТЫ!Z117=0," ",CУБЪЕКТЫ!Z117)</f>
        <v xml:space="preserve"> </v>
      </c>
      <c r="AA117" s="142" t="str">
        <f>IF(CУБЪЕКТЫ!AA117=0," ",CУБЪЕКТЫ!AA117)</f>
        <v xml:space="preserve"> </v>
      </c>
      <c r="AB117" s="38" t="str">
        <f>IF(CУБЪЕКТЫ!AB117=0," ",CУБЪЕКТЫ!AB117)</f>
        <v xml:space="preserve"> </v>
      </c>
      <c r="AC117" s="38" t="str">
        <f>IF(CУБЪЕКТЫ!AC117=0," ",CУБЪЕКТЫ!AC117)</f>
        <v xml:space="preserve"> </v>
      </c>
      <c r="AD117" s="39" t="str">
        <f>IF(CУБЪЕКТЫ!AD117=0," ",CУБЪЕКТЫ!AD117)</f>
        <v xml:space="preserve"> </v>
      </c>
      <c r="AE117" s="142" t="str">
        <f>IF(CУБЪЕКТЫ!AE117=0," ",CУБЪЕКТЫ!AE117)</f>
        <v xml:space="preserve"> </v>
      </c>
      <c r="AF117" s="38" t="str">
        <f>IF(CУБЪЕКТЫ!AF117=0," ",CУБЪЕКТЫ!AF117)</f>
        <v xml:space="preserve"> </v>
      </c>
      <c r="AG117" s="38" t="str">
        <f>IF(CУБЪЕКТЫ!AG117=0," ",CУБЪЕКТЫ!AG117)</f>
        <v xml:space="preserve"> </v>
      </c>
      <c r="AH117" s="39" t="str">
        <f>IF(CУБЪЕКТЫ!AH117=0," ",CУБЪЕКТЫ!AH117)</f>
        <v xml:space="preserve"> </v>
      </c>
      <c r="AI117" s="142" t="e">
        <f>IF(CУБЪЕКТЫ!AI117=0," ",CУБЪЕКТЫ!AI117)</f>
        <v>#VALUE!</v>
      </c>
      <c r="AJ117" s="38" t="e">
        <f>IF(CУБЪЕКТЫ!AJ117=0," ",CУБЪЕКТЫ!AJ117)</f>
        <v>#VALUE!</v>
      </c>
      <c r="AK117" s="38" t="e">
        <f>IF(CУБЪЕКТЫ!AK117=0," ",CУБЪЕКТЫ!AK117)</f>
        <v>#VALUE!</v>
      </c>
      <c r="AL117" s="39" t="e">
        <f>IF(CУБЪЕКТЫ!AL117=0," ",CУБЪЕКТЫ!AL117)</f>
        <v>#VALUE!</v>
      </c>
      <c r="AM117" s="142" t="str">
        <f>IF(CУБЪЕКТЫ!AM117=0," ",CУБЪЕКТЫ!AM117)</f>
        <v xml:space="preserve"> </v>
      </c>
      <c r="AN117" s="38" t="str">
        <f>IF(CУБЪЕКТЫ!AN117=0," ",CУБЪЕКТЫ!AN117)</f>
        <v xml:space="preserve"> </v>
      </c>
      <c r="AO117" s="38" t="str">
        <f>IF(CУБЪЕКТЫ!AO117=0," ",CУБЪЕКТЫ!AO117)</f>
        <v xml:space="preserve"> </v>
      </c>
      <c r="AP117" s="39" t="str">
        <f>IF(CУБЪЕКТЫ!AP117=0," ",CУБЪЕКТЫ!AP117)</f>
        <v xml:space="preserve"> </v>
      </c>
      <c r="AQ117" s="188" t="e">
        <f t="shared" si="4"/>
        <v>#VALUE!</v>
      </c>
      <c r="AR117" s="189"/>
    </row>
    <row r="118" spans="1:44" ht="15.75">
      <c r="A118" s="104">
        <v>7</v>
      </c>
      <c r="B118" s="164" t="str">
        <f>CУБЪЕКТЫ!B118</f>
        <v/>
      </c>
      <c r="C118" s="28" t="e">
        <f>IF(CУБЪЕКТЫ!C118=0," ",CУБЪЕКТЫ!C118)</f>
        <v>#VALUE!</v>
      </c>
      <c r="D118" s="141" t="e">
        <f>IF(CУБЪЕКТЫ!D118=0," ",CУБЪЕКТЫ!D118)</f>
        <v>#VALUE!</v>
      </c>
      <c r="E118" s="141" t="e">
        <f>IF(CУБЪЕКТЫ!E118=0," ",CУБЪЕКТЫ!E118)</f>
        <v>#VALUE!</v>
      </c>
      <c r="F118" s="153" t="e">
        <f>IF(CУБЪЕКТЫ!F118=0," ",CУБЪЕКТЫ!F118)</f>
        <v>#VALUE!</v>
      </c>
      <c r="G118" s="131" t="str">
        <f>IF(CУБЪЕКТЫ!G118=0," ",CУБЪЕКТЫ!G118)</f>
        <v xml:space="preserve"> </v>
      </c>
      <c r="H118" s="38" t="str">
        <f>IF(CУБЪЕКТЫ!H118=0," ",CУБЪЕКТЫ!H118)</f>
        <v xml:space="preserve"> </v>
      </c>
      <c r="I118" s="38" t="str">
        <f>IF(CУБЪЕКТЫ!I118=0," ",CУБЪЕКТЫ!I118)</f>
        <v xml:space="preserve"> </v>
      </c>
      <c r="J118" s="145" t="str">
        <f>IF(CУБЪЕКТЫ!J118=0," ",CУБЪЕКТЫ!J118)</f>
        <v xml:space="preserve"> </v>
      </c>
      <c r="K118" s="142" t="str">
        <f>IF(CУБЪЕКТЫ!K118=0," ",CУБЪЕКТЫ!K118)</f>
        <v xml:space="preserve"> </v>
      </c>
      <c r="L118" s="38" t="str">
        <f>IF(CУБЪЕКТЫ!L118=0," ",CУБЪЕКТЫ!L118)</f>
        <v xml:space="preserve"> </v>
      </c>
      <c r="M118" s="38" t="str">
        <f>IF(CУБЪЕКТЫ!M118=0," ",CУБЪЕКТЫ!M118)</f>
        <v xml:space="preserve"> </v>
      </c>
      <c r="N118" s="39" t="str">
        <f>IF(CУБЪЕКТЫ!N118=0," ",CУБЪЕКТЫ!N118)</f>
        <v xml:space="preserve"> </v>
      </c>
      <c r="O118" s="131" t="str">
        <f>IF(CУБЪЕКТЫ!O118=0," ",CУБЪЕКТЫ!O118)</f>
        <v xml:space="preserve"> </v>
      </c>
      <c r="P118" s="38" t="str">
        <f>IF(CУБЪЕКТЫ!P118=0," ",CУБЪЕКТЫ!P118)</f>
        <v xml:space="preserve"> </v>
      </c>
      <c r="Q118" s="38" t="str">
        <f>IF(CУБЪЕКТЫ!Q118=0," ",CУБЪЕКТЫ!Q118)</f>
        <v xml:space="preserve"> </v>
      </c>
      <c r="R118" s="145" t="str">
        <f>IF(CУБЪЕКТЫ!R118=0," ",CУБЪЕКТЫ!R118)</f>
        <v xml:space="preserve"> </v>
      </c>
      <c r="S118" s="142" t="str">
        <f>IF(CУБЪЕКТЫ!S118=0," ",CУБЪЕКТЫ!S118)</f>
        <v xml:space="preserve"> </v>
      </c>
      <c r="T118" s="38" t="str">
        <f>IF(CУБЪЕКТЫ!T118=0," ",CУБЪЕКТЫ!T118)</f>
        <v xml:space="preserve"> </v>
      </c>
      <c r="U118" s="38" t="str">
        <f>IF(CУБЪЕКТЫ!U118=0," ",CУБЪЕКТЫ!U118)</f>
        <v xml:space="preserve"> </v>
      </c>
      <c r="V118" s="39" t="str">
        <f>IF(CУБЪЕКТЫ!V118=0," ",CУБЪЕКТЫ!V118)</f>
        <v xml:space="preserve"> </v>
      </c>
      <c r="W118" s="142" t="str">
        <f>IF(CУБЪЕКТЫ!W118=0," ",CУБЪЕКТЫ!W118)</f>
        <v xml:space="preserve"> </v>
      </c>
      <c r="X118" s="38" t="str">
        <f>IF(CУБЪЕКТЫ!X118=0," ",CУБЪЕКТЫ!X118)</f>
        <v xml:space="preserve"> </v>
      </c>
      <c r="Y118" s="38" t="str">
        <f>IF(CУБЪЕКТЫ!Y118=0," ",CУБЪЕКТЫ!Y118)</f>
        <v xml:space="preserve"> </v>
      </c>
      <c r="Z118" s="39" t="str">
        <f>IF(CУБЪЕКТЫ!Z118=0," ",CУБЪЕКТЫ!Z118)</f>
        <v xml:space="preserve"> </v>
      </c>
      <c r="AA118" s="142" t="str">
        <f>IF(CУБЪЕКТЫ!AA118=0," ",CУБЪЕКТЫ!AA118)</f>
        <v xml:space="preserve"> </v>
      </c>
      <c r="AB118" s="38" t="str">
        <f>IF(CУБЪЕКТЫ!AB118=0," ",CУБЪЕКТЫ!AB118)</f>
        <v xml:space="preserve"> </v>
      </c>
      <c r="AC118" s="38" t="str">
        <f>IF(CУБЪЕКТЫ!AC118=0," ",CУБЪЕКТЫ!AC118)</f>
        <v xml:space="preserve"> </v>
      </c>
      <c r="AD118" s="39" t="str">
        <f>IF(CУБЪЕКТЫ!AD118=0," ",CУБЪЕКТЫ!AD118)</f>
        <v xml:space="preserve"> </v>
      </c>
      <c r="AE118" s="142" t="str">
        <f>IF(CУБЪЕКТЫ!AE118=0," ",CУБЪЕКТЫ!AE118)</f>
        <v xml:space="preserve"> </v>
      </c>
      <c r="AF118" s="38" t="str">
        <f>IF(CУБЪЕКТЫ!AF118=0," ",CУБЪЕКТЫ!AF118)</f>
        <v xml:space="preserve"> </v>
      </c>
      <c r="AG118" s="38" t="str">
        <f>IF(CУБЪЕКТЫ!AG118=0," ",CУБЪЕКТЫ!AG118)</f>
        <v xml:space="preserve"> </v>
      </c>
      <c r="AH118" s="39" t="str">
        <f>IF(CУБЪЕКТЫ!AH118=0," ",CУБЪЕКТЫ!AH118)</f>
        <v xml:space="preserve"> </v>
      </c>
      <c r="AI118" s="142" t="e">
        <f>IF(CУБЪЕКТЫ!AI118=0," ",CУБЪЕКТЫ!AI118)</f>
        <v>#VALUE!</v>
      </c>
      <c r="AJ118" s="38" t="e">
        <f>IF(CУБЪЕКТЫ!AJ118=0," ",CУБЪЕКТЫ!AJ118)</f>
        <v>#VALUE!</v>
      </c>
      <c r="AK118" s="38" t="e">
        <f>IF(CУБЪЕКТЫ!AK118=0," ",CУБЪЕКТЫ!AK118)</f>
        <v>#VALUE!</v>
      </c>
      <c r="AL118" s="39" t="e">
        <f>IF(CУБЪЕКТЫ!AL118=0," ",CУБЪЕКТЫ!AL118)</f>
        <v>#VALUE!</v>
      </c>
      <c r="AM118" s="142" t="str">
        <f>IF(CУБЪЕКТЫ!AM118=0," ",CУБЪЕКТЫ!AM118)</f>
        <v xml:space="preserve"> </v>
      </c>
      <c r="AN118" s="38" t="str">
        <f>IF(CУБЪЕКТЫ!AN118=0," ",CУБЪЕКТЫ!AN118)</f>
        <v xml:space="preserve"> </v>
      </c>
      <c r="AO118" s="38" t="str">
        <f>IF(CУБЪЕКТЫ!AO118=0," ",CУБЪЕКТЫ!AO118)</f>
        <v xml:space="preserve"> </v>
      </c>
      <c r="AP118" s="39" t="str">
        <f>IF(CУБЪЕКТЫ!AP118=0," ",CУБЪЕКТЫ!AP118)</f>
        <v xml:space="preserve"> </v>
      </c>
      <c r="AQ118" s="188" t="e">
        <f t="shared" si="4"/>
        <v>#VALUE!</v>
      </c>
      <c r="AR118" s="189"/>
    </row>
    <row r="119" spans="1:44" ht="15.75">
      <c r="A119" s="104">
        <v>8</v>
      </c>
      <c r="B119" s="164" t="str">
        <f>CУБЪЕКТЫ!B119</f>
        <v/>
      </c>
      <c r="C119" s="28" t="e">
        <f>IF(CУБЪЕКТЫ!C119=0," ",CУБЪЕКТЫ!C119)</f>
        <v>#VALUE!</v>
      </c>
      <c r="D119" s="141" t="e">
        <f>IF(CУБЪЕКТЫ!D119=0," ",CУБЪЕКТЫ!D119)</f>
        <v>#VALUE!</v>
      </c>
      <c r="E119" s="141" t="e">
        <f>IF(CУБЪЕКТЫ!E119=0," ",CУБЪЕКТЫ!E119)</f>
        <v>#VALUE!</v>
      </c>
      <c r="F119" s="153" t="e">
        <f>IF(CУБЪЕКТЫ!F119=0," ",CУБЪЕКТЫ!F119)</f>
        <v>#VALUE!</v>
      </c>
      <c r="G119" s="131" t="str">
        <f>IF(CУБЪЕКТЫ!G119=0," ",CУБЪЕКТЫ!G119)</f>
        <v xml:space="preserve"> </v>
      </c>
      <c r="H119" s="38" t="str">
        <f>IF(CУБЪЕКТЫ!H119=0," ",CУБЪЕКТЫ!H119)</f>
        <v xml:space="preserve"> </v>
      </c>
      <c r="I119" s="38" t="str">
        <f>IF(CУБЪЕКТЫ!I119=0," ",CУБЪЕКТЫ!I119)</f>
        <v xml:space="preserve"> </v>
      </c>
      <c r="J119" s="145" t="str">
        <f>IF(CУБЪЕКТЫ!J119=0," ",CУБЪЕКТЫ!J119)</f>
        <v xml:space="preserve"> </v>
      </c>
      <c r="K119" s="142" t="str">
        <f>IF(CУБЪЕКТЫ!K119=0," ",CУБЪЕКТЫ!K119)</f>
        <v xml:space="preserve"> </v>
      </c>
      <c r="L119" s="38" t="str">
        <f>IF(CУБЪЕКТЫ!L119=0," ",CУБЪЕКТЫ!L119)</f>
        <v xml:space="preserve"> </v>
      </c>
      <c r="M119" s="38" t="str">
        <f>IF(CУБЪЕКТЫ!M119=0," ",CУБЪЕКТЫ!M119)</f>
        <v xml:space="preserve"> </v>
      </c>
      <c r="N119" s="39" t="str">
        <f>IF(CУБЪЕКТЫ!N119=0," ",CУБЪЕКТЫ!N119)</f>
        <v xml:space="preserve"> </v>
      </c>
      <c r="O119" s="131" t="str">
        <f>IF(CУБЪЕКТЫ!O119=0," ",CУБЪЕКТЫ!O119)</f>
        <v xml:space="preserve"> </v>
      </c>
      <c r="P119" s="38" t="str">
        <f>IF(CУБЪЕКТЫ!P119=0," ",CУБЪЕКТЫ!P119)</f>
        <v xml:space="preserve"> </v>
      </c>
      <c r="Q119" s="38" t="str">
        <f>IF(CУБЪЕКТЫ!Q119=0," ",CУБЪЕКТЫ!Q119)</f>
        <v xml:space="preserve"> </v>
      </c>
      <c r="R119" s="145" t="str">
        <f>IF(CУБЪЕКТЫ!R119=0," ",CУБЪЕКТЫ!R119)</f>
        <v xml:space="preserve"> </v>
      </c>
      <c r="S119" s="142" t="str">
        <f>IF(CУБЪЕКТЫ!S119=0," ",CУБЪЕКТЫ!S119)</f>
        <v xml:space="preserve"> </v>
      </c>
      <c r="T119" s="38" t="str">
        <f>IF(CУБЪЕКТЫ!T119=0," ",CУБЪЕКТЫ!T119)</f>
        <v xml:space="preserve"> </v>
      </c>
      <c r="U119" s="38" t="str">
        <f>IF(CУБЪЕКТЫ!U119=0," ",CУБЪЕКТЫ!U119)</f>
        <v xml:space="preserve"> </v>
      </c>
      <c r="V119" s="39" t="str">
        <f>IF(CУБЪЕКТЫ!V119=0," ",CУБЪЕКТЫ!V119)</f>
        <v xml:space="preserve"> </v>
      </c>
      <c r="W119" s="142" t="str">
        <f>IF(CУБЪЕКТЫ!W119=0," ",CУБЪЕКТЫ!W119)</f>
        <v xml:space="preserve"> </v>
      </c>
      <c r="X119" s="38" t="str">
        <f>IF(CУБЪЕКТЫ!X119=0," ",CУБЪЕКТЫ!X119)</f>
        <v xml:space="preserve"> </v>
      </c>
      <c r="Y119" s="38" t="str">
        <f>IF(CУБЪЕКТЫ!Y119=0," ",CУБЪЕКТЫ!Y119)</f>
        <v xml:space="preserve"> </v>
      </c>
      <c r="Z119" s="39" t="str">
        <f>IF(CУБЪЕКТЫ!Z119=0," ",CУБЪЕКТЫ!Z119)</f>
        <v xml:space="preserve"> </v>
      </c>
      <c r="AA119" s="142" t="str">
        <f>IF(CУБЪЕКТЫ!AA119=0," ",CУБЪЕКТЫ!AA119)</f>
        <v xml:space="preserve"> </v>
      </c>
      <c r="AB119" s="38" t="str">
        <f>IF(CУБЪЕКТЫ!AB119=0," ",CУБЪЕКТЫ!AB119)</f>
        <v xml:space="preserve"> </v>
      </c>
      <c r="AC119" s="38" t="str">
        <f>IF(CУБЪЕКТЫ!AC119=0," ",CУБЪЕКТЫ!AC119)</f>
        <v xml:space="preserve"> </v>
      </c>
      <c r="AD119" s="39" t="str">
        <f>IF(CУБЪЕКТЫ!AD119=0," ",CУБЪЕКТЫ!AD119)</f>
        <v xml:space="preserve"> </v>
      </c>
      <c r="AE119" s="142" t="str">
        <f>IF(CУБЪЕКТЫ!AE119=0," ",CУБЪЕКТЫ!AE119)</f>
        <v xml:space="preserve"> </v>
      </c>
      <c r="AF119" s="38" t="str">
        <f>IF(CУБЪЕКТЫ!AF119=0," ",CУБЪЕКТЫ!AF119)</f>
        <v xml:space="preserve"> </v>
      </c>
      <c r="AG119" s="38" t="str">
        <f>IF(CУБЪЕКТЫ!AG119=0," ",CУБЪЕКТЫ!AG119)</f>
        <v xml:space="preserve"> </v>
      </c>
      <c r="AH119" s="39" t="str">
        <f>IF(CУБЪЕКТЫ!AH119=0," ",CУБЪЕКТЫ!AH119)</f>
        <v xml:space="preserve"> </v>
      </c>
      <c r="AI119" s="142" t="e">
        <f>IF(CУБЪЕКТЫ!AI119=0," ",CУБЪЕКТЫ!AI119)</f>
        <v>#VALUE!</v>
      </c>
      <c r="AJ119" s="38" t="e">
        <f>IF(CУБЪЕКТЫ!AJ119=0," ",CУБЪЕКТЫ!AJ119)</f>
        <v>#VALUE!</v>
      </c>
      <c r="AK119" s="38" t="e">
        <f>IF(CУБЪЕКТЫ!AK119=0," ",CУБЪЕКТЫ!AK119)</f>
        <v>#VALUE!</v>
      </c>
      <c r="AL119" s="39" t="e">
        <f>IF(CУБЪЕКТЫ!AL119=0," ",CУБЪЕКТЫ!AL119)</f>
        <v>#VALUE!</v>
      </c>
      <c r="AM119" s="142" t="str">
        <f>IF(CУБЪЕКТЫ!AM119=0," ",CУБЪЕКТЫ!AM119)</f>
        <v xml:space="preserve"> </v>
      </c>
      <c r="AN119" s="38" t="str">
        <f>IF(CУБЪЕКТЫ!AN119=0," ",CУБЪЕКТЫ!AN119)</f>
        <v xml:space="preserve"> </v>
      </c>
      <c r="AO119" s="38" t="str">
        <f>IF(CУБЪЕКТЫ!AO119=0," ",CУБЪЕКТЫ!AO119)</f>
        <v xml:space="preserve"> </v>
      </c>
      <c r="AP119" s="39" t="str">
        <f>IF(CУБЪЕКТЫ!AP119=0," ",CУБЪЕКТЫ!AP119)</f>
        <v xml:space="preserve"> </v>
      </c>
      <c r="AQ119" s="188" t="e">
        <f t="shared" si="4"/>
        <v>#VALUE!</v>
      </c>
      <c r="AR119" s="189"/>
    </row>
    <row r="120" spans="1:44" ht="15.75">
      <c r="A120" s="104">
        <v>9</v>
      </c>
      <c r="B120" s="164" t="str">
        <f>CУБЪЕКТЫ!B120</f>
        <v/>
      </c>
      <c r="C120" s="28" t="e">
        <f>IF(CУБЪЕКТЫ!C120=0," ",CУБЪЕКТЫ!C120)</f>
        <v>#VALUE!</v>
      </c>
      <c r="D120" s="141" t="e">
        <f>IF(CУБЪЕКТЫ!D120=0," ",CУБЪЕКТЫ!D120)</f>
        <v>#VALUE!</v>
      </c>
      <c r="E120" s="141" t="e">
        <f>IF(CУБЪЕКТЫ!E120=0," ",CУБЪЕКТЫ!E120)</f>
        <v>#VALUE!</v>
      </c>
      <c r="F120" s="153" t="e">
        <f>IF(CУБЪЕКТЫ!F120=0," ",CУБЪЕКТЫ!F120)</f>
        <v>#VALUE!</v>
      </c>
      <c r="G120" s="131" t="str">
        <f>IF(CУБЪЕКТЫ!G120=0," ",CУБЪЕКТЫ!G120)</f>
        <v xml:space="preserve"> </v>
      </c>
      <c r="H120" s="38" t="str">
        <f>IF(CУБЪЕКТЫ!H120=0," ",CУБЪЕКТЫ!H120)</f>
        <v xml:space="preserve"> </v>
      </c>
      <c r="I120" s="38" t="str">
        <f>IF(CУБЪЕКТЫ!I120=0," ",CУБЪЕКТЫ!I120)</f>
        <v xml:space="preserve"> </v>
      </c>
      <c r="J120" s="145" t="str">
        <f>IF(CУБЪЕКТЫ!J120=0," ",CУБЪЕКТЫ!J120)</f>
        <v xml:space="preserve"> </v>
      </c>
      <c r="K120" s="142" t="str">
        <f>IF(CУБЪЕКТЫ!K120=0," ",CУБЪЕКТЫ!K120)</f>
        <v xml:space="preserve"> </v>
      </c>
      <c r="L120" s="38" t="str">
        <f>IF(CУБЪЕКТЫ!L120=0," ",CУБЪЕКТЫ!L120)</f>
        <v xml:space="preserve"> </v>
      </c>
      <c r="M120" s="38" t="str">
        <f>IF(CУБЪЕКТЫ!M120=0," ",CУБЪЕКТЫ!M120)</f>
        <v xml:space="preserve"> </v>
      </c>
      <c r="N120" s="39" t="str">
        <f>IF(CУБЪЕКТЫ!N120=0," ",CУБЪЕКТЫ!N120)</f>
        <v xml:space="preserve"> </v>
      </c>
      <c r="O120" s="131" t="str">
        <f>IF(CУБЪЕКТЫ!O120=0," ",CУБЪЕКТЫ!O120)</f>
        <v xml:space="preserve"> </v>
      </c>
      <c r="P120" s="38" t="str">
        <f>IF(CУБЪЕКТЫ!P120=0," ",CУБЪЕКТЫ!P120)</f>
        <v xml:space="preserve"> </v>
      </c>
      <c r="Q120" s="38" t="str">
        <f>IF(CУБЪЕКТЫ!Q120=0," ",CУБЪЕКТЫ!Q120)</f>
        <v xml:space="preserve"> </v>
      </c>
      <c r="R120" s="145" t="str">
        <f>IF(CУБЪЕКТЫ!R120=0," ",CУБЪЕКТЫ!R120)</f>
        <v xml:space="preserve"> </v>
      </c>
      <c r="S120" s="142" t="str">
        <f>IF(CУБЪЕКТЫ!S120=0," ",CУБЪЕКТЫ!S120)</f>
        <v xml:space="preserve"> </v>
      </c>
      <c r="T120" s="38" t="str">
        <f>IF(CУБЪЕКТЫ!T120=0," ",CУБЪЕКТЫ!T120)</f>
        <v xml:space="preserve"> </v>
      </c>
      <c r="U120" s="38" t="str">
        <f>IF(CУБЪЕКТЫ!U120=0," ",CУБЪЕКТЫ!U120)</f>
        <v xml:space="preserve"> </v>
      </c>
      <c r="V120" s="39" t="str">
        <f>IF(CУБЪЕКТЫ!V120=0," ",CУБЪЕКТЫ!V120)</f>
        <v xml:space="preserve"> </v>
      </c>
      <c r="W120" s="142" t="str">
        <f>IF(CУБЪЕКТЫ!W120=0," ",CУБЪЕКТЫ!W120)</f>
        <v xml:space="preserve"> </v>
      </c>
      <c r="X120" s="38" t="str">
        <f>IF(CУБЪЕКТЫ!X120=0," ",CУБЪЕКТЫ!X120)</f>
        <v xml:space="preserve"> </v>
      </c>
      <c r="Y120" s="38" t="str">
        <f>IF(CУБЪЕКТЫ!Y120=0," ",CУБЪЕКТЫ!Y120)</f>
        <v xml:space="preserve"> </v>
      </c>
      <c r="Z120" s="39" t="str">
        <f>IF(CУБЪЕКТЫ!Z120=0," ",CУБЪЕКТЫ!Z120)</f>
        <v xml:space="preserve"> </v>
      </c>
      <c r="AA120" s="142" t="str">
        <f>IF(CУБЪЕКТЫ!AA120=0," ",CУБЪЕКТЫ!AA120)</f>
        <v xml:space="preserve"> </v>
      </c>
      <c r="AB120" s="38" t="str">
        <f>IF(CУБЪЕКТЫ!AB120=0," ",CУБЪЕКТЫ!AB120)</f>
        <v xml:space="preserve"> </v>
      </c>
      <c r="AC120" s="38" t="str">
        <f>IF(CУБЪЕКТЫ!AC120=0," ",CУБЪЕКТЫ!AC120)</f>
        <v xml:space="preserve"> </v>
      </c>
      <c r="AD120" s="39" t="str">
        <f>IF(CУБЪЕКТЫ!AD120=0," ",CУБЪЕКТЫ!AD120)</f>
        <v xml:space="preserve"> </v>
      </c>
      <c r="AE120" s="142" t="str">
        <f>IF(CУБЪЕКТЫ!AE120=0," ",CУБЪЕКТЫ!AE120)</f>
        <v xml:space="preserve"> </v>
      </c>
      <c r="AF120" s="38" t="str">
        <f>IF(CУБЪЕКТЫ!AF120=0," ",CУБЪЕКТЫ!AF120)</f>
        <v xml:space="preserve"> </v>
      </c>
      <c r="AG120" s="38" t="str">
        <f>IF(CУБЪЕКТЫ!AG120=0," ",CУБЪЕКТЫ!AG120)</f>
        <v xml:space="preserve"> </v>
      </c>
      <c r="AH120" s="39" t="str">
        <f>IF(CУБЪЕКТЫ!AH120=0," ",CУБЪЕКТЫ!AH120)</f>
        <v xml:space="preserve"> </v>
      </c>
      <c r="AI120" s="142" t="e">
        <f>IF(CУБЪЕКТЫ!AI120=0," ",CУБЪЕКТЫ!AI120)</f>
        <v>#VALUE!</v>
      </c>
      <c r="AJ120" s="38" t="e">
        <f>IF(CУБЪЕКТЫ!AJ120=0," ",CУБЪЕКТЫ!AJ120)</f>
        <v>#VALUE!</v>
      </c>
      <c r="AK120" s="38" t="e">
        <f>IF(CУБЪЕКТЫ!AK120=0," ",CУБЪЕКТЫ!AK120)</f>
        <v>#VALUE!</v>
      </c>
      <c r="AL120" s="39" t="e">
        <f>IF(CУБЪЕКТЫ!AL120=0," ",CУБЪЕКТЫ!AL120)</f>
        <v>#VALUE!</v>
      </c>
      <c r="AM120" s="142" t="str">
        <f>IF(CУБЪЕКТЫ!AM120=0," ",CУБЪЕКТЫ!AM120)</f>
        <v xml:space="preserve"> </v>
      </c>
      <c r="AN120" s="38" t="str">
        <f>IF(CУБЪЕКТЫ!AN120=0," ",CУБЪЕКТЫ!AN120)</f>
        <v xml:space="preserve"> </v>
      </c>
      <c r="AO120" s="38" t="str">
        <f>IF(CУБЪЕКТЫ!AO120=0," ",CУБЪЕКТЫ!AO120)</f>
        <v xml:space="preserve"> </v>
      </c>
      <c r="AP120" s="39" t="str">
        <f>IF(CУБЪЕКТЫ!AP120=0," ",CУБЪЕКТЫ!AP120)</f>
        <v xml:space="preserve"> </v>
      </c>
      <c r="AQ120" s="188" t="e">
        <f t="shared" si="4"/>
        <v>#VALUE!</v>
      </c>
      <c r="AR120" s="189"/>
    </row>
    <row r="121" spans="1:44" ht="15.75">
      <c r="A121" s="104">
        <v>10</v>
      </c>
      <c r="B121" s="164" t="str">
        <f>CУБЪЕКТЫ!B121</f>
        <v/>
      </c>
      <c r="C121" s="28" t="e">
        <f>IF(CУБЪЕКТЫ!C121=0," ",CУБЪЕКТЫ!C121)</f>
        <v>#VALUE!</v>
      </c>
      <c r="D121" s="141" t="e">
        <f>IF(CУБЪЕКТЫ!D121=0," ",CУБЪЕКТЫ!D121)</f>
        <v>#VALUE!</v>
      </c>
      <c r="E121" s="141" t="e">
        <f>IF(CУБЪЕКТЫ!E121=0," ",CУБЪЕКТЫ!E121)</f>
        <v>#VALUE!</v>
      </c>
      <c r="F121" s="153" t="e">
        <f>IF(CУБЪЕКТЫ!F121=0," ",CУБЪЕКТЫ!F121)</f>
        <v>#VALUE!</v>
      </c>
      <c r="G121" s="131" t="str">
        <f>IF(CУБЪЕКТЫ!G121=0," ",CУБЪЕКТЫ!G121)</f>
        <v xml:space="preserve"> </v>
      </c>
      <c r="H121" s="38" t="str">
        <f>IF(CУБЪЕКТЫ!H121=0," ",CУБЪЕКТЫ!H121)</f>
        <v xml:space="preserve"> </v>
      </c>
      <c r="I121" s="38" t="str">
        <f>IF(CУБЪЕКТЫ!I121=0," ",CУБЪЕКТЫ!I121)</f>
        <v xml:space="preserve"> </v>
      </c>
      <c r="J121" s="145" t="str">
        <f>IF(CУБЪЕКТЫ!J121=0," ",CУБЪЕКТЫ!J121)</f>
        <v xml:space="preserve"> </v>
      </c>
      <c r="K121" s="142" t="str">
        <f>IF(CУБЪЕКТЫ!K121=0," ",CУБЪЕКТЫ!K121)</f>
        <v xml:space="preserve"> </v>
      </c>
      <c r="L121" s="38" t="str">
        <f>IF(CУБЪЕКТЫ!L121=0," ",CУБЪЕКТЫ!L121)</f>
        <v xml:space="preserve"> </v>
      </c>
      <c r="M121" s="38" t="str">
        <f>IF(CУБЪЕКТЫ!M121=0," ",CУБЪЕКТЫ!M121)</f>
        <v xml:space="preserve"> </v>
      </c>
      <c r="N121" s="39" t="str">
        <f>IF(CУБЪЕКТЫ!N121=0," ",CУБЪЕКТЫ!N121)</f>
        <v xml:space="preserve"> </v>
      </c>
      <c r="O121" s="131" t="str">
        <f>IF(CУБЪЕКТЫ!O121=0," ",CУБЪЕКТЫ!O121)</f>
        <v xml:space="preserve"> </v>
      </c>
      <c r="P121" s="38" t="str">
        <f>IF(CУБЪЕКТЫ!P121=0," ",CУБЪЕКТЫ!P121)</f>
        <v xml:space="preserve"> </v>
      </c>
      <c r="Q121" s="38" t="str">
        <f>IF(CУБЪЕКТЫ!Q121=0," ",CУБЪЕКТЫ!Q121)</f>
        <v xml:space="preserve"> </v>
      </c>
      <c r="R121" s="145" t="str">
        <f>IF(CУБЪЕКТЫ!R121=0," ",CУБЪЕКТЫ!R121)</f>
        <v xml:space="preserve"> </v>
      </c>
      <c r="S121" s="142" t="str">
        <f>IF(CУБЪЕКТЫ!S121=0," ",CУБЪЕКТЫ!S121)</f>
        <v xml:space="preserve"> </v>
      </c>
      <c r="T121" s="38" t="str">
        <f>IF(CУБЪЕКТЫ!T121=0," ",CУБЪЕКТЫ!T121)</f>
        <v xml:space="preserve"> </v>
      </c>
      <c r="U121" s="38" t="str">
        <f>IF(CУБЪЕКТЫ!U121=0," ",CУБЪЕКТЫ!U121)</f>
        <v xml:space="preserve"> </v>
      </c>
      <c r="V121" s="39" t="str">
        <f>IF(CУБЪЕКТЫ!V121=0," ",CУБЪЕКТЫ!V121)</f>
        <v xml:space="preserve"> </v>
      </c>
      <c r="W121" s="142" t="str">
        <f>IF(CУБЪЕКТЫ!W121=0," ",CУБЪЕКТЫ!W121)</f>
        <v xml:space="preserve"> </v>
      </c>
      <c r="X121" s="38" t="str">
        <f>IF(CУБЪЕКТЫ!X121=0," ",CУБЪЕКТЫ!X121)</f>
        <v xml:space="preserve"> </v>
      </c>
      <c r="Y121" s="38" t="str">
        <f>IF(CУБЪЕКТЫ!Y121=0," ",CУБЪЕКТЫ!Y121)</f>
        <v xml:space="preserve"> </v>
      </c>
      <c r="Z121" s="39" t="str">
        <f>IF(CУБЪЕКТЫ!Z121=0," ",CУБЪЕКТЫ!Z121)</f>
        <v xml:space="preserve"> </v>
      </c>
      <c r="AA121" s="142" t="str">
        <f>IF(CУБЪЕКТЫ!AA121=0," ",CУБЪЕКТЫ!AA121)</f>
        <v xml:space="preserve"> </v>
      </c>
      <c r="AB121" s="38" t="str">
        <f>IF(CУБЪЕКТЫ!AB121=0," ",CУБЪЕКТЫ!AB121)</f>
        <v xml:space="preserve"> </v>
      </c>
      <c r="AC121" s="38" t="str">
        <f>IF(CУБЪЕКТЫ!AC121=0," ",CУБЪЕКТЫ!AC121)</f>
        <v xml:space="preserve"> </v>
      </c>
      <c r="AD121" s="39" t="str">
        <f>IF(CУБЪЕКТЫ!AD121=0," ",CУБЪЕКТЫ!AD121)</f>
        <v xml:space="preserve"> </v>
      </c>
      <c r="AE121" s="142" t="str">
        <f>IF(CУБЪЕКТЫ!AE121=0," ",CУБЪЕКТЫ!AE121)</f>
        <v xml:space="preserve"> </v>
      </c>
      <c r="AF121" s="38" t="str">
        <f>IF(CУБЪЕКТЫ!AF121=0," ",CУБЪЕКТЫ!AF121)</f>
        <v xml:space="preserve"> </v>
      </c>
      <c r="AG121" s="38" t="str">
        <f>IF(CУБЪЕКТЫ!AG121=0," ",CУБЪЕКТЫ!AG121)</f>
        <v xml:space="preserve"> </v>
      </c>
      <c r="AH121" s="39" t="str">
        <f>IF(CУБЪЕКТЫ!AH121=0," ",CУБЪЕКТЫ!AH121)</f>
        <v xml:space="preserve"> </v>
      </c>
      <c r="AI121" s="142" t="e">
        <f>IF(CУБЪЕКТЫ!AI121=0," ",CУБЪЕКТЫ!AI121)</f>
        <v>#VALUE!</v>
      </c>
      <c r="AJ121" s="38" t="e">
        <f>IF(CУБЪЕКТЫ!AJ121=0," ",CУБЪЕКТЫ!AJ121)</f>
        <v>#VALUE!</v>
      </c>
      <c r="AK121" s="38" t="e">
        <f>IF(CУБЪЕКТЫ!AK121=0," ",CУБЪЕКТЫ!AK121)</f>
        <v>#VALUE!</v>
      </c>
      <c r="AL121" s="39" t="e">
        <f>IF(CУБЪЕКТЫ!AL121=0," ",CУБЪЕКТЫ!AL121)</f>
        <v>#VALUE!</v>
      </c>
      <c r="AM121" s="142" t="str">
        <f>IF(CУБЪЕКТЫ!AM121=0," ",CУБЪЕКТЫ!AM121)</f>
        <v xml:space="preserve"> </v>
      </c>
      <c r="AN121" s="38" t="str">
        <f>IF(CУБЪЕКТЫ!AN121=0," ",CУБЪЕКТЫ!AN121)</f>
        <v xml:space="preserve"> </v>
      </c>
      <c r="AO121" s="38" t="str">
        <f>IF(CУБЪЕКТЫ!AO121=0," ",CУБЪЕКТЫ!AO121)</f>
        <v xml:space="preserve"> </v>
      </c>
      <c r="AP121" s="39" t="str">
        <f>IF(CУБЪЕКТЫ!AP121=0," ",CУБЪЕКТЫ!AP121)</f>
        <v xml:space="preserve"> </v>
      </c>
      <c r="AQ121" s="188" t="e">
        <f t="shared" si="4"/>
        <v>#VALUE!</v>
      </c>
      <c r="AR121" s="189"/>
    </row>
    <row r="122" spans="1:44" ht="15.75">
      <c r="A122" s="104">
        <v>11</v>
      </c>
      <c r="B122" s="164" t="str">
        <f>CУБЪЕКТЫ!B122</f>
        <v/>
      </c>
      <c r="C122" s="28" t="e">
        <f>IF(CУБЪЕКТЫ!C122=0," ",CУБЪЕКТЫ!C122)</f>
        <v>#VALUE!</v>
      </c>
      <c r="D122" s="141" t="e">
        <f>IF(CУБЪЕКТЫ!D122=0," ",CУБЪЕКТЫ!D122)</f>
        <v>#VALUE!</v>
      </c>
      <c r="E122" s="141" t="e">
        <f>IF(CУБЪЕКТЫ!E122=0," ",CУБЪЕКТЫ!E122)</f>
        <v>#VALUE!</v>
      </c>
      <c r="F122" s="153" t="e">
        <f>IF(CУБЪЕКТЫ!F122=0," ",CУБЪЕКТЫ!F122)</f>
        <v>#VALUE!</v>
      </c>
      <c r="G122" s="131" t="str">
        <f>IF(CУБЪЕКТЫ!G122=0," ",CУБЪЕКТЫ!G122)</f>
        <v xml:space="preserve"> </v>
      </c>
      <c r="H122" s="38" t="str">
        <f>IF(CУБЪЕКТЫ!H122=0," ",CУБЪЕКТЫ!H122)</f>
        <v xml:space="preserve"> </v>
      </c>
      <c r="I122" s="38" t="str">
        <f>IF(CУБЪЕКТЫ!I122=0," ",CУБЪЕКТЫ!I122)</f>
        <v xml:space="preserve"> </v>
      </c>
      <c r="J122" s="145" t="str">
        <f>IF(CУБЪЕКТЫ!J122=0," ",CУБЪЕКТЫ!J122)</f>
        <v xml:space="preserve"> </v>
      </c>
      <c r="K122" s="142" t="str">
        <f>IF(CУБЪЕКТЫ!K122=0," ",CУБЪЕКТЫ!K122)</f>
        <v xml:space="preserve"> </v>
      </c>
      <c r="L122" s="38" t="str">
        <f>IF(CУБЪЕКТЫ!L122=0," ",CУБЪЕКТЫ!L122)</f>
        <v xml:space="preserve"> </v>
      </c>
      <c r="M122" s="38" t="str">
        <f>IF(CУБЪЕКТЫ!M122=0," ",CУБЪЕКТЫ!M122)</f>
        <v xml:space="preserve"> </v>
      </c>
      <c r="N122" s="39" t="str">
        <f>IF(CУБЪЕКТЫ!N122=0," ",CУБЪЕКТЫ!N122)</f>
        <v xml:space="preserve"> </v>
      </c>
      <c r="O122" s="131" t="str">
        <f>IF(CУБЪЕКТЫ!O122=0," ",CУБЪЕКТЫ!O122)</f>
        <v xml:space="preserve"> </v>
      </c>
      <c r="P122" s="38" t="str">
        <f>IF(CУБЪЕКТЫ!P122=0," ",CУБЪЕКТЫ!P122)</f>
        <v xml:space="preserve"> </v>
      </c>
      <c r="Q122" s="38" t="str">
        <f>IF(CУБЪЕКТЫ!Q122=0," ",CУБЪЕКТЫ!Q122)</f>
        <v xml:space="preserve"> </v>
      </c>
      <c r="R122" s="145" t="str">
        <f>IF(CУБЪЕКТЫ!R122=0," ",CУБЪЕКТЫ!R122)</f>
        <v xml:space="preserve"> </v>
      </c>
      <c r="S122" s="142" t="str">
        <f>IF(CУБЪЕКТЫ!S122=0," ",CУБЪЕКТЫ!S122)</f>
        <v xml:space="preserve"> </v>
      </c>
      <c r="T122" s="38" t="str">
        <f>IF(CУБЪЕКТЫ!T122=0," ",CУБЪЕКТЫ!T122)</f>
        <v xml:space="preserve"> </v>
      </c>
      <c r="U122" s="38" t="str">
        <f>IF(CУБЪЕКТЫ!U122=0," ",CУБЪЕКТЫ!U122)</f>
        <v xml:space="preserve"> </v>
      </c>
      <c r="V122" s="39" t="str">
        <f>IF(CУБЪЕКТЫ!V122=0," ",CУБЪЕКТЫ!V122)</f>
        <v xml:space="preserve"> </v>
      </c>
      <c r="W122" s="142" t="str">
        <f>IF(CУБЪЕКТЫ!W122=0," ",CУБЪЕКТЫ!W122)</f>
        <v xml:space="preserve"> </v>
      </c>
      <c r="X122" s="38" t="str">
        <f>IF(CУБЪЕКТЫ!X122=0," ",CУБЪЕКТЫ!X122)</f>
        <v xml:space="preserve"> </v>
      </c>
      <c r="Y122" s="38" t="str">
        <f>IF(CУБЪЕКТЫ!Y122=0," ",CУБЪЕКТЫ!Y122)</f>
        <v xml:space="preserve"> </v>
      </c>
      <c r="Z122" s="39" t="str">
        <f>IF(CУБЪЕКТЫ!Z122=0," ",CУБЪЕКТЫ!Z122)</f>
        <v xml:space="preserve"> </v>
      </c>
      <c r="AA122" s="142" t="str">
        <f>IF(CУБЪЕКТЫ!AA122=0," ",CУБЪЕКТЫ!AA122)</f>
        <v xml:space="preserve"> </v>
      </c>
      <c r="AB122" s="38" t="str">
        <f>IF(CУБЪЕКТЫ!AB122=0," ",CУБЪЕКТЫ!AB122)</f>
        <v xml:space="preserve"> </v>
      </c>
      <c r="AC122" s="38" t="str">
        <f>IF(CУБЪЕКТЫ!AC122=0," ",CУБЪЕКТЫ!AC122)</f>
        <v xml:space="preserve"> </v>
      </c>
      <c r="AD122" s="39" t="str">
        <f>IF(CУБЪЕКТЫ!AD122=0," ",CУБЪЕКТЫ!AD122)</f>
        <v xml:space="preserve"> </v>
      </c>
      <c r="AE122" s="142" t="str">
        <f>IF(CУБЪЕКТЫ!AE122=0," ",CУБЪЕКТЫ!AE122)</f>
        <v xml:space="preserve"> </v>
      </c>
      <c r="AF122" s="38" t="str">
        <f>IF(CУБЪЕКТЫ!AF122=0," ",CУБЪЕКТЫ!AF122)</f>
        <v xml:space="preserve"> </v>
      </c>
      <c r="AG122" s="38" t="str">
        <f>IF(CУБЪЕКТЫ!AG122=0," ",CУБЪЕКТЫ!AG122)</f>
        <v xml:space="preserve"> </v>
      </c>
      <c r="AH122" s="39" t="str">
        <f>IF(CУБЪЕКТЫ!AH122=0," ",CУБЪЕКТЫ!AH122)</f>
        <v xml:space="preserve"> </v>
      </c>
      <c r="AI122" s="142" t="e">
        <f>IF(CУБЪЕКТЫ!AI122=0," ",CУБЪЕКТЫ!AI122)</f>
        <v>#VALUE!</v>
      </c>
      <c r="AJ122" s="38" t="e">
        <f>IF(CУБЪЕКТЫ!AJ122=0," ",CУБЪЕКТЫ!AJ122)</f>
        <v>#VALUE!</v>
      </c>
      <c r="AK122" s="38" t="e">
        <f>IF(CУБЪЕКТЫ!AK122=0," ",CУБЪЕКТЫ!AK122)</f>
        <v>#VALUE!</v>
      </c>
      <c r="AL122" s="39" t="e">
        <f>IF(CУБЪЕКТЫ!AL122=0," ",CУБЪЕКТЫ!AL122)</f>
        <v>#VALUE!</v>
      </c>
      <c r="AM122" s="142" t="str">
        <f>IF(CУБЪЕКТЫ!AM122=0," ",CУБЪЕКТЫ!AM122)</f>
        <v xml:space="preserve"> </v>
      </c>
      <c r="AN122" s="38" t="str">
        <f>IF(CУБЪЕКТЫ!AN122=0," ",CУБЪЕКТЫ!AN122)</f>
        <v xml:space="preserve"> </v>
      </c>
      <c r="AO122" s="38" t="str">
        <f>IF(CУБЪЕКТЫ!AO122=0," ",CУБЪЕКТЫ!AO122)</f>
        <v xml:space="preserve"> </v>
      </c>
      <c r="AP122" s="39" t="str">
        <f>IF(CУБЪЕКТЫ!AP122=0," ",CУБЪЕКТЫ!AP122)</f>
        <v xml:space="preserve"> </v>
      </c>
      <c r="AQ122" s="188" t="e">
        <f t="shared" si="4"/>
        <v>#VALUE!</v>
      </c>
      <c r="AR122" s="189"/>
    </row>
    <row r="123" spans="1:44" ht="15.75">
      <c r="A123" s="104">
        <v>12</v>
      </c>
      <c r="B123" s="164" t="str">
        <f>CУБЪЕКТЫ!B123</f>
        <v/>
      </c>
      <c r="C123" s="28" t="e">
        <f>IF(CУБЪЕКТЫ!C123=0," ",CУБЪЕКТЫ!C123)</f>
        <v>#VALUE!</v>
      </c>
      <c r="D123" s="141" t="e">
        <f>IF(CУБЪЕКТЫ!D123=0," ",CУБЪЕКТЫ!D123)</f>
        <v>#VALUE!</v>
      </c>
      <c r="E123" s="141" t="e">
        <f>IF(CУБЪЕКТЫ!E123=0," ",CУБЪЕКТЫ!E123)</f>
        <v>#VALUE!</v>
      </c>
      <c r="F123" s="153" t="e">
        <f>IF(CУБЪЕКТЫ!F123=0," ",CУБЪЕКТЫ!F123)</f>
        <v>#VALUE!</v>
      </c>
      <c r="G123" s="131" t="str">
        <f>IF(CУБЪЕКТЫ!G123=0," ",CУБЪЕКТЫ!G123)</f>
        <v xml:space="preserve"> </v>
      </c>
      <c r="H123" s="38" t="str">
        <f>IF(CУБЪЕКТЫ!H123=0," ",CУБЪЕКТЫ!H123)</f>
        <v xml:space="preserve"> </v>
      </c>
      <c r="I123" s="38" t="str">
        <f>IF(CУБЪЕКТЫ!I123=0," ",CУБЪЕКТЫ!I123)</f>
        <v xml:space="preserve"> </v>
      </c>
      <c r="J123" s="145" t="str">
        <f>IF(CУБЪЕКТЫ!J123=0," ",CУБЪЕКТЫ!J123)</f>
        <v xml:space="preserve"> </v>
      </c>
      <c r="K123" s="142" t="str">
        <f>IF(CУБЪЕКТЫ!K123=0," ",CУБЪЕКТЫ!K123)</f>
        <v xml:space="preserve"> </v>
      </c>
      <c r="L123" s="38" t="str">
        <f>IF(CУБЪЕКТЫ!L123=0," ",CУБЪЕКТЫ!L123)</f>
        <v xml:space="preserve"> </v>
      </c>
      <c r="M123" s="38" t="str">
        <f>IF(CУБЪЕКТЫ!M123=0," ",CУБЪЕКТЫ!M123)</f>
        <v xml:space="preserve"> </v>
      </c>
      <c r="N123" s="39" t="str">
        <f>IF(CУБЪЕКТЫ!N123=0," ",CУБЪЕКТЫ!N123)</f>
        <v xml:space="preserve"> </v>
      </c>
      <c r="O123" s="131" t="str">
        <f>IF(CУБЪЕКТЫ!O123=0," ",CУБЪЕКТЫ!O123)</f>
        <v xml:space="preserve"> </v>
      </c>
      <c r="P123" s="38" t="str">
        <f>IF(CУБЪЕКТЫ!P123=0," ",CУБЪЕКТЫ!P123)</f>
        <v xml:space="preserve"> </v>
      </c>
      <c r="Q123" s="38" t="str">
        <f>IF(CУБЪЕКТЫ!Q123=0," ",CУБЪЕКТЫ!Q123)</f>
        <v xml:space="preserve"> </v>
      </c>
      <c r="R123" s="145" t="str">
        <f>IF(CУБЪЕКТЫ!R123=0," ",CУБЪЕКТЫ!R123)</f>
        <v xml:space="preserve"> </v>
      </c>
      <c r="S123" s="142" t="str">
        <f>IF(CУБЪЕКТЫ!S123=0," ",CУБЪЕКТЫ!S123)</f>
        <v xml:space="preserve"> </v>
      </c>
      <c r="T123" s="38" t="str">
        <f>IF(CУБЪЕКТЫ!T123=0," ",CУБЪЕКТЫ!T123)</f>
        <v xml:space="preserve"> </v>
      </c>
      <c r="U123" s="38" t="str">
        <f>IF(CУБЪЕКТЫ!U123=0," ",CУБЪЕКТЫ!U123)</f>
        <v xml:space="preserve"> </v>
      </c>
      <c r="V123" s="39" t="str">
        <f>IF(CУБЪЕКТЫ!V123=0," ",CУБЪЕКТЫ!V123)</f>
        <v xml:space="preserve"> </v>
      </c>
      <c r="W123" s="142" t="str">
        <f>IF(CУБЪЕКТЫ!W123=0," ",CУБЪЕКТЫ!W123)</f>
        <v xml:space="preserve"> </v>
      </c>
      <c r="X123" s="38" t="str">
        <f>IF(CУБЪЕКТЫ!X123=0," ",CУБЪЕКТЫ!X123)</f>
        <v xml:space="preserve"> </v>
      </c>
      <c r="Y123" s="38" t="str">
        <f>IF(CУБЪЕКТЫ!Y123=0," ",CУБЪЕКТЫ!Y123)</f>
        <v xml:space="preserve"> </v>
      </c>
      <c r="Z123" s="39" t="str">
        <f>IF(CУБЪЕКТЫ!Z123=0," ",CУБЪЕКТЫ!Z123)</f>
        <v xml:space="preserve"> </v>
      </c>
      <c r="AA123" s="142" t="str">
        <f>IF(CУБЪЕКТЫ!AA123=0," ",CУБЪЕКТЫ!AA123)</f>
        <v xml:space="preserve"> </v>
      </c>
      <c r="AB123" s="38" t="str">
        <f>IF(CУБЪЕКТЫ!AB123=0," ",CУБЪЕКТЫ!AB123)</f>
        <v xml:space="preserve"> </v>
      </c>
      <c r="AC123" s="38" t="str">
        <f>IF(CУБЪЕКТЫ!AC123=0," ",CУБЪЕКТЫ!AC123)</f>
        <v xml:space="preserve"> </v>
      </c>
      <c r="AD123" s="39" t="str">
        <f>IF(CУБЪЕКТЫ!AD123=0," ",CУБЪЕКТЫ!AD123)</f>
        <v xml:space="preserve"> </v>
      </c>
      <c r="AE123" s="142" t="str">
        <f>IF(CУБЪЕКТЫ!AE123=0," ",CУБЪЕКТЫ!AE123)</f>
        <v xml:space="preserve"> </v>
      </c>
      <c r="AF123" s="38" t="str">
        <f>IF(CУБЪЕКТЫ!AF123=0," ",CУБЪЕКТЫ!AF123)</f>
        <v xml:space="preserve"> </v>
      </c>
      <c r="AG123" s="38" t="str">
        <f>IF(CУБЪЕКТЫ!AG123=0," ",CУБЪЕКТЫ!AG123)</f>
        <v xml:space="preserve"> </v>
      </c>
      <c r="AH123" s="39" t="str">
        <f>IF(CУБЪЕКТЫ!AH123=0," ",CУБЪЕКТЫ!AH123)</f>
        <v xml:space="preserve"> </v>
      </c>
      <c r="AI123" s="142" t="e">
        <f>IF(CУБЪЕКТЫ!AI123=0," ",CУБЪЕКТЫ!AI123)</f>
        <v>#VALUE!</v>
      </c>
      <c r="AJ123" s="38" t="e">
        <f>IF(CУБЪЕКТЫ!AJ123=0," ",CУБЪЕКТЫ!AJ123)</f>
        <v>#VALUE!</v>
      </c>
      <c r="AK123" s="38" t="e">
        <f>IF(CУБЪЕКТЫ!AK123=0," ",CУБЪЕКТЫ!AK123)</f>
        <v>#VALUE!</v>
      </c>
      <c r="AL123" s="39" t="e">
        <f>IF(CУБЪЕКТЫ!AL123=0," ",CУБЪЕКТЫ!AL123)</f>
        <v>#VALUE!</v>
      </c>
      <c r="AM123" s="142" t="str">
        <f>IF(CУБЪЕКТЫ!AM123=0," ",CУБЪЕКТЫ!AM123)</f>
        <v xml:space="preserve"> </v>
      </c>
      <c r="AN123" s="38" t="str">
        <f>IF(CУБЪЕКТЫ!AN123=0," ",CУБЪЕКТЫ!AN123)</f>
        <v xml:space="preserve"> </v>
      </c>
      <c r="AO123" s="38" t="str">
        <f>IF(CУБЪЕКТЫ!AO123=0," ",CУБЪЕКТЫ!AO123)</f>
        <v xml:space="preserve"> </v>
      </c>
      <c r="AP123" s="39" t="str">
        <f>IF(CУБЪЕКТЫ!AP123=0," ",CУБЪЕКТЫ!AP123)</f>
        <v xml:space="preserve"> </v>
      </c>
      <c r="AQ123" s="188" t="e">
        <f t="shared" si="4"/>
        <v>#VALUE!</v>
      </c>
      <c r="AR123" s="189"/>
    </row>
    <row r="124" spans="1:44" ht="15.75">
      <c r="A124" s="104">
        <v>13</v>
      </c>
      <c r="B124" s="164" t="str">
        <f>CУБЪЕКТЫ!B124</f>
        <v/>
      </c>
      <c r="C124" s="28" t="e">
        <f>IF(CУБЪЕКТЫ!C124=0," ",CУБЪЕКТЫ!C124)</f>
        <v>#VALUE!</v>
      </c>
      <c r="D124" s="141" t="e">
        <f>IF(CУБЪЕКТЫ!D124=0," ",CУБЪЕКТЫ!D124)</f>
        <v>#VALUE!</v>
      </c>
      <c r="E124" s="141" t="e">
        <f>IF(CУБЪЕКТЫ!E124=0," ",CУБЪЕКТЫ!E124)</f>
        <v>#VALUE!</v>
      </c>
      <c r="F124" s="153" t="e">
        <f>IF(CУБЪЕКТЫ!F124=0," ",CУБЪЕКТЫ!F124)</f>
        <v>#VALUE!</v>
      </c>
      <c r="G124" s="131" t="str">
        <f>IF(CУБЪЕКТЫ!G124=0," ",CУБЪЕКТЫ!G124)</f>
        <v xml:space="preserve"> </v>
      </c>
      <c r="H124" s="38" t="str">
        <f>IF(CУБЪЕКТЫ!H124=0," ",CУБЪЕКТЫ!H124)</f>
        <v xml:space="preserve"> </v>
      </c>
      <c r="I124" s="38" t="str">
        <f>IF(CУБЪЕКТЫ!I124=0," ",CУБЪЕКТЫ!I124)</f>
        <v xml:space="preserve"> </v>
      </c>
      <c r="J124" s="145" t="str">
        <f>IF(CУБЪЕКТЫ!J124=0," ",CУБЪЕКТЫ!J124)</f>
        <v xml:space="preserve"> </v>
      </c>
      <c r="K124" s="142" t="str">
        <f>IF(CУБЪЕКТЫ!K124=0," ",CУБЪЕКТЫ!K124)</f>
        <v xml:space="preserve"> </v>
      </c>
      <c r="L124" s="38" t="str">
        <f>IF(CУБЪЕКТЫ!L124=0," ",CУБЪЕКТЫ!L124)</f>
        <v xml:space="preserve"> </v>
      </c>
      <c r="M124" s="38" t="str">
        <f>IF(CУБЪЕКТЫ!M124=0," ",CУБЪЕКТЫ!M124)</f>
        <v xml:space="preserve"> </v>
      </c>
      <c r="N124" s="39" t="str">
        <f>IF(CУБЪЕКТЫ!N124=0," ",CУБЪЕКТЫ!N124)</f>
        <v xml:space="preserve"> </v>
      </c>
      <c r="O124" s="131" t="str">
        <f>IF(CУБЪЕКТЫ!O124=0," ",CУБЪЕКТЫ!O124)</f>
        <v xml:space="preserve"> </v>
      </c>
      <c r="P124" s="38" t="str">
        <f>IF(CУБЪЕКТЫ!P124=0," ",CУБЪЕКТЫ!P124)</f>
        <v xml:space="preserve"> </v>
      </c>
      <c r="Q124" s="38" t="str">
        <f>IF(CУБЪЕКТЫ!Q124=0," ",CУБЪЕКТЫ!Q124)</f>
        <v xml:space="preserve"> </v>
      </c>
      <c r="R124" s="145" t="str">
        <f>IF(CУБЪЕКТЫ!R124=0," ",CУБЪЕКТЫ!R124)</f>
        <v xml:space="preserve"> </v>
      </c>
      <c r="S124" s="142" t="str">
        <f>IF(CУБЪЕКТЫ!S124=0," ",CУБЪЕКТЫ!S124)</f>
        <v xml:space="preserve"> </v>
      </c>
      <c r="T124" s="38" t="str">
        <f>IF(CУБЪЕКТЫ!T124=0," ",CУБЪЕКТЫ!T124)</f>
        <v xml:space="preserve"> </v>
      </c>
      <c r="U124" s="38" t="str">
        <f>IF(CУБЪЕКТЫ!U124=0," ",CУБЪЕКТЫ!U124)</f>
        <v xml:space="preserve"> </v>
      </c>
      <c r="V124" s="39" t="str">
        <f>IF(CУБЪЕКТЫ!V124=0," ",CУБЪЕКТЫ!V124)</f>
        <v xml:space="preserve"> </v>
      </c>
      <c r="W124" s="142" t="str">
        <f>IF(CУБЪЕКТЫ!W124=0," ",CУБЪЕКТЫ!W124)</f>
        <v xml:space="preserve"> </v>
      </c>
      <c r="X124" s="38" t="str">
        <f>IF(CУБЪЕКТЫ!X124=0," ",CУБЪЕКТЫ!X124)</f>
        <v xml:space="preserve"> </v>
      </c>
      <c r="Y124" s="38" t="str">
        <f>IF(CУБЪЕКТЫ!Y124=0," ",CУБЪЕКТЫ!Y124)</f>
        <v xml:space="preserve"> </v>
      </c>
      <c r="Z124" s="39" t="str">
        <f>IF(CУБЪЕКТЫ!Z124=0," ",CУБЪЕКТЫ!Z124)</f>
        <v xml:space="preserve"> </v>
      </c>
      <c r="AA124" s="142" t="str">
        <f>IF(CУБЪЕКТЫ!AA124=0," ",CУБЪЕКТЫ!AA124)</f>
        <v xml:space="preserve"> </v>
      </c>
      <c r="AB124" s="38" t="str">
        <f>IF(CУБЪЕКТЫ!AB124=0," ",CУБЪЕКТЫ!AB124)</f>
        <v xml:space="preserve"> </v>
      </c>
      <c r="AC124" s="38" t="str">
        <f>IF(CУБЪЕКТЫ!AC124=0," ",CУБЪЕКТЫ!AC124)</f>
        <v xml:space="preserve"> </v>
      </c>
      <c r="AD124" s="39" t="str">
        <f>IF(CУБЪЕКТЫ!AD124=0," ",CУБЪЕКТЫ!AD124)</f>
        <v xml:space="preserve"> </v>
      </c>
      <c r="AE124" s="142" t="str">
        <f>IF(CУБЪЕКТЫ!AE124=0," ",CУБЪЕКТЫ!AE124)</f>
        <v xml:space="preserve"> </v>
      </c>
      <c r="AF124" s="38" t="str">
        <f>IF(CУБЪЕКТЫ!AF124=0," ",CУБЪЕКТЫ!AF124)</f>
        <v xml:space="preserve"> </v>
      </c>
      <c r="AG124" s="38" t="str">
        <f>IF(CУБЪЕКТЫ!AG124=0," ",CУБЪЕКТЫ!AG124)</f>
        <v xml:space="preserve"> </v>
      </c>
      <c r="AH124" s="39" t="str">
        <f>IF(CУБЪЕКТЫ!AH124=0," ",CУБЪЕКТЫ!AH124)</f>
        <v xml:space="preserve"> </v>
      </c>
      <c r="AI124" s="142" t="e">
        <f>IF(CУБЪЕКТЫ!AI124=0," ",CУБЪЕКТЫ!AI124)</f>
        <v>#VALUE!</v>
      </c>
      <c r="AJ124" s="38" t="e">
        <f>IF(CУБЪЕКТЫ!AJ124=0," ",CУБЪЕКТЫ!AJ124)</f>
        <v>#VALUE!</v>
      </c>
      <c r="AK124" s="38" t="e">
        <f>IF(CУБЪЕКТЫ!AK124=0," ",CУБЪЕКТЫ!AK124)</f>
        <v>#VALUE!</v>
      </c>
      <c r="AL124" s="39" t="e">
        <f>IF(CУБЪЕКТЫ!AL124=0," ",CУБЪЕКТЫ!AL124)</f>
        <v>#VALUE!</v>
      </c>
      <c r="AM124" s="142" t="str">
        <f>IF(CУБЪЕКТЫ!AM124=0," ",CУБЪЕКТЫ!AM124)</f>
        <v xml:space="preserve"> </v>
      </c>
      <c r="AN124" s="38" t="str">
        <f>IF(CУБЪЕКТЫ!AN124=0," ",CУБЪЕКТЫ!AN124)</f>
        <v xml:space="preserve"> </v>
      </c>
      <c r="AO124" s="38" t="str">
        <f>IF(CУБЪЕКТЫ!AO124=0," ",CУБЪЕКТЫ!AO124)</f>
        <v xml:space="preserve"> </v>
      </c>
      <c r="AP124" s="39" t="str">
        <f>IF(CУБЪЕКТЫ!AP124=0," ",CУБЪЕКТЫ!AP124)</f>
        <v xml:space="preserve"> </v>
      </c>
      <c r="AQ124" s="188" t="e">
        <f t="shared" si="4"/>
        <v>#VALUE!</v>
      </c>
      <c r="AR124" s="189"/>
    </row>
    <row r="125" spans="1:44" ht="15.75">
      <c r="A125" s="104">
        <v>14</v>
      </c>
      <c r="B125" s="164" t="str">
        <f>CУБЪЕКТЫ!B125</f>
        <v/>
      </c>
      <c r="C125" s="28" t="e">
        <f>IF(CУБЪЕКТЫ!C125=0," ",CУБЪЕКТЫ!C125)</f>
        <v>#VALUE!</v>
      </c>
      <c r="D125" s="141" t="e">
        <f>IF(CУБЪЕКТЫ!D125=0," ",CУБЪЕКТЫ!D125)</f>
        <v>#VALUE!</v>
      </c>
      <c r="E125" s="141" t="e">
        <f>IF(CУБЪЕКТЫ!E125=0," ",CУБЪЕКТЫ!E125)</f>
        <v>#VALUE!</v>
      </c>
      <c r="F125" s="153" t="e">
        <f>IF(CУБЪЕКТЫ!F125=0," ",CУБЪЕКТЫ!F125)</f>
        <v>#VALUE!</v>
      </c>
      <c r="G125" s="131" t="str">
        <f>IF(CУБЪЕКТЫ!G125=0," ",CУБЪЕКТЫ!G125)</f>
        <v xml:space="preserve"> </v>
      </c>
      <c r="H125" s="38" t="str">
        <f>IF(CУБЪЕКТЫ!H125=0," ",CУБЪЕКТЫ!H125)</f>
        <v xml:space="preserve"> </v>
      </c>
      <c r="I125" s="38" t="str">
        <f>IF(CУБЪЕКТЫ!I125=0," ",CУБЪЕКТЫ!I125)</f>
        <v xml:space="preserve"> </v>
      </c>
      <c r="J125" s="145" t="str">
        <f>IF(CУБЪЕКТЫ!J125=0," ",CУБЪЕКТЫ!J125)</f>
        <v xml:space="preserve"> </v>
      </c>
      <c r="K125" s="142" t="str">
        <f>IF(CУБЪЕКТЫ!K125=0," ",CУБЪЕКТЫ!K125)</f>
        <v xml:space="preserve"> </v>
      </c>
      <c r="L125" s="38" t="str">
        <f>IF(CУБЪЕКТЫ!L125=0," ",CУБЪЕКТЫ!L125)</f>
        <v xml:space="preserve"> </v>
      </c>
      <c r="M125" s="38" t="str">
        <f>IF(CУБЪЕКТЫ!M125=0," ",CУБЪЕКТЫ!M125)</f>
        <v xml:space="preserve"> </v>
      </c>
      <c r="N125" s="39" t="str">
        <f>IF(CУБЪЕКТЫ!N125=0," ",CУБЪЕКТЫ!N125)</f>
        <v xml:space="preserve"> </v>
      </c>
      <c r="O125" s="131" t="str">
        <f>IF(CУБЪЕКТЫ!O125=0," ",CУБЪЕКТЫ!O125)</f>
        <v xml:space="preserve"> </v>
      </c>
      <c r="P125" s="38" t="str">
        <f>IF(CУБЪЕКТЫ!P125=0," ",CУБЪЕКТЫ!P125)</f>
        <v xml:space="preserve"> </v>
      </c>
      <c r="Q125" s="38" t="str">
        <f>IF(CУБЪЕКТЫ!Q125=0," ",CУБЪЕКТЫ!Q125)</f>
        <v xml:space="preserve"> </v>
      </c>
      <c r="R125" s="145" t="str">
        <f>IF(CУБЪЕКТЫ!R125=0," ",CУБЪЕКТЫ!R125)</f>
        <v xml:space="preserve"> </v>
      </c>
      <c r="S125" s="142" t="str">
        <f>IF(CУБЪЕКТЫ!S125=0," ",CУБЪЕКТЫ!S125)</f>
        <v xml:space="preserve"> </v>
      </c>
      <c r="T125" s="38" t="str">
        <f>IF(CУБЪЕКТЫ!T125=0," ",CУБЪЕКТЫ!T125)</f>
        <v xml:space="preserve"> </v>
      </c>
      <c r="U125" s="38" t="str">
        <f>IF(CУБЪЕКТЫ!U125=0," ",CУБЪЕКТЫ!U125)</f>
        <v xml:space="preserve"> </v>
      </c>
      <c r="V125" s="39" t="str">
        <f>IF(CУБЪЕКТЫ!V125=0," ",CУБЪЕКТЫ!V125)</f>
        <v xml:space="preserve"> </v>
      </c>
      <c r="W125" s="142" t="str">
        <f>IF(CУБЪЕКТЫ!W125=0," ",CУБЪЕКТЫ!W125)</f>
        <v xml:space="preserve"> </v>
      </c>
      <c r="X125" s="38" t="str">
        <f>IF(CУБЪЕКТЫ!X125=0," ",CУБЪЕКТЫ!X125)</f>
        <v xml:space="preserve"> </v>
      </c>
      <c r="Y125" s="38" t="str">
        <f>IF(CУБЪЕКТЫ!Y125=0," ",CУБЪЕКТЫ!Y125)</f>
        <v xml:space="preserve"> </v>
      </c>
      <c r="Z125" s="39" t="str">
        <f>IF(CУБЪЕКТЫ!Z125=0," ",CУБЪЕКТЫ!Z125)</f>
        <v xml:space="preserve"> </v>
      </c>
      <c r="AA125" s="142" t="str">
        <f>IF(CУБЪЕКТЫ!AA125=0," ",CУБЪЕКТЫ!AA125)</f>
        <v xml:space="preserve"> </v>
      </c>
      <c r="AB125" s="38" t="str">
        <f>IF(CУБЪЕКТЫ!AB125=0," ",CУБЪЕКТЫ!AB125)</f>
        <v xml:space="preserve"> </v>
      </c>
      <c r="AC125" s="38" t="str">
        <f>IF(CУБЪЕКТЫ!AC125=0," ",CУБЪЕКТЫ!AC125)</f>
        <v xml:space="preserve"> </v>
      </c>
      <c r="AD125" s="39" t="str">
        <f>IF(CУБЪЕКТЫ!AD125=0," ",CУБЪЕКТЫ!AD125)</f>
        <v xml:space="preserve"> </v>
      </c>
      <c r="AE125" s="142" t="str">
        <f>IF(CУБЪЕКТЫ!AE125=0," ",CУБЪЕКТЫ!AE125)</f>
        <v xml:space="preserve"> </v>
      </c>
      <c r="AF125" s="38" t="str">
        <f>IF(CУБЪЕКТЫ!AF125=0," ",CУБЪЕКТЫ!AF125)</f>
        <v xml:space="preserve"> </v>
      </c>
      <c r="AG125" s="38" t="str">
        <f>IF(CУБЪЕКТЫ!AG125=0," ",CУБЪЕКТЫ!AG125)</f>
        <v xml:space="preserve"> </v>
      </c>
      <c r="AH125" s="39" t="str">
        <f>IF(CУБЪЕКТЫ!AH125=0," ",CУБЪЕКТЫ!AH125)</f>
        <v xml:space="preserve"> </v>
      </c>
      <c r="AI125" s="142" t="e">
        <f>IF(CУБЪЕКТЫ!AI125=0," ",CУБЪЕКТЫ!AI125)</f>
        <v>#VALUE!</v>
      </c>
      <c r="AJ125" s="38" t="e">
        <f>IF(CУБЪЕКТЫ!AJ125=0," ",CУБЪЕКТЫ!AJ125)</f>
        <v>#VALUE!</v>
      </c>
      <c r="AK125" s="38" t="e">
        <f>IF(CУБЪЕКТЫ!AK125=0," ",CУБЪЕКТЫ!AK125)</f>
        <v>#VALUE!</v>
      </c>
      <c r="AL125" s="39" t="e">
        <f>IF(CУБЪЕКТЫ!AL125=0," ",CУБЪЕКТЫ!AL125)</f>
        <v>#VALUE!</v>
      </c>
      <c r="AM125" s="142" t="str">
        <f>IF(CУБЪЕКТЫ!AM125=0," ",CУБЪЕКТЫ!AM125)</f>
        <v xml:space="preserve"> </v>
      </c>
      <c r="AN125" s="38" t="str">
        <f>IF(CУБЪЕКТЫ!AN125=0," ",CУБЪЕКТЫ!AN125)</f>
        <v xml:space="preserve"> </v>
      </c>
      <c r="AO125" s="38" t="str">
        <f>IF(CУБЪЕКТЫ!AO125=0," ",CУБЪЕКТЫ!AO125)</f>
        <v xml:space="preserve"> </v>
      </c>
      <c r="AP125" s="39" t="str">
        <f>IF(CУБЪЕКТЫ!AP125=0," ",CУБЪЕКТЫ!AP125)</f>
        <v xml:space="preserve"> </v>
      </c>
      <c r="AQ125" s="188" t="e">
        <f t="shared" si="4"/>
        <v>#VALUE!</v>
      </c>
      <c r="AR125" s="189"/>
    </row>
    <row r="126" spans="1:44" ht="15.75">
      <c r="A126" s="104">
        <v>15</v>
      </c>
      <c r="B126" s="164" t="str">
        <f>CУБЪЕКТЫ!B126</f>
        <v/>
      </c>
      <c r="C126" s="28" t="e">
        <f>IF(CУБЪЕКТЫ!C126=0," ",CУБЪЕКТЫ!C126)</f>
        <v>#VALUE!</v>
      </c>
      <c r="D126" s="141" t="e">
        <f>IF(CУБЪЕКТЫ!D126=0," ",CУБЪЕКТЫ!D126)</f>
        <v>#VALUE!</v>
      </c>
      <c r="E126" s="141" t="e">
        <f>IF(CУБЪЕКТЫ!E126=0," ",CУБЪЕКТЫ!E126)</f>
        <v>#VALUE!</v>
      </c>
      <c r="F126" s="153" t="e">
        <f>IF(CУБЪЕКТЫ!F126=0," ",CУБЪЕКТЫ!F126)</f>
        <v>#VALUE!</v>
      </c>
      <c r="G126" s="131" t="str">
        <f>IF(CУБЪЕКТЫ!G126=0," ",CУБЪЕКТЫ!G126)</f>
        <v xml:space="preserve"> </v>
      </c>
      <c r="H126" s="38" t="str">
        <f>IF(CУБЪЕКТЫ!H126=0," ",CУБЪЕКТЫ!H126)</f>
        <v xml:space="preserve"> </v>
      </c>
      <c r="I126" s="38" t="str">
        <f>IF(CУБЪЕКТЫ!I126=0," ",CУБЪЕКТЫ!I126)</f>
        <v xml:space="preserve"> </v>
      </c>
      <c r="J126" s="145" t="str">
        <f>IF(CУБЪЕКТЫ!J126=0," ",CУБЪЕКТЫ!J126)</f>
        <v xml:space="preserve"> </v>
      </c>
      <c r="K126" s="142" t="str">
        <f>IF(CУБЪЕКТЫ!K126=0," ",CУБЪЕКТЫ!K126)</f>
        <v xml:space="preserve"> </v>
      </c>
      <c r="L126" s="38" t="str">
        <f>IF(CУБЪЕКТЫ!L126=0," ",CУБЪЕКТЫ!L126)</f>
        <v xml:space="preserve"> </v>
      </c>
      <c r="M126" s="38" t="str">
        <f>IF(CУБЪЕКТЫ!M126=0," ",CУБЪЕКТЫ!M126)</f>
        <v xml:space="preserve"> </v>
      </c>
      <c r="N126" s="39" t="str">
        <f>IF(CУБЪЕКТЫ!N126=0," ",CУБЪЕКТЫ!N126)</f>
        <v xml:space="preserve"> </v>
      </c>
      <c r="O126" s="131" t="str">
        <f>IF(CУБЪЕКТЫ!O126=0," ",CУБЪЕКТЫ!O126)</f>
        <v xml:space="preserve"> </v>
      </c>
      <c r="P126" s="38" t="str">
        <f>IF(CУБЪЕКТЫ!P126=0," ",CУБЪЕКТЫ!P126)</f>
        <v xml:space="preserve"> </v>
      </c>
      <c r="Q126" s="38" t="str">
        <f>IF(CУБЪЕКТЫ!Q126=0," ",CУБЪЕКТЫ!Q126)</f>
        <v xml:space="preserve"> </v>
      </c>
      <c r="R126" s="145" t="str">
        <f>IF(CУБЪЕКТЫ!R126=0," ",CУБЪЕКТЫ!R126)</f>
        <v xml:space="preserve"> </v>
      </c>
      <c r="S126" s="142" t="str">
        <f>IF(CУБЪЕКТЫ!S126=0," ",CУБЪЕКТЫ!S126)</f>
        <v xml:space="preserve"> </v>
      </c>
      <c r="T126" s="38" t="str">
        <f>IF(CУБЪЕКТЫ!T126=0," ",CУБЪЕКТЫ!T126)</f>
        <v xml:space="preserve"> </v>
      </c>
      <c r="U126" s="38" t="str">
        <f>IF(CУБЪЕКТЫ!U126=0," ",CУБЪЕКТЫ!U126)</f>
        <v xml:space="preserve"> </v>
      </c>
      <c r="V126" s="39" t="str">
        <f>IF(CУБЪЕКТЫ!V126=0," ",CУБЪЕКТЫ!V126)</f>
        <v xml:space="preserve"> </v>
      </c>
      <c r="W126" s="142" t="str">
        <f>IF(CУБЪЕКТЫ!W126=0," ",CУБЪЕКТЫ!W126)</f>
        <v xml:space="preserve"> </v>
      </c>
      <c r="X126" s="38" t="str">
        <f>IF(CУБЪЕКТЫ!X126=0," ",CУБЪЕКТЫ!X126)</f>
        <v xml:space="preserve"> </v>
      </c>
      <c r="Y126" s="38" t="str">
        <f>IF(CУБЪЕКТЫ!Y126=0," ",CУБЪЕКТЫ!Y126)</f>
        <v xml:space="preserve"> </v>
      </c>
      <c r="Z126" s="39" t="str">
        <f>IF(CУБЪЕКТЫ!Z126=0," ",CУБЪЕКТЫ!Z126)</f>
        <v xml:space="preserve"> </v>
      </c>
      <c r="AA126" s="142" t="str">
        <f>IF(CУБЪЕКТЫ!AA126=0," ",CУБЪЕКТЫ!AA126)</f>
        <v xml:space="preserve"> </v>
      </c>
      <c r="AB126" s="38" t="str">
        <f>IF(CУБЪЕКТЫ!AB126=0," ",CУБЪЕКТЫ!AB126)</f>
        <v xml:space="preserve"> </v>
      </c>
      <c r="AC126" s="38" t="str">
        <f>IF(CУБЪЕКТЫ!AC126=0," ",CУБЪЕКТЫ!AC126)</f>
        <v xml:space="preserve"> </v>
      </c>
      <c r="AD126" s="39" t="str">
        <f>IF(CУБЪЕКТЫ!AD126=0," ",CУБЪЕКТЫ!AD126)</f>
        <v xml:space="preserve"> </v>
      </c>
      <c r="AE126" s="142" t="str">
        <f>IF(CУБЪЕКТЫ!AE126=0," ",CУБЪЕКТЫ!AE126)</f>
        <v xml:space="preserve"> </v>
      </c>
      <c r="AF126" s="38" t="str">
        <f>IF(CУБЪЕКТЫ!AF126=0," ",CУБЪЕКТЫ!AF126)</f>
        <v xml:space="preserve"> </v>
      </c>
      <c r="AG126" s="38" t="str">
        <f>IF(CУБЪЕКТЫ!AG126=0," ",CУБЪЕКТЫ!AG126)</f>
        <v xml:space="preserve"> </v>
      </c>
      <c r="AH126" s="39" t="str">
        <f>IF(CУБЪЕКТЫ!AH126=0," ",CУБЪЕКТЫ!AH126)</f>
        <v xml:space="preserve"> </v>
      </c>
      <c r="AI126" s="142" t="e">
        <f>IF(CУБЪЕКТЫ!AI126=0," ",CУБЪЕКТЫ!AI126)</f>
        <v>#VALUE!</v>
      </c>
      <c r="AJ126" s="38" t="e">
        <f>IF(CУБЪЕКТЫ!AJ126=0," ",CУБЪЕКТЫ!AJ126)</f>
        <v>#VALUE!</v>
      </c>
      <c r="AK126" s="38" t="e">
        <f>IF(CУБЪЕКТЫ!AK126=0," ",CУБЪЕКТЫ!AK126)</f>
        <v>#VALUE!</v>
      </c>
      <c r="AL126" s="39" t="e">
        <f>IF(CУБЪЕКТЫ!AL126=0," ",CУБЪЕКТЫ!AL126)</f>
        <v>#VALUE!</v>
      </c>
      <c r="AM126" s="142" t="str">
        <f>IF(CУБЪЕКТЫ!AM126=0," ",CУБЪЕКТЫ!AM126)</f>
        <v xml:space="preserve"> </v>
      </c>
      <c r="AN126" s="38" t="str">
        <f>IF(CУБЪЕКТЫ!AN126=0," ",CУБЪЕКТЫ!AN126)</f>
        <v xml:space="preserve"> </v>
      </c>
      <c r="AO126" s="38" t="str">
        <f>IF(CУБЪЕКТЫ!AO126=0," ",CУБЪЕКТЫ!AO126)</f>
        <v xml:space="preserve"> </v>
      </c>
      <c r="AP126" s="39" t="str">
        <f>IF(CУБЪЕКТЫ!AP126=0," ",CУБЪЕКТЫ!AP126)</f>
        <v xml:space="preserve"> </v>
      </c>
      <c r="AQ126" s="188" t="e">
        <f t="shared" si="4"/>
        <v>#VALUE!</v>
      </c>
      <c r="AR126" s="189"/>
    </row>
    <row r="127" spans="1:44" ht="15.75">
      <c r="A127" s="104">
        <v>16</v>
      </c>
      <c r="B127" s="164" t="str">
        <f>CУБЪЕКТЫ!B127</f>
        <v/>
      </c>
      <c r="C127" s="28" t="e">
        <f>IF(CУБЪЕКТЫ!C127=0," ",CУБЪЕКТЫ!C127)</f>
        <v>#VALUE!</v>
      </c>
      <c r="D127" s="141" t="e">
        <f>IF(CУБЪЕКТЫ!D127=0," ",CУБЪЕКТЫ!D127)</f>
        <v>#VALUE!</v>
      </c>
      <c r="E127" s="141" t="e">
        <f>IF(CУБЪЕКТЫ!E127=0," ",CУБЪЕКТЫ!E127)</f>
        <v>#VALUE!</v>
      </c>
      <c r="F127" s="153" t="e">
        <f>IF(CУБЪЕКТЫ!F127=0," ",CУБЪЕКТЫ!F127)</f>
        <v>#VALUE!</v>
      </c>
      <c r="G127" s="131" t="str">
        <f>IF(CУБЪЕКТЫ!G127=0," ",CУБЪЕКТЫ!G127)</f>
        <v xml:space="preserve"> </v>
      </c>
      <c r="H127" s="38" t="str">
        <f>IF(CУБЪЕКТЫ!H127=0," ",CУБЪЕКТЫ!H127)</f>
        <v xml:space="preserve"> </v>
      </c>
      <c r="I127" s="38" t="str">
        <f>IF(CУБЪЕКТЫ!I127=0," ",CУБЪЕКТЫ!I127)</f>
        <v xml:space="preserve"> </v>
      </c>
      <c r="J127" s="145" t="str">
        <f>IF(CУБЪЕКТЫ!J127=0," ",CУБЪЕКТЫ!J127)</f>
        <v xml:space="preserve"> </v>
      </c>
      <c r="K127" s="142" t="str">
        <f>IF(CУБЪЕКТЫ!K127=0," ",CУБЪЕКТЫ!K127)</f>
        <v xml:space="preserve"> </v>
      </c>
      <c r="L127" s="38" t="str">
        <f>IF(CУБЪЕКТЫ!L127=0," ",CУБЪЕКТЫ!L127)</f>
        <v xml:space="preserve"> </v>
      </c>
      <c r="M127" s="38" t="str">
        <f>IF(CУБЪЕКТЫ!M127=0," ",CУБЪЕКТЫ!M127)</f>
        <v xml:space="preserve"> </v>
      </c>
      <c r="N127" s="39" t="str">
        <f>IF(CУБЪЕКТЫ!N127=0," ",CУБЪЕКТЫ!N127)</f>
        <v xml:space="preserve"> </v>
      </c>
      <c r="O127" s="131" t="str">
        <f>IF(CУБЪЕКТЫ!O127=0," ",CУБЪЕКТЫ!O127)</f>
        <v xml:space="preserve"> </v>
      </c>
      <c r="P127" s="38" t="str">
        <f>IF(CУБЪЕКТЫ!P127=0," ",CУБЪЕКТЫ!P127)</f>
        <v xml:space="preserve"> </v>
      </c>
      <c r="Q127" s="38" t="str">
        <f>IF(CУБЪЕКТЫ!Q127=0," ",CУБЪЕКТЫ!Q127)</f>
        <v xml:space="preserve"> </v>
      </c>
      <c r="R127" s="145" t="str">
        <f>IF(CУБЪЕКТЫ!R127=0," ",CУБЪЕКТЫ!R127)</f>
        <v xml:space="preserve"> </v>
      </c>
      <c r="S127" s="142" t="str">
        <f>IF(CУБЪЕКТЫ!S127=0," ",CУБЪЕКТЫ!S127)</f>
        <v xml:space="preserve"> </v>
      </c>
      <c r="T127" s="38" t="str">
        <f>IF(CУБЪЕКТЫ!T127=0," ",CУБЪЕКТЫ!T127)</f>
        <v xml:space="preserve"> </v>
      </c>
      <c r="U127" s="38" t="str">
        <f>IF(CУБЪЕКТЫ!U127=0," ",CУБЪЕКТЫ!U127)</f>
        <v xml:space="preserve"> </v>
      </c>
      <c r="V127" s="39" t="str">
        <f>IF(CУБЪЕКТЫ!V127=0," ",CУБЪЕКТЫ!V127)</f>
        <v xml:space="preserve"> </v>
      </c>
      <c r="W127" s="142" t="str">
        <f>IF(CУБЪЕКТЫ!W127=0," ",CУБЪЕКТЫ!W127)</f>
        <v xml:space="preserve"> </v>
      </c>
      <c r="X127" s="38" t="str">
        <f>IF(CУБЪЕКТЫ!X127=0," ",CУБЪЕКТЫ!X127)</f>
        <v xml:space="preserve"> </v>
      </c>
      <c r="Y127" s="38" t="str">
        <f>IF(CУБЪЕКТЫ!Y127=0," ",CУБЪЕКТЫ!Y127)</f>
        <v xml:space="preserve"> </v>
      </c>
      <c r="Z127" s="39" t="str">
        <f>IF(CУБЪЕКТЫ!Z127=0," ",CУБЪЕКТЫ!Z127)</f>
        <v xml:space="preserve"> </v>
      </c>
      <c r="AA127" s="142" t="str">
        <f>IF(CУБЪЕКТЫ!AA127=0," ",CУБЪЕКТЫ!AA127)</f>
        <v xml:space="preserve"> </v>
      </c>
      <c r="AB127" s="38" t="str">
        <f>IF(CУБЪЕКТЫ!AB127=0," ",CУБЪЕКТЫ!AB127)</f>
        <v xml:space="preserve"> </v>
      </c>
      <c r="AC127" s="38" t="str">
        <f>IF(CУБЪЕКТЫ!AC127=0," ",CУБЪЕКТЫ!AC127)</f>
        <v xml:space="preserve"> </v>
      </c>
      <c r="AD127" s="39" t="str">
        <f>IF(CУБЪЕКТЫ!AD127=0," ",CУБЪЕКТЫ!AD127)</f>
        <v xml:space="preserve"> </v>
      </c>
      <c r="AE127" s="142" t="str">
        <f>IF(CУБЪЕКТЫ!AE127=0," ",CУБЪЕКТЫ!AE127)</f>
        <v xml:space="preserve"> </v>
      </c>
      <c r="AF127" s="38" t="str">
        <f>IF(CУБЪЕКТЫ!AF127=0," ",CУБЪЕКТЫ!AF127)</f>
        <v xml:space="preserve"> </v>
      </c>
      <c r="AG127" s="38" t="str">
        <f>IF(CУБЪЕКТЫ!AG127=0," ",CУБЪЕКТЫ!AG127)</f>
        <v xml:space="preserve"> </v>
      </c>
      <c r="AH127" s="39" t="str">
        <f>IF(CУБЪЕКТЫ!AH127=0," ",CУБЪЕКТЫ!AH127)</f>
        <v xml:space="preserve"> </v>
      </c>
      <c r="AI127" s="142" t="e">
        <f>IF(CУБЪЕКТЫ!AI127=0," ",CУБЪЕКТЫ!AI127)</f>
        <v>#VALUE!</v>
      </c>
      <c r="AJ127" s="38" t="e">
        <f>IF(CУБЪЕКТЫ!AJ127=0," ",CУБЪЕКТЫ!AJ127)</f>
        <v>#VALUE!</v>
      </c>
      <c r="AK127" s="38" t="e">
        <f>IF(CУБЪЕКТЫ!AK127=0," ",CУБЪЕКТЫ!AK127)</f>
        <v>#VALUE!</v>
      </c>
      <c r="AL127" s="39" t="e">
        <f>IF(CУБЪЕКТЫ!AL127=0," ",CУБЪЕКТЫ!AL127)</f>
        <v>#VALUE!</v>
      </c>
      <c r="AM127" s="142" t="str">
        <f>IF(CУБЪЕКТЫ!AM127=0," ",CУБЪЕКТЫ!AM127)</f>
        <v xml:space="preserve"> </v>
      </c>
      <c r="AN127" s="38" t="str">
        <f>IF(CУБЪЕКТЫ!AN127=0," ",CУБЪЕКТЫ!AN127)</f>
        <v xml:space="preserve"> </v>
      </c>
      <c r="AO127" s="38" t="str">
        <f>IF(CУБЪЕКТЫ!AO127=0," ",CУБЪЕКТЫ!AO127)</f>
        <v xml:space="preserve"> </v>
      </c>
      <c r="AP127" s="39" t="str">
        <f>IF(CУБЪЕКТЫ!AP127=0," ",CУБЪЕКТЫ!AP127)</f>
        <v xml:space="preserve"> </v>
      </c>
      <c r="AQ127" s="188" t="e">
        <f t="shared" si="4"/>
        <v>#VALUE!</v>
      </c>
      <c r="AR127" s="189"/>
    </row>
    <row r="128" spans="1:44" ht="16.5" thickBot="1">
      <c r="A128" s="104">
        <v>17</v>
      </c>
      <c r="B128" s="165" t="str">
        <f>CУБЪЕКТЫ!B128</f>
        <v/>
      </c>
      <c r="C128" s="28" t="e">
        <f>IF(CУБЪЕКТЫ!C128=0," ",CУБЪЕКТЫ!C128)</f>
        <v>#VALUE!</v>
      </c>
      <c r="D128" s="141" t="e">
        <f>IF(CУБЪЕКТЫ!D128=0," ",CУБЪЕКТЫ!D128)</f>
        <v>#VALUE!</v>
      </c>
      <c r="E128" s="141" t="e">
        <f>IF(CУБЪЕКТЫ!E128=0," ",CУБЪЕКТЫ!E128)</f>
        <v>#VALUE!</v>
      </c>
      <c r="F128" s="153" t="e">
        <f>IF(CУБЪЕКТЫ!F128=0," ",CУБЪЕКТЫ!F128)</f>
        <v>#VALUE!</v>
      </c>
      <c r="G128" s="132" t="str">
        <f>IF(CУБЪЕКТЫ!G128=0," ",CУБЪЕКТЫ!G128)</f>
        <v xml:space="preserve"> </v>
      </c>
      <c r="H128" s="84" t="str">
        <f>IF(CУБЪЕКТЫ!H128=0," ",CУБЪЕКТЫ!H128)</f>
        <v xml:space="preserve"> </v>
      </c>
      <c r="I128" s="84" t="str">
        <f>IF(CУБЪЕКТЫ!I128=0," ",CУБЪЕКТЫ!I128)</f>
        <v xml:space="preserve"> </v>
      </c>
      <c r="J128" s="146" t="str">
        <f>IF(CУБЪЕКТЫ!J128=0," ",CУБЪЕКТЫ!J128)</f>
        <v xml:space="preserve"> </v>
      </c>
      <c r="K128" s="143" t="str">
        <f>IF(CУБЪЕКТЫ!K128=0," ",CУБЪЕКТЫ!K128)</f>
        <v xml:space="preserve"> </v>
      </c>
      <c r="L128" s="84" t="str">
        <f>IF(CУБЪЕКТЫ!L128=0," ",CУБЪЕКТЫ!L128)</f>
        <v xml:space="preserve"> </v>
      </c>
      <c r="M128" s="84" t="str">
        <f>IF(CУБЪЕКТЫ!M128=0," ",CУБЪЕКТЫ!M128)</f>
        <v xml:space="preserve"> </v>
      </c>
      <c r="N128" s="85" t="str">
        <f>IF(CУБЪЕКТЫ!N128=0," ",CУБЪЕКТЫ!N128)</f>
        <v xml:space="preserve"> </v>
      </c>
      <c r="O128" s="132" t="str">
        <f>IF(CУБЪЕКТЫ!O128=0," ",CУБЪЕКТЫ!O128)</f>
        <v xml:space="preserve"> </v>
      </c>
      <c r="P128" s="84" t="str">
        <f>IF(CУБЪЕКТЫ!P128=0," ",CУБЪЕКТЫ!P128)</f>
        <v xml:space="preserve"> </v>
      </c>
      <c r="Q128" s="84" t="str">
        <f>IF(CУБЪЕКТЫ!Q128=0," ",CУБЪЕКТЫ!Q128)</f>
        <v xml:space="preserve"> </v>
      </c>
      <c r="R128" s="146" t="str">
        <f>IF(CУБЪЕКТЫ!R128=0," ",CУБЪЕКТЫ!R128)</f>
        <v xml:space="preserve"> </v>
      </c>
      <c r="S128" s="143" t="str">
        <f>IF(CУБЪЕКТЫ!S128=0," ",CУБЪЕКТЫ!S128)</f>
        <v xml:space="preserve"> </v>
      </c>
      <c r="T128" s="84" t="str">
        <f>IF(CУБЪЕКТЫ!T128=0," ",CУБЪЕКТЫ!T128)</f>
        <v xml:space="preserve"> </v>
      </c>
      <c r="U128" s="84" t="str">
        <f>IF(CУБЪЕКТЫ!U128=0," ",CУБЪЕКТЫ!U128)</f>
        <v xml:space="preserve"> </v>
      </c>
      <c r="V128" s="85" t="str">
        <f>IF(CУБЪЕКТЫ!V128=0," ",CУБЪЕКТЫ!V128)</f>
        <v xml:space="preserve"> </v>
      </c>
      <c r="W128" s="143" t="str">
        <f>IF(CУБЪЕКТЫ!W128=0," ",CУБЪЕКТЫ!W128)</f>
        <v xml:space="preserve"> </v>
      </c>
      <c r="X128" s="84" t="str">
        <f>IF(CУБЪЕКТЫ!X128=0," ",CУБЪЕКТЫ!X128)</f>
        <v xml:space="preserve"> </v>
      </c>
      <c r="Y128" s="84" t="str">
        <f>IF(CУБЪЕКТЫ!Y128=0," ",CУБЪЕКТЫ!Y128)</f>
        <v xml:space="preserve"> </v>
      </c>
      <c r="Z128" s="85" t="str">
        <f>IF(CУБЪЕКТЫ!Z128=0," ",CУБЪЕКТЫ!Z128)</f>
        <v xml:space="preserve"> </v>
      </c>
      <c r="AA128" s="143" t="str">
        <f>IF(CУБЪЕКТЫ!AA128=0," ",CУБЪЕКТЫ!AA128)</f>
        <v xml:space="preserve"> </v>
      </c>
      <c r="AB128" s="84" t="str">
        <f>IF(CУБЪЕКТЫ!AB128=0," ",CУБЪЕКТЫ!AB128)</f>
        <v xml:space="preserve"> </v>
      </c>
      <c r="AC128" s="84" t="str">
        <f>IF(CУБЪЕКТЫ!AC128=0," ",CУБЪЕКТЫ!AC128)</f>
        <v xml:space="preserve"> </v>
      </c>
      <c r="AD128" s="85" t="str">
        <f>IF(CУБЪЕКТЫ!AD128=0," ",CУБЪЕКТЫ!AD128)</f>
        <v xml:space="preserve"> </v>
      </c>
      <c r="AE128" s="143" t="str">
        <f>IF(CУБЪЕКТЫ!AE128=0," ",CУБЪЕКТЫ!AE128)</f>
        <v xml:space="preserve"> </v>
      </c>
      <c r="AF128" s="84" t="str">
        <f>IF(CУБЪЕКТЫ!AF128=0," ",CУБЪЕКТЫ!AF128)</f>
        <v xml:space="preserve"> </v>
      </c>
      <c r="AG128" s="84" t="str">
        <f>IF(CУБЪЕКТЫ!AG128=0," ",CУБЪЕКТЫ!AG128)</f>
        <v xml:space="preserve"> </v>
      </c>
      <c r="AH128" s="85" t="str">
        <f>IF(CУБЪЕКТЫ!AH128=0," ",CУБЪЕКТЫ!AH128)</f>
        <v xml:space="preserve"> </v>
      </c>
      <c r="AI128" s="143" t="e">
        <f>IF(CУБЪЕКТЫ!AI128=0," ",CУБЪЕКТЫ!AI128)</f>
        <v>#VALUE!</v>
      </c>
      <c r="AJ128" s="84" t="e">
        <f>IF(CУБЪЕКТЫ!AJ128=0," ",CУБЪЕКТЫ!AJ128)</f>
        <v>#VALUE!</v>
      </c>
      <c r="AK128" s="84" t="e">
        <f>IF(CУБЪЕКТЫ!AK128=0," ",CУБЪЕКТЫ!AK128)</f>
        <v>#VALUE!</v>
      </c>
      <c r="AL128" s="85" t="e">
        <f>IF(CУБЪЕКТЫ!AL128=0," ",CУБЪЕКТЫ!AL128)</f>
        <v>#VALUE!</v>
      </c>
      <c r="AM128" s="143" t="str">
        <f>IF(CУБЪЕКТЫ!AM128=0," ",CУБЪЕКТЫ!AM128)</f>
        <v xml:space="preserve"> </v>
      </c>
      <c r="AN128" s="84" t="str">
        <f>IF(CУБЪЕКТЫ!AN128=0," ",CУБЪЕКТЫ!AN128)</f>
        <v xml:space="preserve"> </v>
      </c>
      <c r="AO128" s="84" t="str">
        <f>IF(CУБЪЕКТЫ!AO128=0," ",CУБЪЕКТЫ!AO128)</f>
        <v xml:space="preserve"> </v>
      </c>
      <c r="AP128" s="85" t="str">
        <f>IF(CУБЪЕКТЫ!AP128=0," ",CУБЪЕКТЫ!AP128)</f>
        <v xml:space="preserve"> </v>
      </c>
      <c r="AQ128" s="188" t="e">
        <f t="shared" si="4"/>
        <v>#VALUE!</v>
      </c>
      <c r="AR128" s="189"/>
    </row>
    <row r="129" spans="1:44" ht="16.5" thickBot="1">
      <c r="A129" s="104">
        <v>18</v>
      </c>
      <c r="B129" s="166" t="str">
        <f>CУБЪЕКТЫ!B129</f>
        <v/>
      </c>
      <c r="C129" s="28" t="e">
        <f>IF(CУБЪЕКТЫ!C129=0," ",CУБЪЕКТЫ!C129)</f>
        <v>#VALUE!</v>
      </c>
      <c r="D129" s="141" t="e">
        <f>IF(CУБЪЕКТЫ!D129=0," ",CУБЪЕКТЫ!D129)</f>
        <v>#VALUE!</v>
      </c>
      <c r="E129" s="141" t="e">
        <f>IF(CУБЪЕКТЫ!E129=0," ",CУБЪЕКТЫ!E129)</f>
        <v>#VALUE!</v>
      </c>
      <c r="F129" s="153" t="e">
        <f>IF(CУБЪЕКТЫ!F129=0," ",CУБЪЕКТЫ!F129)</f>
        <v>#VALUE!</v>
      </c>
      <c r="G129" s="141" t="str">
        <f>IF(CУБЪЕКТЫ!G129=0," ",CУБЪЕКТЫ!G129)</f>
        <v xml:space="preserve"> </v>
      </c>
      <c r="H129" s="28" t="str">
        <f>IF(CУБЪЕКТЫ!H129=0," ",CУБЪЕКТЫ!H129)</f>
        <v xml:space="preserve"> </v>
      </c>
      <c r="I129" s="28" t="str">
        <f>IF(CУБЪЕКТЫ!I129=0," ",CУБЪЕКТЫ!I129)</f>
        <v xml:space="preserve"> </v>
      </c>
      <c r="J129" s="28" t="str">
        <f>IF(CУБЪЕКТЫ!J129=0," ",CУБЪЕКТЫ!J129)</f>
        <v xml:space="preserve"> </v>
      </c>
      <c r="K129" s="28" t="str">
        <f>IF(CУБЪЕКТЫ!K129=0," ",CУБЪЕКТЫ!K129)</f>
        <v xml:space="preserve"> </v>
      </c>
      <c r="L129" s="28" t="str">
        <f>IF(CУБЪЕКТЫ!L129=0," ",CУБЪЕКТЫ!L129)</f>
        <v xml:space="preserve"> </v>
      </c>
      <c r="M129" s="28" t="str">
        <f>IF(CУБЪЕКТЫ!M129=0," ",CУБЪЕКТЫ!M129)</f>
        <v xml:space="preserve"> </v>
      </c>
      <c r="N129" s="28" t="str">
        <f>IF(CУБЪЕКТЫ!N129=0," ",CУБЪЕКТЫ!N129)</f>
        <v xml:space="preserve"> </v>
      </c>
      <c r="O129" s="28" t="str">
        <f>IF(CУБЪЕКТЫ!O129=0," ",CУБЪЕКТЫ!O129)</f>
        <v xml:space="preserve"> </v>
      </c>
      <c r="P129" s="28" t="str">
        <f>IF(CУБЪЕКТЫ!P129=0," ",CУБЪЕКТЫ!P129)</f>
        <v xml:space="preserve"> </v>
      </c>
      <c r="Q129" s="28" t="str">
        <f>IF(CУБЪЕКТЫ!Q129=0," ",CУБЪЕКТЫ!Q129)</f>
        <v xml:space="preserve"> </v>
      </c>
      <c r="R129" s="28" t="str">
        <f>IF(CУБЪЕКТЫ!R129=0," ",CУБЪЕКТЫ!R129)</f>
        <v xml:space="preserve"> </v>
      </c>
      <c r="S129" s="28" t="str">
        <f>IF(CУБЪЕКТЫ!S129=0," ",CУБЪЕКТЫ!S129)</f>
        <v xml:space="preserve"> </v>
      </c>
      <c r="T129" s="28" t="str">
        <f>IF(CУБЪЕКТЫ!T129=0," ",CУБЪЕКТЫ!T129)</f>
        <v xml:space="preserve"> </v>
      </c>
      <c r="U129" s="28" t="str">
        <f>IF(CУБЪЕКТЫ!U129=0," ",CУБЪЕКТЫ!U129)</f>
        <v xml:space="preserve"> </v>
      </c>
      <c r="V129" s="28" t="str">
        <f>IF(CУБЪЕКТЫ!V129=0," ",CУБЪЕКТЫ!V129)</f>
        <v xml:space="preserve"> </v>
      </c>
      <c r="W129" s="28" t="str">
        <f>IF(CУБЪЕКТЫ!W129=0," ",CУБЪЕКТЫ!W129)</f>
        <v xml:space="preserve"> </v>
      </c>
      <c r="X129" s="28" t="str">
        <f>IF(CУБЪЕКТЫ!X129=0," ",CУБЪЕКТЫ!X129)</f>
        <v xml:space="preserve"> </v>
      </c>
      <c r="Y129" s="28" t="str">
        <f>IF(CУБЪЕКТЫ!Y129=0," ",CУБЪЕКТЫ!Y129)</f>
        <v xml:space="preserve"> </v>
      </c>
      <c r="Z129" s="28" t="str">
        <f>IF(CУБЪЕКТЫ!Z129=0," ",CУБЪЕКТЫ!Z129)</f>
        <v xml:space="preserve"> </v>
      </c>
      <c r="AA129" s="28" t="str">
        <f>IF(CУБЪЕКТЫ!AA129=0," ",CУБЪЕКТЫ!AA129)</f>
        <v xml:space="preserve"> </v>
      </c>
      <c r="AB129" s="28" t="str">
        <f>IF(CУБЪЕКТЫ!AB129=0," ",CУБЪЕКТЫ!AB129)</f>
        <v xml:space="preserve"> </v>
      </c>
      <c r="AC129" s="28" t="str">
        <f>IF(CУБЪЕКТЫ!AC129=0," ",CУБЪЕКТЫ!AC129)</f>
        <v xml:space="preserve"> </v>
      </c>
      <c r="AD129" s="28" t="str">
        <f>IF(CУБЪЕКТЫ!AD129=0," ",CУБЪЕКТЫ!AD129)</f>
        <v xml:space="preserve"> </v>
      </c>
      <c r="AE129" s="28" t="str">
        <f>IF(CУБЪЕКТЫ!AE129=0," ",CУБЪЕКТЫ!AE129)</f>
        <v xml:space="preserve"> </v>
      </c>
      <c r="AF129" s="28" t="str">
        <f>IF(CУБЪЕКТЫ!AF129=0," ",CУБЪЕКТЫ!AF129)</f>
        <v xml:space="preserve"> </v>
      </c>
      <c r="AG129" s="28" t="str">
        <f>IF(CУБЪЕКТЫ!AG129=0," ",CУБЪЕКТЫ!AG129)</f>
        <v xml:space="preserve"> </v>
      </c>
      <c r="AH129" s="28" t="str">
        <f>IF(CУБЪЕКТЫ!AH129=0," ",CУБЪЕКТЫ!AH129)</f>
        <v xml:space="preserve"> </v>
      </c>
      <c r="AI129" s="28" t="e">
        <f>IF(CУБЪЕКТЫ!AI129=0," ",CУБЪЕКТЫ!AI129)</f>
        <v>#VALUE!</v>
      </c>
      <c r="AJ129" s="28" t="e">
        <f>IF(CУБЪЕКТЫ!AJ129=0," ",CУБЪЕКТЫ!AJ129)</f>
        <v>#VALUE!</v>
      </c>
      <c r="AK129" s="28" t="e">
        <f>IF(CУБЪЕКТЫ!AK129=0," ",CУБЪЕКТЫ!AK129)</f>
        <v>#VALUE!</v>
      </c>
      <c r="AL129" s="28" t="e">
        <f>IF(CУБЪЕКТЫ!AL129=0," ",CУБЪЕКТЫ!AL129)</f>
        <v>#VALUE!</v>
      </c>
      <c r="AM129" s="28" t="str">
        <f>IF(CУБЪЕКТЫ!AM129=0," ",CУБЪЕКТЫ!AM129)</f>
        <v xml:space="preserve"> </v>
      </c>
      <c r="AN129" s="28" t="str">
        <f>IF(CУБЪЕКТЫ!AN129=0," ",CУБЪЕКТЫ!AN129)</f>
        <v xml:space="preserve"> </v>
      </c>
      <c r="AO129" s="28" t="str">
        <f>IF(CУБЪЕКТЫ!AO129=0," ",CУБЪЕКТЫ!AO129)</f>
        <v xml:space="preserve"> </v>
      </c>
      <c r="AP129" s="28" t="str">
        <f>IF(CУБЪЕКТЫ!AP129=0," ",CУБЪЕКТЫ!AP129)</f>
        <v xml:space="preserve"> </v>
      </c>
      <c r="AQ129" s="273" t="e">
        <f t="shared" si="4"/>
        <v>#VALUE!</v>
      </c>
      <c r="AR129" s="189"/>
    </row>
    <row r="130" spans="1:44" ht="16.5" thickBot="1">
      <c r="A130" s="104">
        <v>19</v>
      </c>
      <c r="B130" s="164" t="str">
        <f>CУБЪЕКТЫ!B130</f>
        <v/>
      </c>
      <c r="C130" s="28" t="e">
        <f>IF(CУБЪЕКТЫ!C130=0," ",CУБЪЕКТЫ!C130)</f>
        <v>#VALUE!</v>
      </c>
      <c r="D130" s="141" t="e">
        <f>IF(CУБЪЕКТЫ!D130=0," ",CУБЪЕКТЫ!D130)</f>
        <v>#VALUE!</v>
      </c>
      <c r="E130" s="141" t="e">
        <f>IF(CУБЪЕКТЫ!E130=0," ",CУБЪЕКТЫ!E130)</f>
        <v>#VALUE!</v>
      </c>
      <c r="F130" s="153" t="e">
        <f>IF(CУБЪЕКТЫ!F130=0," ",CУБЪЕКТЫ!F130)</f>
        <v>#VALUE!</v>
      </c>
      <c r="G130" s="130" t="str">
        <f>IF(CУБЪЕКТЫ!G130=0," ",CУБЪЕКТЫ!G130)</f>
        <v xml:space="preserve"> </v>
      </c>
      <c r="H130" s="81" t="str">
        <f>IF(CУБЪЕКТЫ!H130=0," ",CУБЪЕКТЫ!H130)</f>
        <v xml:space="preserve"> </v>
      </c>
      <c r="I130" s="81" t="str">
        <f>IF(CУБЪЕКТЫ!I130=0," ",CУБЪЕКТЫ!I130)</f>
        <v xml:space="preserve"> </v>
      </c>
      <c r="J130" s="81" t="str">
        <f>IF(CУБЪЕКТЫ!J130=0," ",CУБЪЕКТЫ!J130)</f>
        <v xml:space="preserve"> </v>
      </c>
      <c r="K130" s="81" t="str">
        <f>IF(CУБЪЕКТЫ!K130=0," ",CУБЪЕКТЫ!K130)</f>
        <v xml:space="preserve"> </v>
      </c>
      <c r="L130" s="81" t="str">
        <f>IF(CУБЪЕКТЫ!L130=0," ",CУБЪЕКТЫ!L130)</f>
        <v xml:space="preserve"> </v>
      </c>
      <c r="M130" s="81" t="str">
        <f>IF(CУБЪЕКТЫ!M130=0," ",CУБЪЕКТЫ!M130)</f>
        <v xml:space="preserve"> </v>
      </c>
      <c r="N130" s="81" t="str">
        <f>IF(CУБЪЕКТЫ!N130=0," ",CУБЪЕКТЫ!N130)</f>
        <v xml:space="preserve"> </v>
      </c>
      <c r="O130" s="81" t="str">
        <f>IF(CУБЪЕКТЫ!O130=0," ",CУБЪЕКТЫ!O130)</f>
        <v xml:space="preserve"> </v>
      </c>
      <c r="P130" s="81" t="str">
        <f>IF(CУБЪЕКТЫ!P130=0," ",CУБЪЕКТЫ!P130)</f>
        <v xml:space="preserve"> </v>
      </c>
      <c r="Q130" s="81" t="str">
        <f>IF(CУБЪЕКТЫ!Q130=0," ",CУБЪЕКТЫ!Q130)</f>
        <v xml:space="preserve"> </v>
      </c>
      <c r="R130" s="81" t="str">
        <f>IF(CУБЪЕКТЫ!R130=0," ",CУБЪЕКТЫ!R130)</f>
        <v xml:space="preserve"> </v>
      </c>
      <c r="S130" s="81" t="str">
        <f>IF(CУБЪЕКТЫ!S130=0," ",CУБЪЕКТЫ!S130)</f>
        <v xml:space="preserve"> </v>
      </c>
      <c r="T130" s="81" t="str">
        <f>IF(CУБЪЕКТЫ!T130=0," ",CУБЪЕКТЫ!T130)</f>
        <v xml:space="preserve"> </v>
      </c>
      <c r="U130" s="81" t="str">
        <f>IF(CУБЪЕКТЫ!U130=0," ",CУБЪЕКТЫ!U130)</f>
        <v xml:space="preserve"> </v>
      </c>
      <c r="V130" s="81" t="str">
        <f>IF(CУБЪЕКТЫ!V130=0," ",CУБЪЕКТЫ!V130)</f>
        <v xml:space="preserve"> </v>
      </c>
      <c r="W130" s="81" t="str">
        <f>IF(CУБЪЕКТЫ!W130=0," ",CУБЪЕКТЫ!W130)</f>
        <v xml:space="preserve"> </v>
      </c>
      <c r="X130" s="81" t="str">
        <f>IF(CУБЪЕКТЫ!X130=0," ",CУБЪЕКТЫ!X130)</f>
        <v xml:space="preserve"> </v>
      </c>
      <c r="Y130" s="81" t="str">
        <f>IF(CУБЪЕКТЫ!Y130=0," ",CУБЪЕКТЫ!Y130)</f>
        <v xml:space="preserve"> </v>
      </c>
      <c r="Z130" s="81" t="str">
        <f>IF(CУБЪЕКТЫ!Z130=0," ",CУБЪЕКТЫ!Z130)</f>
        <v xml:space="preserve"> </v>
      </c>
      <c r="AA130" s="81" t="str">
        <f>IF(CУБЪЕКТЫ!AA130=0," ",CУБЪЕКТЫ!AA130)</f>
        <v xml:space="preserve"> </v>
      </c>
      <c r="AB130" s="81" t="str">
        <f>IF(CУБЪЕКТЫ!AB130=0," ",CУБЪЕКТЫ!AB130)</f>
        <v xml:space="preserve"> </v>
      </c>
      <c r="AC130" s="81" t="str">
        <f>IF(CУБЪЕКТЫ!AC130=0," ",CУБЪЕКТЫ!AC130)</f>
        <v xml:space="preserve"> </v>
      </c>
      <c r="AD130" s="81" t="str">
        <f>IF(CУБЪЕКТЫ!AD130=0," ",CУБЪЕКТЫ!AD130)</f>
        <v xml:space="preserve"> </v>
      </c>
      <c r="AE130" s="81" t="str">
        <f>IF(CУБЪЕКТЫ!AE130=0," ",CУБЪЕКТЫ!AE130)</f>
        <v xml:space="preserve"> </v>
      </c>
      <c r="AF130" s="81" t="str">
        <f>IF(CУБЪЕКТЫ!AF130=0," ",CУБЪЕКТЫ!AF130)</f>
        <v xml:space="preserve"> </v>
      </c>
      <c r="AG130" s="81" t="str">
        <f>IF(CУБЪЕКТЫ!AG130=0," ",CУБЪЕКТЫ!AG130)</f>
        <v xml:space="preserve"> </v>
      </c>
      <c r="AH130" s="81" t="str">
        <f>IF(CУБЪЕКТЫ!AH130=0," ",CУБЪЕКТЫ!AH130)</f>
        <v xml:space="preserve"> </v>
      </c>
      <c r="AI130" s="81" t="e">
        <f>IF(CУБЪЕКТЫ!AI130=0," ",CУБЪЕКТЫ!AI130)</f>
        <v>#VALUE!</v>
      </c>
      <c r="AJ130" s="81" t="e">
        <f>IF(CУБЪЕКТЫ!AJ130=0," ",CУБЪЕКТЫ!AJ130)</f>
        <v>#VALUE!</v>
      </c>
      <c r="AK130" s="81" t="e">
        <f>IF(CУБЪЕКТЫ!AK130=0," ",CУБЪЕКТЫ!AK130)</f>
        <v>#VALUE!</v>
      </c>
      <c r="AL130" s="81" t="e">
        <f>IF(CУБЪЕКТЫ!AL130=0," ",CУБЪЕКТЫ!AL130)</f>
        <v>#VALUE!</v>
      </c>
      <c r="AM130" s="81" t="str">
        <f>IF(CУБЪЕКТЫ!AM130=0," ",CУБЪЕКТЫ!AM130)</f>
        <v xml:space="preserve"> </v>
      </c>
      <c r="AN130" s="81" t="str">
        <f>IF(CУБЪЕКТЫ!AN130=0," ",CУБЪЕКТЫ!AN130)</f>
        <v xml:space="preserve"> </v>
      </c>
      <c r="AO130" s="81" t="str">
        <f>IF(CУБЪЕКТЫ!AO130=0," ",CУБЪЕКТЫ!AO130)</f>
        <v xml:space="preserve"> </v>
      </c>
      <c r="AP130" s="81" t="str">
        <f>IF(CУБЪЕКТЫ!AP130=0," ",CУБЪЕКТЫ!AP130)</f>
        <v xml:space="preserve"> </v>
      </c>
      <c r="AQ130" s="273" t="e">
        <f t="shared" si="4"/>
        <v>#VALUE!</v>
      </c>
      <c r="AR130" s="189"/>
    </row>
    <row r="131" spans="1:44" ht="16.5" thickBot="1">
      <c r="A131" s="104">
        <v>20</v>
      </c>
      <c r="B131" s="165" t="str">
        <f>CУБЪЕКТЫ!B131</f>
        <v/>
      </c>
      <c r="C131" s="154" t="e">
        <f>IF(CУБЪЕКТЫ!C131=0," ",CУБЪЕКТЫ!C131)</f>
        <v>#VALUE!</v>
      </c>
      <c r="D131" s="155" t="e">
        <f>IF(CУБЪЕКТЫ!D131=0," ",CУБЪЕКТЫ!D131)</f>
        <v>#VALUE!</v>
      </c>
      <c r="E131" s="155" t="e">
        <f>IF(CУБЪЕКТЫ!E131=0," ",CУБЪЕКТЫ!E131)</f>
        <v>#VALUE!</v>
      </c>
      <c r="F131" s="156" t="e">
        <f>IF(CУБЪЕКТЫ!F131=0," ",CУБЪЕКТЫ!F131)</f>
        <v>#VALUE!</v>
      </c>
      <c r="G131" s="130" t="str">
        <f>IF(CУБЪЕКТЫ!G131=0," ",CУБЪЕКТЫ!G131)</f>
        <v xml:space="preserve"> </v>
      </c>
      <c r="H131" s="81" t="str">
        <f>IF(CУБЪЕКТЫ!H131=0," ",CУБЪЕКТЫ!H131)</f>
        <v xml:space="preserve"> </v>
      </c>
      <c r="I131" s="81" t="str">
        <f>IF(CУБЪЕКТЫ!I131=0," ",CУБЪЕКТЫ!I131)</f>
        <v xml:space="preserve"> </v>
      </c>
      <c r="J131" s="81" t="str">
        <f>IF(CУБЪЕКТЫ!J131=0," ",CУБЪЕКТЫ!J131)</f>
        <v xml:space="preserve"> </v>
      </c>
      <c r="K131" s="81" t="str">
        <f>IF(CУБЪЕКТЫ!K131=0," ",CУБЪЕКТЫ!K131)</f>
        <v xml:space="preserve"> </v>
      </c>
      <c r="L131" s="81" t="str">
        <f>IF(CУБЪЕКТЫ!L131=0," ",CУБЪЕКТЫ!L131)</f>
        <v xml:space="preserve"> </v>
      </c>
      <c r="M131" s="81" t="str">
        <f>IF(CУБЪЕКТЫ!M131=0," ",CУБЪЕКТЫ!M131)</f>
        <v xml:space="preserve"> </v>
      </c>
      <c r="N131" s="81" t="str">
        <f>IF(CУБЪЕКТЫ!N131=0," ",CУБЪЕКТЫ!N131)</f>
        <v xml:space="preserve"> </v>
      </c>
      <c r="O131" s="81" t="str">
        <f>IF(CУБЪЕКТЫ!O131=0," ",CУБЪЕКТЫ!O131)</f>
        <v xml:space="preserve"> </v>
      </c>
      <c r="P131" s="81" t="str">
        <f>IF(CУБЪЕКТЫ!P131=0," ",CУБЪЕКТЫ!P131)</f>
        <v xml:space="preserve"> </v>
      </c>
      <c r="Q131" s="81" t="str">
        <f>IF(CУБЪЕКТЫ!Q131=0," ",CУБЪЕКТЫ!Q131)</f>
        <v xml:space="preserve"> </v>
      </c>
      <c r="R131" s="81" t="str">
        <f>IF(CУБЪЕКТЫ!R131=0," ",CУБЪЕКТЫ!R131)</f>
        <v xml:space="preserve"> </v>
      </c>
      <c r="S131" s="81" t="str">
        <f>IF(CУБЪЕКТЫ!S131=0," ",CУБЪЕКТЫ!S131)</f>
        <v xml:space="preserve"> </v>
      </c>
      <c r="T131" s="81" t="str">
        <f>IF(CУБЪЕКТЫ!T131=0," ",CУБЪЕКТЫ!T131)</f>
        <v xml:space="preserve"> </v>
      </c>
      <c r="U131" s="81" t="str">
        <f>IF(CУБЪЕКТЫ!U131=0," ",CУБЪЕКТЫ!U131)</f>
        <v xml:space="preserve"> </v>
      </c>
      <c r="V131" s="81" t="str">
        <f>IF(CУБЪЕКТЫ!V131=0," ",CУБЪЕКТЫ!V131)</f>
        <v xml:space="preserve"> </v>
      </c>
      <c r="W131" s="81" t="str">
        <f>IF(CУБЪЕКТЫ!W131=0," ",CУБЪЕКТЫ!W131)</f>
        <v xml:space="preserve"> </v>
      </c>
      <c r="X131" s="81" t="str">
        <f>IF(CУБЪЕКТЫ!X131=0," ",CУБЪЕКТЫ!X131)</f>
        <v xml:space="preserve"> </v>
      </c>
      <c r="Y131" s="81" t="str">
        <f>IF(CУБЪЕКТЫ!Y131=0," ",CУБЪЕКТЫ!Y131)</f>
        <v xml:space="preserve"> </v>
      </c>
      <c r="Z131" s="81" t="str">
        <f>IF(CУБЪЕКТЫ!Z131=0," ",CУБЪЕКТЫ!Z131)</f>
        <v xml:space="preserve"> </v>
      </c>
      <c r="AA131" s="81" t="str">
        <f>IF(CУБЪЕКТЫ!AA131=0," ",CУБЪЕКТЫ!AA131)</f>
        <v xml:space="preserve"> </v>
      </c>
      <c r="AB131" s="81" t="str">
        <f>IF(CУБЪЕКТЫ!AB131=0," ",CУБЪЕКТЫ!AB131)</f>
        <v xml:space="preserve"> </v>
      </c>
      <c r="AC131" s="81" t="str">
        <f>IF(CУБЪЕКТЫ!AC131=0," ",CУБЪЕКТЫ!AC131)</f>
        <v xml:space="preserve"> </v>
      </c>
      <c r="AD131" s="81" t="str">
        <f>IF(CУБЪЕКТЫ!AD131=0," ",CУБЪЕКТЫ!AD131)</f>
        <v xml:space="preserve"> </v>
      </c>
      <c r="AE131" s="81" t="str">
        <f>IF(CУБЪЕКТЫ!AE131=0," ",CУБЪЕКТЫ!AE131)</f>
        <v xml:space="preserve"> </v>
      </c>
      <c r="AF131" s="81" t="str">
        <f>IF(CУБЪЕКТЫ!AF131=0," ",CУБЪЕКТЫ!AF131)</f>
        <v xml:space="preserve"> </v>
      </c>
      <c r="AG131" s="81" t="str">
        <f>IF(CУБЪЕКТЫ!AG131=0," ",CУБЪЕКТЫ!AG131)</f>
        <v xml:space="preserve"> </v>
      </c>
      <c r="AH131" s="81" t="str">
        <f>IF(CУБЪЕКТЫ!AH131=0," ",CУБЪЕКТЫ!AH131)</f>
        <v xml:space="preserve"> </v>
      </c>
      <c r="AI131" s="81" t="e">
        <f>IF(CУБЪЕКТЫ!AI131=0," ",CУБЪЕКТЫ!AI131)</f>
        <v>#VALUE!</v>
      </c>
      <c r="AJ131" s="81" t="e">
        <f>IF(CУБЪЕКТЫ!AJ131=0," ",CУБЪЕКТЫ!AJ131)</f>
        <v>#VALUE!</v>
      </c>
      <c r="AK131" s="81" t="e">
        <f>IF(CУБЪЕКТЫ!AK131=0," ",CУБЪЕКТЫ!AK131)</f>
        <v>#VALUE!</v>
      </c>
      <c r="AL131" s="81" t="e">
        <f>IF(CУБЪЕКТЫ!AL131=0," ",CУБЪЕКТЫ!AL131)</f>
        <v>#VALUE!</v>
      </c>
      <c r="AM131" s="81" t="str">
        <f>IF(CУБЪЕКТЫ!AM131=0," ",CУБЪЕКТЫ!AM131)</f>
        <v xml:space="preserve"> </v>
      </c>
      <c r="AN131" s="81" t="str">
        <f>IF(CУБЪЕКТЫ!AN131=0," ",CУБЪЕКТЫ!AN131)</f>
        <v xml:space="preserve"> </v>
      </c>
      <c r="AO131" s="81" t="str">
        <f>IF(CУБЪЕКТЫ!AO131=0," ",CУБЪЕКТЫ!AO131)</f>
        <v xml:space="preserve"> </v>
      </c>
      <c r="AP131" s="81" t="str">
        <f>IF(CУБЪЕКТЫ!AP131=0," ",CУБЪЕКТЫ!AP131)</f>
        <v xml:space="preserve"> </v>
      </c>
      <c r="AQ131" s="273" t="e">
        <f t="shared" si="4"/>
        <v>#VALUE!</v>
      </c>
      <c r="AR131" s="189"/>
    </row>
    <row r="132" spans="1:44" ht="14.25" thickBot="1">
      <c r="A132"/>
      <c r="B132" s="93"/>
      <c r="C132" s="105" t="e">
        <f>SUM(C72:C91)</f>
        <v>#VALUE!</v>
      </c>
      <c r="D132" s="105" t="e">
        <f>SUM(D72:D91)</f>
        <v>#VALUE!</v>
      </c>
      <c r="E132" s="105" t="e">
        <f>SUM(E72:E91)</f>
        <v>#VALUE!</v>
      </c>
      <c r="F132" s="105" t="e">
        <f>SUM(F72:F91)</f>
        <v>#VALUE!</v>
      </c>
      <c r="G132" s="105">
        <f t="shared" ref="G132:AP132" si="5">SUM(G72:G91)</f>
        <v>0</v>
      </c>
      <c r="H132" s="105">
        <f t="shared" si="5"/>
        <v>0</v>
      </c>
      <c r="I132" s="105">
        <f t="shared" si="5"/>
        <v>0</v>
      </c>
      <c r="J132" s="105">
        <f t="shared" si="5"/>
        <v>0</v>
      </c>
      <c r="K132" s="105">
        <f t="shared" si="5"/>
        <v>0</v>
      </c>
      <c r="L132" s="105">
        <f t="shared" si="5"/>
        <v>0</v>
      </c>
      <c r="M132" s="105">
        <f t="shared" si="5"/>
        <v>1</v>
      </c>
      <c r="N132" s="105">
        <f t="shared" si="5"/>
        <v>0</v>
      </c>
      <c r="O132" s="105">
        <f t="shared" si="5"/>
        <v>0</v>
      </c>
      <c r="P132" s="105">
        <f t="shared" si="5"/>
        <v>0</v>
      </c>
      <c r="Q132" s="105">
        <f t="shared" si="5"/>
        <v>0</v>
      </c>
      <c r="R132" s="105">
        <f t="shared" si="5"/>
        <v>0</v>
      </c>
      <c r="S132" s="105">
        <f t="shared" si="5"/>
        <v>1</v>
      </c>
      <c r="T132" s="105">
        <f t="shared" si="5"/>
        <v>0</v>
      </c>
      <c r="U132" s="105">
        <f t="shared" si="5"/>
        <v>0</v>
      </c>
      <c r="V132" s="105">
        <f t="shared" si="5"/>
        <v>0</v>
      </c>
      <c r="W132" s="105">
        <f t="shared" si="5"/>
        <v>0</v>
      </c>
      <c r="X132" s="105">
        <f t="shared" si="5"/>
        <v>1</v>
      </c>
      <c r="Y132" s="105">
        <f t="shared" si="5"/>
        <v>1</v>
      </c>
      <c r="Z132" s="105">
        <f t="shared" si="5"/>
        <v>0</v>
      </c>
      <c r="AA132" s="105">
        <f t="shared" si="5"/>
        <v>0</v>
      </c>
      <c r="AB132" s="105">
        <f t="shared" si="5"/>
        <v>0</v>
      </c>
      <c r="AC132" s="105">
        <f t="shared" si="5"/>
        <v>0</v>
      </c>
      <c r="AD132" s="105">
        <f t="shared" si="5"/>
        <v>0</v>
      </c>
      <c r="AE132" s="105">
        <f t="shared" si="5"/>
        <v>0</v>
      </c>
      <c r="AF132" s="105">
        <f t="shared" si="5"/>
        <v>0</v>
      </c>
      <c r="AG132" s="105">
        <f t="shared" si="5"/>
        <v>0</v>
      </c>
      <c r="AH132" s="105">
        <f t="shared" si="5"/>
        <v>0</v>
      </c>
      <c r="AI132" s="105" t="e">
        <f t="shared" si="5"/>
        <v>#VALUE!</v>
      </c>
      <c r="AJ132" s="105" t="e">
        <f t="shared" si="5"/>
        <v>#VALUE!</v>
      </c>
      <c r="AK132" s="105" t="e">
        <f t="shared" si="5"/>
        <v>#VALUE!</v>
      </c>
      <c r="AL132" s="105" t="e">
        <f t="shared" si="5"/>
        <v>#VALUE!</v>
      </c>
      <c r="AM132" s="105">
        <f t="shared" si="5"/>
        <v>0</v>
      </c>
      <c r="AN132" s="105">
        <f t="shared" si="5"/>
        <v>1</v>
      </c>
      <c r="AO132" s="105">
        <f t="shared" si="5"/>
        <v>0</v>
      </c>
      <c r="AP132" s="109">
        <f t="shared" si="5"/>
        <v>0</v>
      </c>
      <c r="AQ132" s="192" t="e">
        <f>SUM(G133:AP133)</f>
        <v>#VALUE!</v>
      </c>
      <c r="AR132" s="193"/>
    </row>
    <row r="133" spans="1:44" ht="14.25" thickBot="1">
      <c r="A133"/>
      <c r="B133" s="93"/>
      <c r="C133" s="205" t="e">
        <f>SUM(C132:F132)</f>
        <v>#VALUE!</v>
      </c>
      <c r="D133" s="206"/>
      <c r="E133" s="206"/>
      <c r="F133" s="207"/>
      <c r="G133" s="205">
        <f>SUM(G132:J132)</f>
        <v>0</v>
      </c>
      <c r="H133" s="206"/>
      <c r="I133" s="206"/>
      <c r="J133" s="207"/>
      <c r="K133" s="205">
        <f>SUM(K132:N132)</f>
        <v>1</v>
      </c>
      <c r="L133" s="206"/>
      <c r="M133" s="206"/>
      <c r="N133" s="207"/>
      <c r="O133" s="205">
        <f>SUM(O132:R132)</f>
        <v>0</v>
      </c>
      <c r="P133" s="206"/>
      <c r="Q133" s="206"/>
      <c r="R133" s="207"/>
      <c r="S133" s="205">
        <f>SUM(S132:V132)</f>
        <v>1</v>
      </c>
      <c r="T133" s="206"/>
      <c r="U133" s="206"/>
      <c r="V133" s="207"/>
      <c r="W133" s="205">
        <f>SUM(W132:Z132)</f>
        <v>2</v>
      </c>
      <c r="X133" s="206"/>
      <c r="Y133" s="206"/>
      <c r="Z133" s="207"/>
      <c r="AA133" s="205">
        <f>SUM(AA132:AD132)</f>
        <v>0</v>
      </c>
      <c r="AB133" s="206"/>
      <c r="AC133" s="206"/>
      <c r="AD133" s="207"/>
      <c r="AE133" s="205">
        <f>SUM(AE132:AH132)</f>
        <v>0</v>
      </c>
      <c r="AF133" s="206"/>
      <c r="AG133" s="206"/>
      <c r="AH133" s="207"/>
      <c r="AI133" s="205" t="e">
        <f>SUM(AI132:AL132)</f>
        <v>#VALUE!</v>
      </c>
      <c r="AJ133" s="206"/>
      <c r="AK133" s="206"/>
      <c r="AL133" s="207"/>
      <c r="AM133" s="205">
        <f>SUM(AM132:AP132)</f>
        <v>1</v>
      </c>
      <c r="AN133" s="206"/>
      <c r="AO133" s="206"/>
      <c r="AP133" s="207"/>
      <c r="AQ133" s="194"/>
      <c r="AR133" s="195"/>
    </row>
    <row r="134" spans="1:44">
      <c r="A134"/>
      <c r="B134"/>
      <c r="C134" s="18"/>
      <c r="D134" s="18"/>
      <c r="E134" s="18"/>
      <c r="F134" s="19"/>
      <c r="G134" s="18"/>
      <c r="H134" s="18"/>
      <c r="I134" s="18"/>
      <c r="J134" s="18"/>
      <c r="K134" s="18"/>
      <c r="L134" s="18"/>
      <c r="M134" s="1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  <c r="AL134" s="18"/>
      <c r="AM134"/>
      <c r="AN134"/>
      <c r="AO134"/>
      <c r="AP134"/>
      <c r="AQ134"/>
      <c r="AR134"/>
    </row>
    <row r="135" spans="1:44" ht="14.25" thickBot="1">
      <c r="A135"/>
      <c r="B135"/>
      <c r="C135"/>
      <c r="D135"/>
      <c r="E135"/>
      <c r="F135" s="1"/>
      <c r="G135" s="186" t="s">
        <v>24</v>
      </c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"/>
      <c r="T135"/>
      <c r="U135"/>
      <c r="V135"/>
      <c r="W135"/>
      <c r="X135"/>
      <c r="Y135"/>
      <c r="Z135" s="187" t="s">
        <v>25</v>
      </c>
      <c r="AA135" s="187"/>
      <c r="AB135" s="187"/>
      <c r="AC135" s="187"/>
      <c r="AD135" s="187"/>
      <c r="AE135" s="187"/>
      <c r="AF135" s="187"/>
      <c r="AG135" s="187"/>
      <c r="AH135" s="94"/>
      <c r="AI135" s="95"/>
      <c r="AJ135" s="96"/>
      <c r="AK135" s="96"/>
      <c r="AL135" s="96"/>
      <c r="AM135" s="96"/>
      <c r="AN135"/>
      <c r="AO135"/>
      <c r="AP135"/>
      <c r="AQ135"/>
      <c r="AR135"/>
    </row>
    <row r="136" spans="1:44" ht="15.75">
      <c r="A136"/>
      <c r="B136" s="148" t="str">
        <f>C71</f>
        <v>1сп</v>
      </c>
      <c r="C136" s="275" t="e">
        <f>SUM(G132+K132+O132+S132+W132+AA132+AE132+AI132+AM132)</f>
        <v>#VALUE!</v>
      </c>
      <c r="D136" s="276"/>
      <c r="E136" s="277"/>
      <c r="F136" s="1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"/>
      <c r="T136"/>
      <c r="U136"/>
      <c r="V136"/>
      <c r="W136"/>
      <c r="X136"/>
      <c r="Y136"/>
      <c r="Z136" s="187"/>
      <c r="AA136" s="187"/>
      <c r="AB136" s="187"/>
      <c r="AC136" s="187"/>
      <c r="AD136" s="187"/>
      <c r="AE136" s="187"/>
      <c r="AF136" s="187"/>
      <c r="AG136" s="187"/>
      <c r="AH136" s="274" t="str">
        <f>AS80</f>
        <v>/Г-Алтайск/</v>
      </c>
      <c r="AI136" s="274"/>
      <c r="AJ136" s="274"/>
      <c r="AK136" s="274"/>
      <c r="AL136" s="274"/>
      <c r="AM136" s="98"/>
      <c r="AN136"/>
      <c r="AO136"/>
      <c r="AP136"/>
      <c r="AQ136"/>
      <c r="AR136"/>
    </row>
    <row r="137" spans="1:44" ht="15.75">
      <c r="A137"/>
      <c r="B137" s="149" t="str">
        <f>D71</f>
        <v>2сп</v>
      </c>
      <c r="C137" s="278" t="e">
        <f>SUM(H132+L132+P132+T132+X132+AB132+AF132+AJ132+AN132)</f>
        <v>#VALUE!</v>
      </c>
      <c r="D137" s="279"/>
      <c r="E137" s="28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0"/>
      <c r="AB137" s="100"/>
      <c r="AC137" s="100"/>
      <c r="AD137" s="100"/>
      <c r="AE137" s="100"/>
      <c r="AF137" s="100"/>
      <c r="AG137" s="22"/>
      <c r="AH137" s="22"/>
      <c r="AI137" s="22"/>
      <c r="AJ137" s="22"/>
      <c r="AK137" s="22"/>
      <c r="AL137" s="22"/>
      <c r="AM137"/>
      <c r="AN137"/>
      <c r="AO137"/>
      <c r="AP137"/>
      <c r="AQ137"/>
      <c r="AR137"/>
    </row>
    <row r="138" spans="1:44" ht="18">
      <c r="A138"/>
      <c r="B138" s="150" t="str">
        <f>E71</f>
        <v>3сп</v>
      </c>
      <c r="C138" s="278" t="e">
        <f>SUM(I132+M132+Q132+U132+Y132+AC132+AG132+AK132+AO132)</f>
        <v>#VALUE!</v>
      </c>
      <c r="D138" s="279"/>
      <c r="E138" s="280"/>
      <c r="F138"/>
      <c r="G138" s="204" t="s">
        <v>19</v>
      </c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101"/>
      <c r="S138" s="1"/>
      <c r="T138" s="1"/>
      <c r="U138" s="1"/>
      <c r="V138" s="1"/>
      <c r="W138" s="1"/>
      <c r="X138" s="1"/>
      <c r="Y138" s="1"/>
      <c r="Z138" s="187" t="str">
        <f>AS82</f>
        <v>С.Н.Мордовин</v>
      </c>
      <c r="AA138" s="187"/>
      <c r="AB138" s="187"/>
      <c r="AC138" s="187"/>
      <c r="AD138" s="187"/>
      <c r="AE138" s="187"/>
      <c r="AF138" s="187"/>
      <c r="AG138" s="187"/>
      <c r="AH138" s="274" t="str">
        <f>AS83</f>
        <v>/Г-Алт/</v>
      </c>
      <c r="AI138" s="274"/>
      <c r="AJ138" s="274"/>
      <c r="AK138" s="274"/>
      <c r="AL138" s="274"/>
      <c r="AM138"/>
      <c r="AN138"/>
      <c r="AO138"/>
      <c r="AP138"/>
      <c r="AQ138"/>
      <c r="AR138"/>
    </row>
    <row r="139" spans="1:44" ht="18.75" thickBot="1">
      <c r="A139"/>
      <c r="B139" s="151" t="str">
        <f>F71</f>
        <v>кмс</v>
      </c>
      <c r="C139" s="281" t="e">
        <f>SUM(J132+N132+R132+V132+Z132+AD132+AH132+AL132+AP132)</f>
        <v>#VALUE!</v>
      </c>
      <c r="D139" s="282"/>
      <c r="E139" s="283"/>
      <c r="F139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101"/>
      <c r="S139" s="1"/>
      <c r="T139" s="1"/>
      <c r="U139" s="1"/>
      <c r="V139" s="1"/>
      <c r="W139" s="1"/>
      <c r="X139" s="1"/>
      <c r="Y139" s="1"/>
      <c r="Z139" s="187"/>
      <c r="AA139" s="187"/>
      <c r="AB139" s="187"/>
      <c r="AC139" s="187"/>
      <c r="AD139" s="187"/>
      <c r="AE139" s="187"/>
      <c r="AF139" s="187"/>
      <c r="AG139" s="187"/>
      <c r="AH139" s="274"/>
      <c r="AI139" s="274"/>
      <c r="AJ139" s="274"/>
      <c r="AK139" s="274"/>
      <c r="AL139" s="274"/>
      <c r="AM139"/>
      <c r="AN139"/>
      <c r="AO139"/>
      <c r="AP139"/>
      <c r="AQ139"/>
      <c r="AR139"/>
    </row>
    <row r="140" spans="1:44" ht="15.75">
      <c r="AM140" s="196"/>
      <c r="AN140" s="196"/>
      <c r="AO140" s="196"/>
      <c r="AP140" s="196"/>
      <c r="AQ140" s="196"/>
      <c r="AR140" s="196"/>
    </row>
    <row r="141" spans="1:44">
      <c r="B141" s="198"/>
      <c r="C141" s="198"/>
      <c r="D141" s="198"/>
      <c r="E141" s="198"/>
      <c r="L141" s="199"/>
      <c r="M141" s="199"/>
      <c r="N141" s="199"/>
      <c r="O141" s="199"/>
      <c r="P141" s="199"/>
      <c r="Q141" s="199"/>
      <c r="Y141" s="200"/>
      <c r="Z141" s="200"/>
      <c r="AA141" s="200"/>
      <c r="AB141" s="200"/>
      <c r="AC141" s="200"/>
      <c r="AD141" s="200"/>
      <c r="AE141" s="200"/>
      <c r="AF141" s="200"/>
      <c r="AG141" s="200"/>
      <c r="AM141" s="196"/>
      <c r="AN141" s="196"/>
      <c r="AO141" s="196"/>
      <c r="AP141" s="196"/>
      <c r="AQ141" s="196"/>
      <c r="AR141" s="196"/>
    </row>
    <row r="142" spans="1:44">
      <c r="B142" s="198"/>
      <c r="C142" s="198"/>
      <c r="D142" s="198"/>
      <c r="E142" s="198"/>
      <c r="L142" s="199"/>
      <c r="M142" s="199"/>
      <c r="N142" s="199"/>
      <c r="O142" s="199"/>
      <c r="P142" s="199"/>
      <c r="Q142" s="199"/>
      <c r="R142" s="201"/>
      <c r="S142" s="201"/>
      <c r="T142" s="201"/>
      <c r="U142" s="201"/>
      <c r="V142" s="201"/>
      <c r="Y142" s="200"/>
      <c r="Z142" s="200"/>
      <c r="AA142" s="200"/>
      <c r="AB142" s="200"/>
      <c r="AC142" s="200"/>
      <c r="AD142" s="200"/>
      <c r="AE142" s="200"/>
      <c r="AF142" s="200"/>
      <c r="AG142" s="200"/>
      <c r="AM142" s="196"/>
      <c r="AN142" s="196"/>
      <c r="AO142" s="196"/>
      <c r="AP142" s="196"/>
      <c r="AQ142" s="196"/>
      <c r="AR142" s="196"/>
    </row>
  </sheetData>
  <sheetProtection sort="0" autoFilter="0"/>
  <dataConsolidate/>
  <mergeCells count="149">
    <mergeCell ref="AQ128:AR128"/>
    <mergeCell ref="AQ129:AR129"/>
    <mergeCell ref="AQ130:AR130"/>
    <mergeCell ref="AQ131:AR131"/>
    <mergeCell ref="AQ119:AR119"/>
    <mergeCell ref="AQ120:AR120"/>
    <mergeCell ref="AQ121:AR121"/>
    <mergeCell ref="AQ122:AR122"/>
    <mergeCell ref="AQ123:AR123"/>
    <mergeCell ref="AQ124:AR124"/>
    <mergeCell ref="AQ125:AR125"/>
    <mergeCell ref="AQ126:AR126"/>
    <mergeCell ref="AQ127:AR127"/>
    <mergeCell ref="AQ110:AR110"/>
    <mergeCell ref="AQ111:AR111"/>
    <mergeCell ref="AQ112:AR112"/>
    <mergeCell ref="AQ113:AR113"/>
    <mergeCell ref="AQ114:AR114"/>
    <mergeCell ref="AQ115:AR115"/>
    <mergeCell ref="AQ116:AR116"/>
    <mergeCell ref="AQ117:AR117"/>
    <mergeCell ref="AQ118:AR118"/>
    <mergeCell ref="AQ101:AR101"/>
    <mergeCell ref="AQ102:AR102"/>
    <mergeCell ref="AQ103:AR103"/>
    <mergeCell ref="AQ104:AR104"/>
    <mergeCell ref="AQ105:AR105"/>
    <mergeCell ref="AQ106:AR106"/>
    <mergeCell ref="AQ107:AR107"/>
    <mergeCell ref="AQ108:AR108"/>
    <mergeCell ref="AQ109:AR109"/>
    <mergeCell ref="C138:E138"/>
    <mergeCell ref="C139:E139"/>
    <mergeCell ref="AQ89:AR89"/>
    <mergeCell ref="AH136:AL136"/>
    <mergeCell ref="AQ91:AR91"/>
    <mergeCell ref="AQ132:AR133"/>
    <mergeCell ref="G133:J133"/>
    <mergeCell ref="K133:N133"/>
    <mergeCell ref="Z135:AG136"/>
    <mergeCell ref="Z138:AG139"/>
    <mergeCell ref="C137:E137"/>
    <mergeCell ref="C133:F133"/>
    <mergeCell ref="AA133:AD133"/>
    <mergeCell ref="AE133:AH133"/>
    <mergeCell ref="AI133:AL133"/>
    <mergeCell ref="AM133:AP133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B2:P2"/>
    <mergeCell ref="C136:E136"/>
    <mergeCell ref="C70:F70"/>
    <mergeCell ref="A1:AV1"/>
    <mergeCell ref="O4:R4"/>
    <mergeCell ref="S4:V4"/>
    <mergeCell ref="W4:Z4"/>
    <mergeCell ref="AA4:AD4"/>
    <mergeCell ref="AI4:AL4"/>
    <mergeCell ref="R2:AV2"/>
    <mergeCell ref="C3:AV3"/>
    <mergeCell ref="AU4:AX4"/>
    <mergeCell ref="C4:F4"/>
    <mergeCell ref="AA70:AD70"/>
    <mergeCell ref="AT73:AW73"/>
    <mergeCell ref="AX73:AY73"/>
    <mergeCell ref="AI70:AL70"/>
    <mergeCell ref="AM70:AP70"/>
    <mergeCell ref="AE70:AH70"/>
    <mergeCell ref="AS69:AZ71"/>
    <mergeCell ref="S70:V70"/>
    <mergeCell ref="W70:Z70"/>
    <mergeCell ref="AS81:AZ81"/>
    <mergeCell ref="W133:Z133"/>
    <mergeCell ref="AS100:AV100"/>
    <mergeCell ref="AM140:AR140"/>
    <mergeCell ref="G70:J70"/>
    <mergeCell ref="K70:N70"/>
    <mergeCell ref="AY4:AY5"/>
    <mergeCell ref="G135:R136"/>
    <mergeCell ref="AQ69:AR71"/>
    <mergeCell ref="AT76:AW76"/>
    <mergeCell ref="AX76:AY76"/>
    <mergeCell ref="AT74:AW74"/>
    <mergeCell ref="AQ77:AR77"/>
    <mergeCell ref="AQ78:AR78"/>
    <mergeCell ref="AS78:AZ78"/>
    <mergeCell ref="AS91:AZ91"/>
    <mergeCell ref="AS92:AZ92"/>
    <mergeCell ref="AS93:AZ93"/>
    <mergeCell ref="AS85:AZ85"/>
    <mergeCell ref="AS86:AZ86"/>
    <mergeCell ref="AS87:AZ87"/>
    <mergeCell ref="AQ88:AR88"/>
    <mergeCell ref="AQ90:AR90"/>
    <mergeCell ref="G138:Q139"/>
    <mergeCell ref="AH138:AL139"/>
    <mergeCell ref="AQ100:AR100"/>
    <mergeCell ref="A4:A5"/>
    <mergeCell ref="B4:B5"/>
    <mergeCell ref="G4:J4"/>
    <mergeCell ref="K4:N4"/>
    <mergeCell ref="B69:B71"/>
    <mergeCell ref="C69:AP69"/>
    <mergeCell ref="O70:R70"/>
    <mergeCell ref="A69:A71"/>
    <mergeCell ref="AS90:AZ90"/>
    <mergeCell ref="AQ76:AR76"/>
    <mergeCell ref="AQ74:AR74"/>
    <mergeCell ref="AX74:AY74"/>
    <mergeCell ref="AQ75:AR75"/>
    <mergeCell ref="AT75:AW75"/>
    <mergeCell ref="AX75:AY75"/>
    <mergeCell ref="AZ4:AZ5"/>
    <mergeCell ref="AQ85:AR85"/>
    <mergeCell ref="AQ86:AR86"/>
    <mergeCell ref="AQ87:AR87"/>
    <mergeCell ref="AS88:AZ88"/>
    <mergeCell ref="AS89:AZ89"/>
    <mergeCell ref="AS77:AZ77"/>
    <mergeCell ref="B141:E142"/>
    <mergeCell ref="R142:V142"/>
    <mergeCell ref="L141:Q142"/>
    <mergeCell ref="AE4:AH4"/>
    <mergeCell ref="AS102:AV102"/>
    <mergeCell ref="AM141:AR142"/>
    <mergeCell ref="AQ4:AT4"/>
    <mergeCell ref="AQ72:AR72"/>
    <mergeCell ref="AQ73:AR73"/>
    <mergeCell ref="AM4:AP4"/>
    <mergeCell ref="Y141:AG142"/>
    <mergeCell ref="AQ81:AR81"/>
    <mergeCell ref="AQ79:AR79"/>
    <mergeCell ref="AS79:AZ79"/>
    <mergeCell ref="AQ80:AR80"/>
    <mergeCell ref="AS80:AZ80"/>
    <mergeCell ref="AQ82:AR82"/>
    <mergeCell ref="AS82:AZ82"/>
    <mergeCell ref="AQ83:AR83"/>
    <mergeCell ref="AS83:AZ83"/>
    <mergeCell ref="AQ84:AR84"/>
    <mergeCell ref="AS84:AZ84"/>
    <mergeCell ref="S133:V133"/>
    <mergeCell ref="O133:R133"/>
  </mergeCells>
  <printOptions horizontalCentered="1"/>
  <pageMargins left="0" right="0" top="0" bottom="0" header="0.51181102362204722" footer="0.51181102362204722"/>
  <pageSetup paperSize="9" scale="68" orientation="landscape" horizontalDpi="300" verticalDpi="300" r:id="rId1"/>
  <headerFooter alignWithMargins="0"/>
  <ignoredErrors>
    <ignoredError sqref="AQ66:AX66 G66:AP66 G6:AM6 AQ6:AX25 AN6:AP6 AY6:AY25 G72:AP91 C66:F66 C72:F91 C6:F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0"/>
    <pageSetUpPr fitToPage="1"/>
  </sheetPr>
  <dimension ref="A1:CH144"/>
  <sheetViews>
    <sheetView workbookViewId="0">
      <selection activeCell="AO83" sqref="AO83"/>
    </sheetView>
  </sheetViews>
  <sheetFormatPr defaultColWidth="9.140625" defaultRowHeight="13.5"/>
  <cols>
    <col min="1" max="1" width="3.140625" style="6" customWidth="1"/>
    <col min="2" max="2" width="15" style="5" customWidth="1"/>
    <col min="3" max="3" width="2.5703125" style="7" customWidth="1"/>
    <col min="4" max="4" width="2.5703125" style="7" customWidth="1" collapsed="1"/>
    <col min="5" max="11" width="2.5703125" style="7" customWidth="1"/>
    <col min="12" max="15" width="2.5703125" style="8" customWidth="1"/>
    <col min="16" max="16" width="2.5703125" style="8" customWidth="1" collapsed="1"/>
    <col min="17" max="27" width="2.5703125" style="8" customWidth="1"/>
    <col min="28" max="28" width="2.5703125" style="7" customWidth="1" collapsed="1"/>
    <col min="29" max="34" width="2.5703125" style="7" customWidth="1"/>
    <col min="35" max="35" width="3.28515625" style="8" customWidth="1"/>
    <col min="36" max="42" width="3.28515625" style="6" customWidth="1"/>
    <col min="43" max="43" width="4.140625" style="6" customWidth="1"/>
    <col min="44" max="44" width="4.85546875" style="9" customWidth="1"/>
    <col min="45" max="45" width="4.28515625" style="2" customWidth="1"/>
    <col min="46" max="46" width="4.7109375" style="5" customWidth="1"/>
    <col min="47" max="47" width="3.5703125" style="5" customWidth="1"/>
    <col min="48" max="48" width="3.140625" style="5" customWidth="1"/>
    <col min="49" max="16384" width="9.140625" style="5"/>
  </cols>
  <sheetData>
    <row r="1" spans="1:86" s="3" customFormat="1" ht="18.75" customHeight="1" thickBot="1">
      <c r="A1" s="253" t="s">
        <v>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</row>
    <row r="2" spans="1:86" s="3" customFormat="1" ht="45.75" customHeight="1" thickBot="1">
      <c r="C2" s="255"/>
      <c r="D2" s="255"/>
      <c r="E2" s="255"/>
      <c r="F2" s="255"/>
      <c r="G2" s="255"/>
      <c r="H2" s="255"/>
      <c r="I2" s="255"/>
      <c r="J2" s="255"/>
      <c r="K2" s="255"/>
      <c r="L2" s="256"/>
      <c r="N2" s="257" t="str">
        <f>[1]реквизиты!$A$2</f>
        <v>Первенство Уральского федерального округа по самбо среди юношей и девушек (13-14 лет) 2005-2006 гг.р.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  <c r="AS2" s="110"/>
      <c r="AT2" s="111"/>
      <c r="AU2" s="17"/>
      <c r="AV2" s="17"/>
      <c r="AW2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</row>
    <row r="3" spans="1:86" s="4" customFormat="1" ht="17.25" customHeight="1" thickBot="1">
      <c r="B3" s="15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 t="str">
        <f>[1]реквизиты!$A$3</f>
        <v>3-6 мая 2019г.                                            ХМАО-Югра, г.Радужный</v>
      </c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  <c r="AT3" s="16"/>
      <c r="AU3" s="16"/>
    </row>
    <row r="4" spans="1:86" ht="13.5" customHeight="1" thickBot="1">
      <c r="A4" s="261" t="s">
        <v>2</v>
      </c>
      <c r="B4" s="263" t="s">
        <v>12</v>
      </c>
      <c r="C4" s="245">
        <f>C70</f>
        <v>34</v>
      </c>
      <c r="D4" s="246"/>
      <c r="E4" s="246"/>
      <c r="F4" s="247"/>
      <c r="G4" s="245">
        <f>G70</f>
        <v>37</v>
      </c>
      <c r="H4" s="246"/>
      <c r="I4" s="246"/>
      <c r="J4" s="247"/>
      <c r="K4" s="245">
        <f>K70</f>
        <v>40</v>
      </c>
      <c r="L4" s="246"/>
      <c r="M4" s="246"/>
      <c r="N4" s="247"/>
      <c r="O4" s="245">
        <f>O70</f>
        <v>43</v>
      </c>
      <c r="P4" s="246"/>
      <c r="Q4" s="246"/>
      <c r="R4" s="247"/>
      <c r="S4" s="245">
        <f>S70</f>
        <v>47</v>
      </c>
      <c r="T4" s="246"/>
      <c r="U4" s="246"/>
      <c r="V4" s="247"/>
      <c r="W4" s="245">
        <f>W70</f>
        <v>51</v>
      </c>
      <c r="X4" s="246"/>
      <c r="Y4" s="246"/>
      <c r="Z4" s="247"/>
      <c r="AA4" s="245">
        <f>AA70</f>
        <v>55</v>
      </c>
      <c r="AB4" s="246"/>
      <c r="AC4" s="246"/>
      <c r="AD4" s="247"/>
      <c r="AE4" s="245">
        <f>AE70</f>
        <v>59</v>
      </c>
      <c r="AF4" s="246"/>
      <c r="AG4" s="246"/>
      <c r="AH4" s="247"/>
      <c r="AI4" s="245">
        <f>AI70</f>
        <v>65</v>
      </c>
      <c r="AJ4" s="246"/>
      <c r="AK4" s="246"/>
      <c r="AL4" s="247"/>
      <c r="AM4" s="245" t="str">
        <f>AM70</f>
        <v>65+</v>
      </c>
      <c r="AN4" s="246"/>
      <c r="AO4" s="246"/>
      <c r="AP4" s="247"/>
      <c r="AQ4" s="248" t="s">
        <v>8</v>
      </c>
      <c r="AR4" s="249"/>
      <c r="AS4" s="249"/>
      <c r="AT4" s="250"/>
      <c r="AU4" s="248" t="s">
        <v>0</v>
      </c>
      <c r="AV4" s="249"/>
      <c r="AW4" s="249"/>
      <c r="AX4" s="250"/>
      <c r="AY4" s="219" t="s">
        <v>1</v>
      </c>
      <c r="AZ4" s="219" t="s">
        <v>7</v>
      </c>
      <c r="BA4" s="11"/>
    </row>
    <row r="5" spans="1:86" ht="18.75" customHeight="1" thickBot="1">
      <c r="A5" s="262"/>
      <c r="B5" s="295"/>
      <c r="C5" s="47">
        <v>1</v>
      </c>
      <c r="D5" s="48">
        <v>2</v>
      </c>
      <c r="E5" s="48">
        <v>3</v>
      </c>
      <c r="F5" s="49">
        <v>5</v>
      </c>
      <c r="G5" s="47">
        <v>1</v>
      </c>
      <c r="H5" s="48">
        <v>2</v>
      </c>
      <c r="I5" s="48">
        <v>3</v>
      </c>
      <c r="J5" s="49">
        <v>5</v>
      </c>
      <c r="K5" s="47">
        <v>1</v>
      </c>
      <c r="L5" s="48">
        <v>2</v>
      </c>
      <c r="M5" s="48">
        <v>3</v>
      </c>
      <c r="N5" s="49">
        <v>5</v>
      </c>
      <c r="O5" s="47">
        <v>1</v>
      </c>
      <c r="P5" s="48">
        <v>2</v>
      </c>
      <c r="Q5" s="48">
        <v>3</v>
      </c>
      <c r="R5" s="49">
        <v>5</v>
      </c>
      <c r="S5" s="50">
        <v>1</v>
      </c>
      <c r="T5" s="51">
        <v>2</v>
      </c>
      <c r="U5" s="51">
        <v>3</v>
      </c>
      <c r="V5" s="52">
        <v>5</v>
      </c>
      <c r="W5" s="47">
        <v>1</v>
      </c>
      <c r="X5" s="48">
        <v>2</v>
      </c>
      <c r="Y5" s="48">
        <v>3</v>
      </c>
      <c r="Z5" s="49">
        <v>5</v>
      </c>
      <c r="AA5" s="50">
        <v>1</v>
      </c>
      <c r="AB5" s="51">
        <v>2</v>
      </c>
      <c r="AC5" s="51">
        <v>3</v>
      </c>
      <c r="AD5" s="52">
        <v>5</v>
      </c>
      <c r="AE5" s="47">
        <v>1</v>
      </c>
      <c r="AF5" s="48">
        <v>2</v>
      </c>
      <c r="AG5" s="48">
        <v>3</v>
      </c>
      <c r="AH5" s="49">
        <v>5</v>
      </c>
      <c r="AI5" s="47">
        <v>1</v>
      </c>
      <c r="AJ5" s="48">
        <v>2</v>
      </c>
      <c r="AK5" s="48">
        <v>3</v>
      </c>
      <c r="AL5" s="49">
        <v>5</v>
      </c>
      <c r="AM5" s="53">
        <v>1</v>
      </c>
      <c r="AN5" s="54">
        <v>2</v>
      </c>
      <c r="AO5" s="54">
        <v>3</v>
      </c>
      <c r="AP5" s="55">
        <v>5</v>
      </c>
      <c r="AQ5" s="59">
        <v>1</v>
      </c>
      <c r="AR5" s="60">
        <v>2</v>
      </c>
      <c r="AS5" s="61">
        <v>3</v>
      </c>
      <c r="AT5" s="62">
        <v>5</v>
      </c>
      <c r="AU5" s="63" t="s">
        <v>3</v>
      </c>
      <c r="AV5" s="64" t="s">
        <v>4</v>
      </c>
      <c r="AW5" s="65" t="s">
        <v>5</v>
      </c>
      <c r="AX5" s="66" t="s">
        <v>6</v>
      </c>
      <c r="AY5" s="294"/>
      <c r="AZ5" s="294"/>
      <c r="BA5" s="14"/>
    </row>
    <row r="6" spans="1:86" ht="14.1" customHeight="1" thickBot="1">
      <c r="A6" s="26">
        <v>1</v>
      </c>
      <c r="B6" s="136" t="str">
        <f>B72</f>
        <v>Курганская</v>
      </c>
      <c r="C6" s="73">
        <f>SUMIF([2]ит.пр!$J$4:$J$7,$B6,[2]ит.пр!$K$4:$K$7)</f>
        <v>0</v>
      </c>
      <c r="D6" s="87">
        <f>SUMIF([2]ит.пр!$J$6:$J$9,$B6,[2]ит.пр!$K$4:$K$9)</f>
        <v>0</v>
      </c>
      <c r="E6" s="29">
        <f>SUMIF([2]ит.пр!$J$10:$J$13,$B6,[2]ит.пр!$K$10:$K$13)</f>
        <v>0</v>
      </c>
      <c r="F6" s="30">
        <f>SUMIF([2]ит.пр!$J$14:$J$17,$B6,[2]ит.пр!$K$14:$K$17)</f>
        <v>1</v>
      </c>
      <c r="G6" s="73">
        <f>SUMIF([3]ит.пр!$J$4:$J$7,$B6,[3]ит.пр!$K$4:$K$7)</f>
        <v>0</v>
      </c>
      <c r="H6" s="87">
        <f>SUMIF([3]ит.пр!$J$6:$J$9,$B6,[3]ит.пр!$K$4:$K$9)</f>
        <v>0</v>
      </c>
      <c r="I6" s="29">
        <f>SUMIF([3]ит.пр!$J$10:$J$13,$B6,[3]ит.пр!$K$10:$K$13)</f>
        <v>1</v>
      </c>
      <c r="J6" s="30">
        <f>SUMIF([3]ит.пр!$J$14:$J$17,$B6,[3]ит.пр!$K$14:$K$17)</f>
        <v>1</v>
      </c>
      <c r="K6" s="73">
        <f>SUMIF([4]ит.пр!$J$4:$J$7,$B6,[4]ит.пр!$K$4:$K$7)</f>
        <v>0</v>
      </c>
      <c r="L6" s="87">
        <f>SUMIF([4]ит.пр!$J$6:$J$9,$B6,[4]ит.пр!$K$4:$K$9)</f>
        <v>0</v>
      </c>
      <c r="M6" s="29">
        <f>SUMIF([4]ит.пр!$J$10:$J$13,$B6,[4]ит.пр!$K$10:$K$13)</f>
        <v>0</v>
      </c>
      <c r="N6" s="30">
        <f>SUMIF([4]ит.пр!$J$14:$J$17,$B6,[4]ит.пр!$K$14:$K$17)</f>
        <v>0</v>
      </c>
      <c r="O6" s="73">
        <f>SUMIF([5]ит.пр!$J$4:$J$7,$B6,[5]ит.пр!$K$4:$K$7)</f>
        <v>0</v>
      </c>
      <c r="P6" s="87">
        <f>SUMIF([5]ит.пр!$J$6:$J$9,$B6,[5]ит.пр!$K$4:$K$9)</f>
        <v>0</v>
      </c>
      <c r="Q6" s="29">
        <f>SUMIF([5]ит.пр!$J$10:$J$13,$B6,[5]ит.пр!$K$10:$K$13)</f>
        <v>1</v>
      </c>
      <c r="R6" s="30">
        <f>SUMIF([5]ит.пр!$J$14:$J$17,$B6,[5]ит.пр!$K$14:$K$17)</f>
        <v>2</v>
      </c>
      <c r="S6" s="73">
        <f>SUMIF([6]ит.пр!$J$4:$J$7,$B6,[6]ит.пр!$K$4:$K$7)</f>
        <v>1</v>
      </c>
      <c r="T6" s="87">
        <f>SUMIF([6]ит.пр!$J$6:$J$9,$B6,[6]ит.пр!$K$4:$K$9)</f>
        <v>0</v>
      </c>
      <c r="U6" s="29">
        <f>SUMIF([6]ит.пр!$J$10:$J$13,$B6,[6]ит.пр!$K$10:$K$13)</f>
        <v>0</v>
      </c>
      <c r="V6" s="30">
        <f>SUMIF([6]ит.пр!$J$14:$J$17,$B6,[6]ит.пр!$K$14:$K$17)</f>
        <v>0</v>
      </c>
      <c r="W6" s="73">
        <f>SUMIF([7]ит.пр!$J$4:$J$7,$B6,[7]ит.пр!$K$4:$K$7)</f>
        <v>1</v>
      </c>
      <c r="X6" s="87">
        <f>SUMIF([7]ит.пр!$J$6:$J$9,$B6,[7]ит.пр!$K$4:$K$9)</f>
        <v>0</v>
      </c>
      <c r="Y6" s="29">
        <f>SUMIF([7]ит.пр!$J$10:$J$13,$B6,[7]ит.пр!$K$10:$K$13)</f>
        <v>1</v>
      </c>
      <c r="Z6" s="30">
        <f>SUMIF([7]ит.пр!$J$14:$J$17,$B6,[7]ит.пр!$K$14:$K$17)</f>
        <v>0</v>
      </c>
      <c r="AA6" s="73">
        <f>SUMIF([8]ит.пр!$J$4:$J$7,$B6,[8]ит.пр!$K$4:$K$7)</f>
        <v>1</v>
      </c>
      <c r="AB6" s="87">
        <f>SUMIF([8]ит.пр!$J$6:$J$9,$B6,[8]ит.пр!$K$4:$K$9)</f>
        <v>0</v>
      </c>
      <c r="AC6" s="29">
        <f>SUMIF([8]ит.пр!$J$10:$J$13,$B6,[8]ит.пр!$K$10:$K$13)</f>
        <v>1</v>
      </c>
      <c r="AD6" s="30">
        <f>SUMIF([8]ит.пр!$J$14:$J$17,$B6,[8]ит.пр!$K$14:$K$17)</f>
        <v>0</v>
      </c>
      <c r="AE6" s="73">
        <f>SUMIF([9]ит.пр!$J$4:$J$7,$B6,[9]ит.пр!$K$4:$K$7)</f>
        <v>1</v>
      </c>
      <c r="AF6" s="87">
        <f>SUMIF([9]ит.пр!$J$6:$J$9,$B6,[9]ит.пр!$K$4:$K$9)</f>
        <v>0</v>
      </c>
      <c r="AG6" s="29">
        <f>SUMIF([9]ит.пр!$J$10:$J$13,$B6,[9]ит.пр!$K$10:$K$13)</f>
        <v>0</v>
      </c>
      <c r="AH6" s="30">
        <f>SUMIF([9]ит.пр!$J$14:$J$17,$B6,[9]ит.пр!$K$14:$K$17)</f>
        <v>0</v>
      </c>
      <c r="AI6" s="73">
        <f>SUMIF([10]ит.пр!$J$4:$J$7,$B6,[10]ит.пр!$K$4:$K$7)</f>
        <v>0</v>
      </c>
      <c r="AJ6" s="87">
        <f>SUMIF([10]ит.пр!$J$6:$J$9,$B6,[10]ит.пр!$K$4:$K$9)</f>
        <v>0</v>
      </c>
      <c r="AK6" s="29">
        <f>SUMIF([10]ит.пр!$J$10:$J$13,$B6,[10]ит.пр!$K$10:$K$13)</f>
        <v>0</v>
      </c>
      <c r="AL6" s="30">
        <f>SUMIF([10]ит.пр!$J$14:$J$17,$B6,[10]ит.пр!$K$14:$K$17)</f>
        <v>1</v>
      </c>
      <c r="AM6" s="73">
        <f>SUMIF([11]ит.пр!$J$4:$J$7,$B6,[11]ит.пр!$K$4:$K$7)</f>
        <v>0</v>
      </c>
      <c r="AN6" s="87">
        <f>SUMIF([11]ит.пр!$J$6:$J$9,$B6,[11]ит.пр!$K$4:$K$9)</f>
        <v>0</v>
      </c>
      <c r="AO6" s="29">
        <f>SUMIF([11]ит.пр!$J$10:$J$13,$B6,[11]ит.пр!$K$10:$K$13)</f>
        <v>0</v>
      </c>
      <c r="AP6" s="30">
        <f>SUMIF([11]ит.пр!$J$14:$J$17,$B6,[11]ит.пр!$K$14:$K$17)</f>
        <v>0</v>
      </c>
      <c r="AQ6" s="73">
        <f>SUM(G6,K6,O6,S6,W6,AA6,AE6,AI6,AM6)</f>
        <v>4</v>
      </c>
      <c r="AR6" s="73">
        <f>SUM(H6,L6,P6,T6,X6,AB6,AF6,AJ6,AN6)</f>
        <v>0</v>
      </c>
      <c r="AS6" s="73">
        <f>SUM(I6,M6,Q6,U6,Y6,AC6,AG6,AK6,AO6)</f>
        <v>4</v>
      </c>
      <c r="AT6" s="73">
        <f>SUM(J6,N6,R6,V6,Z6,AD6,AH6,AL6,AP6)</f>
        <v>4</v>
      </c>
      <c r="AU6" s="31">
        <f>PRODUCT(AQ6*7)</f>
        <v>28</v>
      </c>
      <c r="AV6" s="31">
        <f>PRODUCT(AR6*5)</f>
        <v>0</v>
      </c>
      <c r="AW6" s="31">
        <f>PRODUCT(AS6*3)</f>
        <v>12</v>
      </c>
      <c r="AX6" s="32">
        <f>PRODUCT(AT6*1)</f>
        <v>4</v>
      </c>
      <c r="AY6" s="33">
        <f t="shared" ref="AY6:AY25" si="0">SUM(AU6:AX6)</f>
        <v>44</v>
      </c>
      <c r="AZ6" s="72"/>
      <c r="BA6" s="14"/>
    </row>
    <row r="7" spans="1:86" ht="14.1" customHeight="1" thickBot="1">
      <c r="A7" s="34">
        <v>2</v>
      </c>
      <c r="B7" s="136" t="str">
        <f>B73</f>
        <v>Свердловская</v>
      </c>
      <c r="C7" s="73">
        <f>SUMIF([2]ит.пр!$J$4:$J$7,$B7,[2]ит.пр!$K$4:$K$7)</f>
        <v>1</v>
      </c>
      <c r="D7" s="87">
        <f>SUMIF([2]ит.пр!$J$6:$J$9,$B7,[2]ит.пр!$K$4:$K$9)</f>
        <v>1</v>
      </c>
      <c r="E7" s="29">
        <f>SUMIF([2]ит.пр!$J$10:$J$13,$B7,[2]ит.пр!$K$10:$K$13)</f>
        <v>1</v>
      </c>
      <c r="F7" s="30">
        <f>SUMIF([2]ит.пр!$J$14:$J$17,$B7,[2]ит.пр!$K$14:$K$17)</f>
        <v>1</v>
      </c>
      <c r="G7" s="73">
        <f>SUMIF([3]ит.пр!$J$4:$J$7,$B7,[3]ит.пр!$K$4:$K$7)</f>
        <v>0</v>
      </c>
      <c r="H7" s="87">
        <f>SUMIF([3]ит.пр!$J$6:$J$9,$B7,[3]ит.пр!$K$4:$K$9)</f>
        <v>1</v>
      </c>
      <c r="I7" s="29">
        <f>SUMIF([3]ит.пр!$J$10:$J$13,$B7,[3]ит.пр!$K$10:$K$13)</f>
        <v>1</v>
      </c>
      <c r="J7" s="30">
        <f>SUMIF([3]ит.пр!$J$14:$J$17,$B7,[3]ит.пр!$K$14:$K$17)</f>
        <v>0</v>
      </c>
      <c r="K7" s="73">
        <f>SUMIF([4]ит.пр!$J$4:$J$7,$B7,[4]ит.пр!$K$4:$K$7)</f>
        <v>1</v>
      </c>
      <c r="L7" s="87">
        <f>SUMIF([4]ит.пр!$J$6:$J$9,$B7,[4]ит.пр!$K$4:$K$9)</f>
        <v>1</v>
      </c>
      <c r="M7" s="29">
        <f>SUMIF([4]ит.пр!$J$10:$J$13,$B7,[4]ит.пр!$K$10:$K$13)</f>
        <v>1</v>
      </c>
      <c r="N7" s="30">
        <f>SUMIF([4]ит.пр!$J$14:$J$17,$B7,[4]ит.пр!$K$14:$K$17)</f>
        <v>1</v>
      </c>
      <c r="O7" s="73">
        <f>SUMIF([5]ит.пр!$J$4:$J$7,$B7,[5]ит.пр!$K$4:$K$7)</f>
        <v>1</v>
      </c>
      <c r="P7" s="87">
        <f>SUMIF([5]ит.пр!$J$6:$J$9,$B7,[5]ит.пр!$K$4:$K$9)</f>
        <v>0</v>
      </c>
      <c r="Q7" s="29">
        <f>SUMIF([5]ит.пр!$J$10:$J$13,$B7,[5]ит.пр!$K$10:$K$13)</f>
        <v>1</v>
      </c>
      <c r="R7" s="30">
        <f>SUMIF([5]ит.пр!$J$14:$J$17,$B7,[5]ит.пр!$K$14:$K$17)</f>
        <v>0</v>
      </c>
      <c r="S7" s="73">
        <f>SUMIF([6]ит.пр!$J$4:$J$7,$B7,[6]ит.пр!$K$4:$K$7)</f>
        <v>0</v>
      </c>
      <c r="T7" s="87">
        <f>SUMIF([6]ит.пр!$J$6:$J$9,$B7,[6]ит.пр!$K$4:$K$9)</f>
        <v>0</v>
      </c>
      <c r="U7" s="29">
        <f>SUMIF([6]ит.пр!$J$10:$J$13,$B7,[6]ит.пр!$K$10:$K$13)</f>
        <v>1</v>
      </c>
      <c r="V7" s="30">
        <f>SUMIF([6]ит.пр!$J$14:$J$17,$B7,[6]ит.пр!$K$14:$K$17)</f>
        <v>0</v>
      </c>
      <c r="W7" s="73">
        <f>SUMIF([7]ит.пр!$J$4:$J$7,$B7,[7]ит.пр!$K$4:$K$7)</f>
        <v>0</v>
      </c>
      <c r="X7" s="87">
        <f>SUMIF([7]ит.пр!$J$6:$J$9,$B7,[7]ит.пр!$K$4:$K$9)</f>
        <v>0</v>
      </c>
      <c r="Y7" s="29">
        <f>SUMIF([7]ит.пр!$J$10:$J$13,$B7,[7]ит.пр!$K$10:$K$13)</f>
        <v>1</v>
      </c>
      <c r="Z7" s="30">
        <f>SUMIF([7]ит.пр!$J$14:$J$17,$B7,[7]ит.пр!$K$14:$K$17)</f>
        <v>1</v>
      </c>
      <c r="AA7" s="73">
        <f>SUMIF([8]ит.пр!$J$4:$J$7,$B7,[8]ит.пр!$K$4:$K$7)</f>
        <v>0</v>
      </c>
      <c r="AB7" s="87">
        <f>SUMIF([8]ит.пр!$J$6:$J$9,$B7,[8]ит.пр!$K$4:$K$9)</f>
        <v>0</v>
      </c>
      <c r="AC7" s="29">
        <f>SUMIF([8]ит.пр!$J$10:$J$13,$B7,[8]ит.пр!$K$10:$K$13)</f>
        <v>1</v>
      </c>
      <c r="AD7" s="30">
        <f>SUMIF([8]ит.пр!$J$14:$J$17,$B7,[8]ит.пр!$K$14:$K$17)</f>
        <v>0</v>
      </c>
      <c r="AE7" s="73">
        <f>SUMIF([9]ит.пр!$J$4:$J$7,$B7,[9]ит.пр!$K$4:$K$7)</f>
        <v>0</v>
      </c>
      <c r="AF7" s="87">
        <f>SUMIF([9]ит.пр!$J$6:$J$9,$B7,[9]ит.пр!$K$4:$K$9)</f>
        <v>1</v>
      </c>
      <c r="AG7" s="29">
        <f>SUMIF([9]ит.пр!$J$10:$J$13,$B7,[9]ит.пр!$K$10:$K$13)</f>
        <v>0</v>
      </c>
      <c r="AH7" s="30">
        <f>SUMIF([9]ит.пр!$J$14:$J$17,$B7,[9]ит.пр!$K$14:$K$17)</f>
        <v>1</v>
      </c>
      <c r="AI7" s="73">
        <f>SUMIF([10]ит.пр!$J$4:$J$7,$B7,[10]ит.пр!$K$4:$K$7)</f>
        <v>0</v>
      </c>
      <c r="AJ7" s="87">
        <f>SUMIF([10]ит.пр!$J$6:$J$9,$B7,[10]ит.пр!$K$4:$K$9)</f>
        <v>1</v>
      </c>
      <c r="AK7" s="29">
        <f>SUMIF([10]ит.пр!$J$10:$J$13,$B7,[10]ит.пр!$K$10:$K$13)</f>
        <v>2</v>
      </c>
      <c r="AL7" s="30">
        <f>SUMIF([10]ит.пр!$J$14:$J$17,$B7,[10]ит.пр!$K$14:$K$17)</f>
        <v>0</v>
      </c>
      <c r="AM7" s="73">
        <f>SUMIF([11]ит.пр!$J$4:$J$7,$B7,[11]ит.пр!$K$4:$K$7)</f>
        <v>0</v>
      </c>
      <c r="AN7" s="87">
        <f>SUMIF([11]ит.пр!$J$6:$J$9,$B7,[11]ит.пр!$K$4:$K$9)</f>
        <v>0</v>
      </c>
      <c r="AO7" s="29">
        <f>SUMIF([11]ит.пр!$J$10:$J$13,$B7,[11]ит.пр!$K$10:$K$13)</f>
        <v>1</v>
      </c>
      <c r="AP7" s="30">
        <f>SUMIF([11]ит.пр!$J$14:$J$17,$B7,[11]ит.пр!$K$14:$K$17)</f>
        <v>1</v>
      </c>
      <c r="AQ7" s="73">
        <f t="shared" ref="AQ7:AQ25" si="1">SUM(G7,K7,O7,S7,W7,AA7,AE7,AI7,AM7)</f>
        <v>2</v>
      </c>
      <c r="AR7" s="73">
        <f t="shared" ref="AR7:AR25" si="2">SUM(H7,L7,P7,T7,X7,AB7,AF7,AJ7,AN7)</f>
        <v>4</v>
      </c>
      <c r="AS7" s="73">
        <f t="shared" ref="AS7:AS25" si="3">SUM(I7,M7,Q7,U7,Y7,AC7,AG7,AK7,AO7)</f>
        <v>9</v>
      </c>
      <c r="AT7" s="73">
        <f t="shared" ref="AT7:AT25" si="4">SUM(J7,N7,R7,V7,Z7,AD7,AH7,AL7,AP7)</f>
        <v>4</v>
      </c>
      <c r="AU7" s="31">
        <f t="shared" ref="AU7:AU18" si="5">PRODUCT(AQ7*7)</f>
        <v>14</v>
      </c>
      <c r="AV7" s="31">
        <f t="shared" ref="AV7:AV18" si="6">PRODUCT(AR7*5)</f>
        <v>20</v>
      </c>
      <c r="AW7" s="31">
        <f t="shared" ref="AW7:AW18" si="7">PRODUCT(AS7*3)</f>
        <v>27</v>
      </c>
      <c r="AX7" s="32">
        <f t="shared" ref="AX7:AX18" si="8">PRODUCT(AT7*1)</f>
        <v>4</v>
      </c>
      <c r="AY7" s="33">
        <f t="shared" si="0"/>
        <v>65</v>
      </c>
      <c r="AZ7" s="68"/>
      <c r="BA7" s="14"/>
    </row>
    <row r="8" spans="1:86" ht="14.1" customHeight="1" thickBot="1">
      <c r="A8" s="36">
        <v>3</v>
      </c>
      <c r="B8" s="136" t="str">
        <f>B74</f>
        <v>Тюменская</v>
      </c>
      <c r="C8" s="73">
        <f>SUMIF([2]ит.пр!$J$4:$J$7,$B8,[2]ит.пр!$K$4:$K$7)</f>
        <v>0</v>
      </c>
      <c r="D8" s="87">
        <f>SUMIF([2]ит.пр!$J$6:$J$9,$B8,[2]ит.пр!$K$4:$K$9)</f>
        <v>0</v>
      </c>
      <c r="E8" s="29">
        <f>SUMIF([2]ит.пр!$J$10:$J$13,$B8,[2]ит.пр!$K$10:$K$13)</f>
        <v>0</v>
      </c>
      <c r="F8" s="30">
        <f>SUMIF([2]ит.пр!$J$14:$J$17,$B8,[2]ит.пр!$K$14:$K$17)</f>
        <v>0</v>
      </c>
      <c r="G8" s="73">
        <f>SUMIF([3]ит.пр!$J$4:$J$7,$B8,[3]ит.пр!$K$4:$K$7)</f>
        <v>0</v>
      </c>
      <c r="H8" s="87">
        <f>SUMIF([3]ит.пр!$J$6:$J$9,$B8,[3]ит.пр!$K$4:$K$9)</f>
        <v>0</v>
      </c>
      <c r="I8" s="29">
        <f>SUMIF([3]ит.пр!$J$10:$J$13,$B8,[3]ит.пр!$K$10:$K$13)</f>
        <v>0</v>
      </c>
      <c r="J8" s="30">
        <f>SUMIF([3]ит.пр!$J$14:$J$17,$B8,[3]ит.пр!$K$14:$K$17)</f>
        <v>0</v>
      </c>
      <c r="K8" s="73">
        <f>SUMIF([4]ит.пр!$J$4:$J$7,$B8,[4]ит.пр!$K$4:$K$7)</f>
        <v>0</v>
      </c>
      <c r="L8" s="87">
        <f>SUMIF([4]ит.пр!$J$6:$J$9,$B8,[4]ит.пр!$K$4:$K$9)</f>
        <v>0</v>
      </c>
      <c r="M8" s="29">
        <f>SUMIF([4]ит.пр!$J$10:$J$13,$B8,[4]ит.пр!$K$10:$K$13)</f>
        <v>0</v>
      </c>
      <c r="N8" s="30">
        <f>SUMIF([4]ит.пр!$J$14:$J$17,$B8,[4]ит.пр!$K$14:$K$17)</f>
        <v>0</v>
      </c>
      <c r="O8" s="73">
        <f>SUMIF([5]ит.пр!$J$4:$J$7,$B8,[5]ит.пр!$K$4:$K$7)</f>
        <v>0</v>
      </c>
      <c r="P8" s="87">
        <f>SUMIF([5]ит.пр!$J$6:$J$9,$B8,[5]ит.пр!$K$4:$K$9)</f>
        <v>0</v>
      </c>
      <c r="Q8" s="29">
        <f>SUMIF([5]ит.пр!$J$10:$J$13,$B8,[5]ит.пр!$K$10:$K$13)</f>
        <v>0</v>
      </c>
      <c r="R8" s="30">
        <f>SUMIF([5]ит.пр!$J$14:$J$17,$B8,[5]ит.пр!$K$14:$K$17)</f>
        <v>0</v>
      </c>
      <c r="S8" s="73">
        <f>SUMIF([6]ит.пр!$J$4:$J$7,$B8,[6]ит.пр!$K$4:$K$7)</f>
        <v>0</v>
      </c>
      <c r="T8" s="87">
        <f>SUMIF([6]ит.пр!$J$6:$J$9,$B8,[6]ит.пр!$K$4:$K$9)</f>
        <v>0</v>
      </c>
      <c r="U8" s="29">
        <f>SUMIF([6]ит.пр!$J$10:$J$13,$B8,[6]ит.пр!$K$10:$K$13)</f>
        <v>0</v>
      </c>
      <c r="V8" s="30">
        <f>SUMIF([6]ит.пр!$J$14:$J$17,$B8,[6]ит.пр!$K$14:$K$17)</f>
        <v>0</v>
      </c>
      <c r="W8" s="73">
        <f>SUMIF([7]ит.пр!$J$4:$J$7,$B8,[7]ит.пр!$K$4:$K$7)</f>
        <v>0</v>
      </c>
      <c r="X8" s="87">
        <f>SUMIF([7]ит.пр!$J$6:$J$9,$B8,[7]ит.пр!$K$4:$K$9)</f>
        <v>0</v>
      </c>
      <c r="Y8" s="29">
        <f>SUMIF([7]ит.пр!$J$10:$J$13,$B8,[7]ит.пр!$K$10:$K$13)</f>
        <v>0</v>
      </c>
      <c r="Z8" s="30">
        <f>SUMIF([7]ит.пр!$J$14:$J$17,$B8,[7]ит.пр!$K$14:$K$17)</f>
        <v>0</v>
      </c>
      <c r="AA8" s="73">
        <f>SUMIF([8]ит.пр!$J$4:$J$7,$B8,[8]ит.пр!$K$4:$K$7)</f>
        <v>0</v>
      </c>
      <c r="AB8" s="87">
        <f>SUMIF([8]ит.пр!$J$6:$J$9,$B8,[8]ит.пр!$K$4:$K$9)</f>
        <v>0</v>
      </c>
      <c r="AC8" s="29">
        <f>SUMIF([8]ит.пр!$J$10:$J$13,$B8,[8]ит.пр!$K$10:$K$13)</f>
        <v>0</v>
      </c>
      <c r="AD8" s="30">
        <f>SUMIF([8]ит.пр!$J$14:$J$17,$B8,[8]ит.пр!$K$14:$K$17)</f>
        <v>0</v>
      </c>
      <c r="AE8" s="73">
        <f>SUMIF([9]ит.пр!$J$4:$J$7,$B8,[9]ит.пр!$K$4:$K$7)</f>
        <v>0</v>
      </c>
      <c r="AF8" s="87">
        <f>SUMIF([9]ит.пр!$J$6:$J$9,$B8,[9]ит.пр!$K$4:$K$9)</f>
        <v>0</v>
      </c>
      <c r="AG8" s="29">
        <f>SUMIF([9]ит.пр!$J$10:$J$13,$B8,[9]ит.пр!$K$10:$K$13)</f>
        <v>0</v>
      </c>
      <c r="AH8" s="30">
        <f>SUMIF([9]ит.пр!$J$14:$J$17,$B8,[9]ит.пр!$K$14:$K$17)</f>
        <v>1</v>
      </c>
      <c r="AI8" s="73">
        <f>SUMIF([10]ит.пр!$J$4:$J$7,$B8,[10]ит.пр!$K$4:$K$7)</f>
        <v>0</v>
      </c>
      <c r="AJ8" s="87">
        <f>SUMIF([10]ит.пр!$J$6:$J$9,$B8,[10]ит.пр!$K$4:$K$9)</f>
        <v>0</v>
      </c>
      <c r="AK8" s="29">
        <f>SUMIF([10]ит.пр!$J$10:$J$13,$B8,[10]ит.пр!$K$10:$K$13)</f>
        <v>0</v>
      </c>
      <c r="AL8" s="30">
        <f>SUMIF([10]ит.пр!$J$14:$J$17,$B8,[10]ит.пр!$K$14:$K$17)</f>
        <v>0</v>
      </c>
      <c r="AM8" s="73">
        <f>SUMIF([11]ит.пр!$J$4:$J$7,$B8,[11]ит.пр!$K$4:$K$7)</f>
        <v>0</v>
      </c>
      <c r="AN8" s="87">
        <f>SUMIF([11]ит.пр!$J$6:$J$9,$B8,[11]ит.пр!$K$4:$K$9)</f>
        <v>0</v>
      </c>
      <c r="AO8" s="29">
        <f>SUMIF([11]ит.пр!$J$10:$J$13,$B8,[11]ит.пр!$K$10:$K$13)</f>
        <v>0</v>
      </c>
      <c r="AP8" s="30">
        <f>SUMIF([11]ит.пр!$J$14:$J$17,$B8,[11]ит.пр!$K$14:$K$17)</f>
        <v>0</v>
      </c>
      <c r="AQ8" s="73">
        <f t="shared" si="1"/>
        <v>0</v>
      </c>
      <c r="AR8" s="73">
        <f t="shared" si="2"/>
        <v>0</v>
      </c>
      <c r="AS8" s="73">
        <f t="shared" si="3"/>
        <v>0</v>
      </c>
      <c r="AT8" s="73">
        <f t="shared" si="4"/>
        <v>1</v>
      </c>
      <c r="AU8" s="31">
        <f t="shared" si="5"/>
        <v>0</v>
      </c>
      <c r="AV8" s="31">
        <f t="shared" si="6"/>
        <v>0</v>
      </c>
      <c r="AW8" s="31">
        <f t="shared" si="7"/>
        <v>0</v>
      </c>
      <c r="AX8" s="32">
        <f t="shared" si="8"/>
        <v>1</v>
      </c>
      <c r="AY8" s="33">
        <f t="shared" si="0"/>
        <v>1</v>
      </c>
      <c r="AZ8" s="68"/>
      <c r="BA8" s="14"/>
    </row>
    <row r="9" spans="1:86" ht="14.1" customHeight="1" thickBot="1">
      <c r="A9" s="34">
        <v>4</v>
      </c>
      <c r="B9" s="136" t="str">
        <f t="shared" ref="B9:B65" si="9">B75</f>
        <v>ХМАО-Югра</v>
      </c>
      <c r="C9" s="73">
        <f>SUMIF([2]ит.пр!$J$4:$J$7,$B9,[2]ит.пр!$K$4:$K$7)</f>
        <v>0</v>
      </c>
      <c r="D9" s="87">
        <f>SUMIF([2]ит.пр!$J$6:$J$9,$B9,[2]ит.пр!$K$4:$K$9)</f>
        <v>0</v>
      </c>
      <c r="E9" s="29">
        <f>SUMIF([2]ит.пр!$J$10:$J$13,$B9,[2]ит.пр!$K$10:$K$13)</f>
        <v>0</v>
      </c>
      <c r="F9" s="30">
        <f>SUMIF([2]ит.пр!$J$14:$J$17,$B9,[2]ит.пр!$K$14:$K$17)</f>
        <v>0</v>
      </c>
      <c r="G9" s="73">
        <f>SUMIF([3]ит.пр!$J$4:$J$7,$B9,[3]ит.пр!$K$4:$K$7)</f>
        <v>1</v>
      </c>
      <c r="H9" s="87">
        <f>SUMIF([3]ит.пр!$J$6:$J$9,$B9,[3]ит.пр!$K$4:$K$9)</f>
        <v>0</v>
      </c>
      <c r="I9" s="29">
        <f>SUMIF([3]ит.пр!$J$10:$J$13,$B9,[3]ит.пр!$K$10:$K$13)</f>
        <v>0</v>
      </c>
      <c r="J9" s="30">
        <f>SUMIF([3]ит.пр!$J$14:$J$17,$B9,[3]ит.пр!$K$14:$K$17)</f>
        <v>0</v>
      </c>
      <c r="K9" s="73">
        <f>SUMIF([4]ит.пр!$J$4:$J$7,$B9,[4]ит.пр!$K$4:$K$7)</f>
        <v>0</v>
      </c>
      <c r="L9" s="87">
        <f>SUMIF([4]ит.пр!$J$6:$J$9,$B9,[4]ит.пр!$K$4:$K$9)</f>
        <v>0</v>
      </c>
      <c r="M9" s="29">
        <f>SUMIF([4]ит.пр!$J$10:$J$13,$B9,[4]ит.пр!$K$10:$K$13)</f>
        <v>1</v>
      </c>
      <c r="N9" s="30">
        <f>SUMIF([4]ит.пр!$J$14:$J$17,$B9,[4]ит.пр!$K$14:$K$17)</f>
        <v>1</v>
      </c>
      <c r="O9" s="73">
        <f>SUMIF([5]ит.пр!$J$4:$J$7,$B9,[5]ит.пр!$K$4:$K$7)</f>
        <v>0</v>
      </c>
      <c r="P9" s="87">
        <f>SUMIF([5]ит.пр!$J$6:$J$9,$B9,[5]ит.пр!$K$4:$K$9)</f>
        <v>0</v>
      </c>
      <c r="Q9" s="29">
        <f>SUMIF([5]ит.пр!$J$10:$J$13,$B9,[5]ит.пр!$K$10:$K$13)</f>
        <v>0</v>
      </c>
      <c r="R9" s="30">
        <f>SUMIF([5]ит.пр!$J$14:$J$17,$B9,[5]ит.пр!$K$14:$K$17)</f>
        <v>0</v>
      </c>
      <c r="S9" s="73">
        <f>SUMIF([6]ит.пр!$J$4:$J$7,$B9,[6]ит.пр!$K$4:$K$7)</f>
        <v>0</v>
      </c>
      <c r="T9" s="87">
        <f>SUMIF([6]ит.пр!$J$6:$J$9,$B9,[6]ит.пр!$K$4:$K$9)</f>
        <v>1</v>
      </c>
      <c r="U9" s="29">
        <f>SUMIF([6]ит.пр!$J$10:$J$13,$B9,[6]ит.пр!$K$10:$K$13)</f>
        <v>1</v>
      </c>
      <c r="V9" s="30">
        <f>SUMIF([6]ит.пр!$J$14:$J$17,$B9,[6]ит.пр!$K$14:$K$17)</f>
        <v>2</v>
      </c>
      <c r="W9" s="73">
        <f>SUMIF([7]ит.пр!$J$4:$J$7,$B9,[7]ит.пр!$K$4:$K$7)</f>
        <v>0</v>
      </c>
      <c r="X9" s="87">
        <f>SUMIF([7]ит.пр!$J$6:$J$9,$B9,[7]ит.пр!$K$4:$K$9)</f>
        <v>0</v>
      </c>
      <c r="Y9" s="29">
        <f>SUMIF([7]ит.пр!$J$10:$J$13,$B9,[7]ит.пр!$K$10:$K$13)</f>
        <v>0</v>
      </c>
      <c r="Z9" s="30">
        <f>SUMIF([7]ит.пр!$J$14:$J$17,$B9,[7]ит.пр!$K$14:$K$17)</f>
        <v>1</v>
      </c>
      <c r="AA9" s="73">
        <f>SUMIF([8]ит.пр!$J$4:$J$7,$B9,[8]ит.пр!$K$4:$K$7)</f>
        <v>0</v>
      </c>
      <c r="AB9" s="87">
        <f>SUMIF([8]ит.пр!$J$6:$J$9,$B9,[8]ит.пр!$K$4:$K$9)</f>
        <v>1</v>
      </c>
      <c r="AC9" s="29">
        <f>SUMIF([8]ит.пр!$J$10:$J$13,$B9,[8]ит.пр!$K$10:$K$13)</f>
        <v>0</v>
      </c>
      <c r="AD9" s="30">
        <f>SUMIF([8]ит.пр!$J$14:$J$17,$B9,[8]ит.пр!$K$14:$K$17)</f>
        <v>2</v>
      </c>
      <c r="AE9" s="73">
        <f>SUMIF([9]ит.пр!$J$4:$J$7,$B9,[9]ит.пр!$K$4:$K$7)</f>
        <v>0</v>
      </c>
      <c r="AF9" s="87">
        <f>SUMIF([9]ит.пр!$J$6:$J$9,$B9,[9]ит.пр!$K$4:$K$9)</f>
        <v>0</v>
      </c>
      <c r="AG9" s="29">
        <f>SUMIF([9]ит.пр!$J$10:$J$13,$B9,[9]ит.пр!$K$10:$K$13)</f>
        <v>2</v>
      </c>
      <c r="AH9" s="30">
        <f>SUMIF([9]ит.пр!$J$14:$J$17,$B9,[9]ит.пр!$K$14:$K$17)</f>
        <v>0</v>
      </c>
      <c r="AI9" s="73">
        <f>SUMIF([10]ит.пр!$J$4:$J$7,$B9,[10]ит.пр!$K$4:$K$7)</f>
        <v>1</v>
      </c>
      <c r="AJ9" s="87">
        <f>SUMIF([10]ит.пр!$J$6:$J$9,$B9,[10]ит.пр!$K$4:$K$9)</f>
        <v>0</v>
      </c>
      <c r="AK9" s="29">
        <f>SUMIF([10]ит.пр!$J$10:$J$13,$B9,[10]ит.пр!$K$10:$K$13)</f>
        <v>0</v>
      </c>
      <c r="AL9" s="30">
        <f>SUMIF([10]ит.пр!$J$14:$J$17,$B9,[10]ит.пр!$K$14:$K$17)</f>
        <v>0</v>
      </c>
      <c r="AM9" s="73">
        <f>SUMIF([11]ит.пр!$J$4:$J$7,$B9,[11]ит.пр!$K$4:$K$7)</f>
        <v>1</v>
      </c>
      <c r="AN9" s="87">
        <f>SUMIF([11]ит.пр!$J$6:$J$9,$B9,[11]ит.пр!$K$4:$K$9)</f>
        <v>0</v>
      </c>
      <c r="AO9" s="29">
        <f>SUMIF([11]ит.пр!$J$10:$J$13,$B9,[11]ит.пр!$K$10:$K$13)</f>
        <v>1</v>
      </c>
      <c r="AP9" s="30">
        <f>SUMIF([11]ит.пр!$J$14:$J$17,$B9,[11]ит.пр!$K$14:$K$17)</f>
        <v>0</v>
      </c>
      <c r="AQ9" s="73">
        <f t="shared" si="1"/>
        <v>3</v>
      </c>
      <c r="AR9" s="73">
        <f t="shared" si="2"/>
        <v>2</v>
      </c>
      <c r="AS9" s="73">
        <f t="shared" si="3"/>
        <v>5</v>
      </c>
      <c r="AT9" s="73">
        <f t="shared" si="4"/>
        <v>6</v>
      </c>
      <c r="AU9" s="31">
        <f t="shared" si="5"/>
        <v>21</v>
      </c>
      <c r="AV9" s="31">
        <f t="shared" si="6"/>
        <v>10</v>
      </c>
      <c r="AW9" s="31">
        <f t="shared" si="7"/>
        <v>15</v>
      </c>
      <c r="AX9" s="32">
        <f t="shared" si="8"/>
        <v>6</v>
      </c>
      <c r="AY9" s="33">
        <f t="shared" si="0"/>
        <v>52</v>
      </c>
      <c r="AZ9" s="70"/>
      <c r="BA9" s="14"/>
    </row>
    <row r="10" spans="1:86" ht="14.1" customHeight="1" thickBot="1">
      <c r="A10" s="36">
        <v>5</v>
      </c>
      <c r="B10" s="136" t="str">
        <f t="shared" si="9"/>
        <v>Челябинская</v>
      </c>
      <c r="C10" s="73">
        <f>SUMIF([2]ит.пр!$J$4:$J$7,$B10,[2]ит.пр!$K$4:$K$7)</f>
        <v>0</v>
      </c>
      <c r="D10" s="87">
        <f>SUMIF([2]ит.пр!$J$6:$J$9,$B10,[2]ит.пр!$K$4:$K$9)</f>
        <v>0</v>
      </c>
      <c r="E10" s="29">
        <f>SUMIF([2]ит.пр!$J$10:$J$13,$B10,[2]ит.пр!$K$10:$K$13)</f>
        <v>1</v>
      </c>
      <c r="F10" s="30">
        <f>SUMIF([2]ит.пр!$J$14:$J$17,$B10,[2]ит.пр!$K$14:$K$17)</f>
        <v>0</v>
      </c>
      <c r="G10" s="73">
        <f>SUMIF([3]ит.пр!$J$4:$J$7,$B10,[3]ит.пр!$K$4:$K$7)</f>
        <v>0</v>
      </c>
      <c r="H10" s="87">
        <f>SUMIF([3]ит.пр!$J$6:$J$9,$B10,[3]ит.пр!$K$4:$K$9)</f>
        <v>0</v>
      </c>
      <c r="I10" s="29">
        <f>SUMIF([3]ит.пр!$J$10:$J$13,$B10,[3]ит.пр!$K$10:$K$13)</f>
        <v>0</v>
      </c>
      <c r="J10" s="30">
        <f>SUMIF([3]ит.пр!$J$14:$J$17,$B10,[3]ит.пр!$K$14:$K$17)</f>
        <v>0</v>
      </c>
      <c r="K10" s="73">
        <f>SUMIF([4]ит.пр!$J$4:$J$7,$B10,[4]ит.пр!$K$4:$K$7)</f>
        <v>0</v>
      </c>
      <c r="L10" s="87">
        <f>SUMIF([4]ит.пр!$J$6:$J$9,$B10,[4]ит.пр!$K$4:$K$9)</f>
        <v>0</v>
      </c>
      <c r="M10" s="29">
        <f>SUMIF([4]ит.пр!$J$10:$J$13,$B10,[4]ит.пр!$K$10:$K$13)</f>
        <v>0</v>
      </c>
      <c r="N10" s="30">
        <f>SUMIF([4]ит.пр!$J$14:$J$17,$B10,[4]ит.пр!$K$14:$K$17)</f>
        <v>0</v>
      </c>
      <c r="O10" s="73">
        <f>SUMIF([5]ит.пр!$J$4:$J$7,$B10,[5]ит.пр!$K$4:$K$7)</f>
        <v>0</v>
      </c>
      <c r="P10" s="87">
        <f>SUMIF([5]ит.пр!$J$6:$J$9,$B10,[5]ит.пр!$K$4:$K$9)</f>
        <v>1</v>
      </c>
      <c r="Q10" s="29">
        <f>SUMIF([5]ит.пр!$J$10:$J$13,$B10,[5]ит.пр!$K$10:$K$13)</f>
        <v>0</v>
      </c>
      <c r="R10" s="30">
        <f>SUMIF([5]ит.пр!$J$14:$J$17,$B10,[5]ит.пр!$K$14:$K$17)</f>
        <v>0</v>
      </c>
      <c r="S10" s="73">
        <f>SUMIF([6]ит.пр!$J$4:$J$7,$B10,[6]ит.пр!$K$4:$K$7)</f>
        <v>0</v>
      </c>
      <c r="T10" s="87">
        <f>SUMIF([6]ит.пр!$J$6:$J$9,$B10,[6]ит.пр!$K$4:$K$9)</f>
        <v>0</v>
      </c>
      <c r="U10" s="29">
        <f>SUMIF([6]ит.пр!$J$10:$J$13,$B10,[6]ит.пр!$K$10:$K$13)</f>
        <v>0</v>
      </c>
      <c r="V10" s="30">
        <f>SUMIF([6]ит.пр!$J$14:$J$17,$B10,[6]ит.пр!$K$14:$K$17)</f>
        <v>0</v>
      </c>
      <c r="W10" s="73">
        <f>SUMIF([7]ит.пр!$J$4:$J$7,$B10,[7]ит.пр!$K$4:$K$7)</f>
        <v>0</v>
      </c>
      <c r="X10" s="87">
        <f>SUMIF([7]ит.пр!$J$6:$J$9,$B10,[7]ит.пр!$K$4:$K$9)</f>
        <v>1</v>
      </c>
      <c r="Y10" s="29">
        <f>SUMIF([7]ит.пр!$J$10:$J$13,$B10,[7]ит.пр!$K$10:$K$13)</f>
        <v>0</v>
      </c>
      <c r="Z10" s="30">
        <f>SUMIF([7]ит.пр!$J$14:$J$17,$B10,[7]ит.пр!$K$14:$K$17)</f>
        <v>0</v>
      </c>
      <c r="AA10" s="73">
        <f>SUMIF([8]ит.пр!$J$4:$J$7,$B10,[8]ит.пр!$K$4:$K$7)</f>
        <v>0</v>
      </c>
      <c r="AB10" s="87">
        <f>SUMIF([8]ит.пр!$J$6:$J$9,$B10,[8]ит.пр!$K$4:$K$9)</f>
        <v>0</v>
      </c>
      <c r="AC10" s="29">
        <f>SUMIF([8]ит.пр!$J$10:$J$13,$B10,[8]ит.пр!$K$10:$K$13)</f>
        <v>0</v>
      </c>
      <c r="AD10" s="30">
        <f>SUMIF([8]ит.пр!$J$14:$J$17,$B10,[8]ит.пр!$K$14:$K$17)</f>
        <v>0</v>
      </c>
      <c r="AE10" s="73">
        <f>SUMIF([9]ит.пр!$J$4:$J$7,$B10,[9]ит.пр!$K$4:$K$7)</f>
        <v>0</v>
      </c>
      <c r="AF10" s="87">
        <f>SUMIF([9]ит.пр!$J$6:$J$9,$B10,[9]ит.пр!$K$4:$K$9)</f>
        <v>0</v>
      </c>
      <c r="AG10" s="29">
        <f>SUMIF([9]ит.пр!$J$10:$J$13,$B10,[9]ит.пр!$K$10:$K$13)</f>
        <v>0</v>
      </c>
      <c r="AH10" s="30">
        <f>SUMIF([9]ит.пр!$J$14:$J$17,$B10,[9]ит.пр!$K$14:$K$17)</f>
        <v>0</v>
      </c>
      <c r="AI10" s="73">
        <f>SUMIF([10]ит.пр!$J$4:$J$7,$B10,[10]ит.пр!$K$4:$K$7)</f>
        <v>0</v>
      </c>
      <c r="AJ10" s="87">
        <f>SUMIF([10]ит.пр!$J$6:$J$9,$B10,[10]ит.пр!$K$4:$K$9)</f>
        <v>0</v>
      </c>
      <c r="AK10" s="29">
        <f>SUMIF([10]ит.пр!$J$10:$J$13,$B10,[10]ит.пр!$K$10:$K$13)</f>
        <v>0</v>
      </c>
      <c r="AL10" s="30">
        <f>SUMIF([10]ит.пр!$J$14:$J$17,$B10,[10]ит.пр!$K$14:$K$17)</f>
        <v>0</v>
      </c>
      <c r="AM10" s="73">
        <f>SUMIF([11]ит.пр!$J$4:$J$7,$B10,[11]ит.пр!$K$4:$K$7)</f>
        <v>0</v>
      </c>
      <c r="AN10" s="87">
        <f>SUMIF([11]ит.пр!$J$6:$J$9,$B10,[11]ит.пр!$K$4:$K$9)</f>
        <v>1</v>
      </c>
      <c r="AO10" s="29">
        <f>SUMIF([11]ит.пр!$J$10:$J$13,$B10,[11]ит.пр!$K$10:$K$13)</f>
        <v>0</v>
      </c>
      <c r="AP10" s="30">
        <f>SUMIF([11]ит.пр!$J$14:$J$17,$B10,[11]ит.пр!$K$14:$K$17)</f>
        <v>0</v>
      </c>
      <c r="AQ10" s="73">
        <f t="shared" si="1"/>
        <v>0</v>
      </c>
      <c r="AR10" s="73">
        <f t="shared" si="2"/>
        <v>3</v>
      </c>
      <c r="AS10" s="73">
        <f t="shared" si="3"/>
        <v>0</v>
      </c>
      <c r="AT10" s="73">
        <f t="shared" si="4"/>
        <v>0</v>
      </c>
      <c r="AU10" s="31">
        <f t="shared" si="5"/>
        <v>0</v>
      </c>
      <c r="AV10" s="31">
        <f t="shared" si="6"/>
        <v>15</v>
      </c>
      <c r="AW10" s="31">
        <f t="shared" si="7"/>
        <v>0</v>
      </c>
      <c r="AX10" s="32">
        <f t="shared" si="8"/>
        <v>0</v>
      </c>
      <c r="AY10" s="33">
        <f t="shared" si="0"/>
        <v>15</v>
      </c>
      <c r="AZ10" s="70"/>
      <c r="BA10" s="14"/>
    </row>
    <row r="11" spans="1:86" ht="14.1" customHeight="1" thickBot="1">
      <c r="A11" s="34">
        <v>6</v>
      </c>
      <c r="B11" s="147" t="str">
        <f t="shared" si="9"/>
        <v>ЯНАО</v>
      </c>
      <c r="C11" s="73">
        <f>SUMIF([2]ит.пр!$J$4:$J$7,$B11,[2]ит.пр!$K$4:$K$7)</f>
        <v>0</v>
      </c>
      <c r="D11" s="87">
        <f>SUMIF([2]ит.пр!$J$6:$J$9,$B11,[2]ит.пр!$K$4:$K$9)</f>
        <v>0</v>
      </c>
      <c r="E11" s="29">
        <f>SUMIF([2]ит.пр!$J$10:$J$13,$B11,[2]ит.пр!$K$10:$K$13)</f>
        <v>0</v>
      </c>
      <c r="F11" s="30">
        <f>SUMIF([2]ит.пр!$J$14:$J$17,$B11,[2]ит.пр!$K$14:$K$17)</f>
        <v>0</v>
      </c>
      <c r="G11" s="73">
        <f>SUMIF([3]ит.пр!$J$4:$J$7,$B11,[3]ит.пр!$K$4:$K$7)</f>
        <v>0</v>
      </c>
      <c r="H11" s="87">
        <f>SUMIF([3]ит.пр!$J$6:$J$9,$B11,[3]ит.пр!$K$4:$K$9)</f>
        <v>0</v>
      </c>
      <c r="I11" s="29">
        <f>SUMIF([3]ит.пр!$J$10:$J$13,$B11,[3]ит.пр!$K$10:$K$13)</f>
        <v>0</v>
      </c>
      <c r="J11" s="30">
        <f>SUMIF([3]ит.пр!$J$14:$J$17,$B11,[3]ит.пр!$K$14:$K$17)</f>
        <v>0</v>
      </c>
      <c r="K11" s="73">
        <f>SUMIF([4]ит.пр!$J$4:$J$7,$B11,[4]ит.пр!$K$4:$K$7)</f>
        <v>0</v>
      </c>
      <c r="L11" s="87">
        <f>SUMIF([4]ит.пр!$J$6:$J$9,$B11,[4]ит.пр!$K$4:$K$9)</f>
        <v>0</v>
      </c>
      <c r="M11" s="29">
        <f>SUMIF([4]ит.пр!$J$10:$J$13,$B11,[4]ит.пр!$K$10:$K$13)</f>
        <v>0</v>
      </c>
      <c r="N11" s="30">
        <f>SUMIF([4]ит.пр!$J$14:$J$17,$B11,[4]ит.пр!$K$14:$K$17)</f>
        <v>0</v>
      </c>
      <c r="O11" s="73">
        <f>SUMIF([5]ит.пр!$J$4:$J$7,$B11,[5]ит.пр!$K$4:$K$7)</f>
        <v>0</v>
      </c>
      <c r="P11" s="87">
        <f>SUMIF([5]ит.пр!$J$6:$J$9,$B11,[5]ит.пр!$K$4:$K$9)</f>
        <v>0</v>
      </c>
      <c r="Q11" s="29">
        <f>SUMIF([5]ит.пр!$J$10:$J$13,$B11,[5]ит.пр!$K$10:$K$13)</f>
        <v>0</v>
      </c>
      <c r="R11" s="30">
        <f>SUMIF([5]ит.пр!$J$14:$J$17,$B11,[5]ит.пр!$K$14:$K$17)</f>
        <v>0</v>
      </c>
      <c r="S11" s="73">
        <f>SUMIF([6]ит.пр!$J$4:$J$7,$B11,[6]ит.пр!$K$4:$K$7)</f>
        <v>0</v>
      </c>
      <c r="T11" s="87">
        <f>SUMIF([6]ит.пр!$J$6:$J$9,$B11,[6]ит.пр!$K$4:$K$9)</f>
        <v>0</v>
      </c>
      <c r="U11" s="29">
        <f>SUMIF([6]ит.пр!$J$10:$J$13,$B11,[6]ит.пр!$K$10:$K$13)</f>
        <v>0</v>
      </c>
      <c r="V11" s="30">
        <f>SUMIF([6]ит.пр!$J$14:$J$17,$B11,[6]ит.пр!$K$14:$K$17)</f>
        <v>0</v>
      </c>
      <c r="W11" s="73">
        <f>SUMIF([7]ит.пр!$J$4:$J$7,$B11,[7]ит.пр!$K$4:$K$7)</f>
        <v>0</v>
      </c>
      <c r="X11" s="87">
        <f>SUMIF([7]ит.пр!$J$6:$J$9,$B11,[7]ит.пр!$K$4:$K$9)</f>
        <v>0</v>
      </c>
      <c r="Y11" s="29">
        <f>SUMIF([7]ит.пр!$J$10:$J$13,$B11,[7]ит.пр!$K$10:$K$13)</f>
        <v>0</v>
      </c>
      <c r="Z11" s="30">
        <f>SUMIF([7]ит.пр!$J$14:$J$17,$B11,[7]ит.пр!$K$14:$K$17)</f>
        <v>0</v>
      </c>
      <c r="AA11" s="73">
        <f>SUMIF([8]ит.пр!$J$4:$J$7,$B11,[8]ит.пр!$K$4:$K$7)</f>
        <v>0</v>
      </c>
      <c r="AB11" s="87">
        <f>SUMIF([8]ит.пр!$J$6:$J$9,$B11,[8]ит.пр!$K$4:$K$9)</f>
        <v>0</v>
      </c>
      <c r="AC11" s="29">
        <f>SUMIF([8]ит.пр!$J$10:$J$13,$B11,[8]ит.пр!$K$10:$K$13)</f>
        <v>0</v>
      </c>
      <c r="AD11" s="30">
        <f>SUMIF([8]ит.пр!$J$14:$J$17,$B11,[8]ит.пр!$K$14:$K$17)</f>
        <v>0</v>
      </c>
      <c r="AE11" s="73">
        <f>SUMIF([9]ит.пр!$J$4:$J$7,$B11,[9]ит.пр!$K$4:$K$7)</f>
        <v>0</v>
      </c>
      <c r="AF11" s="87">
        <f>SUMIF([9]ит.пр!$J$6:$J$9,$B11,[9]ит.пр!$K$4:$K$9)</f>
        <v>0</v>
      </c>
      <c r="AG11" s="29">
        <f>SUMIF([9]ит.пр!$J$10:$J$13,$B11,[9]ит.пр!$K$10:$K$13)</f>
        <v>0</v>
      </c>
      <c r="AH11" s="30">
        <f>SUMIF([9]ит.пр!$J$14:$J$17,$B11,[9]ит.пр!$K$14:$K$17)</f>
        <v>0</v>
      </c>
      <c r="AI11" s="73">
        <f>SUMIF([10]ит.пр!$J$4:$J$7,$B11,[10]ит.пр!$K$4:$K$7)</f>
        <v>0</v>
      </c>
      <c r="AJ11" s="87">
        <f>SUMIF([10]ит.пр!$J$6:$J$9,$B11,[10]ит.пр!$K$4:$K$9)</f>
        <v>0</v>
      </c>
      <c r="AK11" s="29">
        <f>SUMIF([10]ит.пр!$J$10:$J$13,$B11,[10]ит.пр!$K$10:$K$13)</f>
        <v>0</v>
      </c>
      <c r="AL11" s="30">
        <f>SUMIF([10]ит.пр!$J$14:$J$17,$B11,[10]ит.пр!$K$14:$K$17)</f>
        <v>0</v>
      </c>
      <c r="AM11" s="73">
        <f>SUMIF([11]ит.пр!$J$4:$J$7,$B11,[11]ит.пр!$K$4:$K$7)</f>
        <v>0</v>
      </c>
      <c r="AN11" s="87">
        <f>SUMIF([11]ит.пр!$J$6:$J$9,$B11,[11]ит.пр!$K$4:$K$9)</f>
        <v>0</v>
      </c>
      <c r="AO11" s="29">
        <f>SUMIF([11]ит.пр!$J$10:$J$13,$B11,[11]ит.пр!$K$10:$K$13)</f>
        <v>0</v>
      </c>
      <c r="AP11" s="30">
        <f>SUMIF([11]ит.пр!$J$14:$J$17,$B11,[11]ит.пр!$K$14:$K$17)</f>
        <v>1</v>
      </c>
      <c r="AQ11" s="73">
        <f t="shared" si="1"/>
        <v>0</v>
      </c>
      <c r="AR11" s="73">
        <f t="shared" si="2"/>
        <v>0</v>
      </c>
      <c r="AS11" s="73">
        <f t="shared" si="3"/>
        <v>0</v>
      </c>
      <c r="AT11" s="73">
        <f t="shared" si="4"/>
        <v>1</v>
      </c>
      <c r="AU11" s="31">
        <f t="shared" si="5"/>
        <v>0</v>
      </c>
      <c r="AV11" s="31">
        <f t="shared" si="6"/>
        <v>0</v>
      </c>
      <c r="AW11" s="31">
        <f t="shared" si="7"/>
        <v>0</v>
      </c>
      <c r="AX11" s="32">
        <f t="shared" si="8"/>
        <v>1</v>
      </c>
      <c r="AY11" s="33">
        <f t="shared" si="0"/>
        <v>1</v>
      </c>
      <c r="AZ11" s="70"/>
      <c r="BA11" s="14"/>
    </row>
    <row r="12" spans="1:86" ht="14.1" customHeight="1" thickBot="1">
      <c r="A12" s="36">
        <v>7</v>
      </c>
      <c r="B12" s="175" t="str">
        <f t="shared" si="9"/>
        <v/>
      </c>
      <c r="C12" s="73">
        <f>SUMIF([2]ит.пр!$J$4:$J$7,$B12,[2]ит.пр!$K$4:$K$7)</f>
        <v>0</v>
      </c>
      <c r="D12" s="87">
        <f>SUMIF([2]ит.пр!$J$6:$J$9,$B12,[2]ит.пр!$K$4:$K$9)</f>
        <v>0</v>
      </c>
      <c r="E12" s="29">
        <f>SUMIF([2]ит.пр!$J$10:$J$13,$B12,[2]ит.пр!$K$10:$K$13)</f>
        <v>0</v>
      </c>
      <c r="F12" s="30">
        <f>SUMIF([2]ит.пр!$J$14:$J$17,$B12,[2]ит.пр!$K$14:$K$17)</f>
        <v>0</v>
      </c>
      <c r="G12" s="73">
        <f>SUMIF([3]ит.пр!$J$4:$J$7,$B12,[3]ит.пр!$K$4:$K$7)</f>
        <v>0</v>
      </c>
      <c r="H12" s="87">
        <f>SUMIF([3]ит.пр!$J$6:$J$9,$B12,[3]ит.пр!$K$4:$K$9)</f>
        <v>0</v>
      </c>
      <c r="I12" s="29">
        <f>SUMIF([3]ит.пр!$J$10:$J$13,$B12,[3]ит.пр!$K$10:$K$13)</f>
        <v>0</v>
      </c>
      <c r="J12" s="30">
        <f>SUMIF([3]ит.пр!$J$14:$J$17,$B12,[3]ит.пр!$K$14:$K$17)</f>
        <v>0</v>
      </c>
      <c r="K12" s="73">
        <f>SUMIF([4]ит.пр!$J$4:$J$7,$B12,[4]ит.пр!$K$4:$K$7)</f>
        <v>0</v>
      </c>
      <c r="L12" s="87">
        <f>SUMIF([4]ит.пр!$J$6:$J$9,$B12,[4]ит.пр!$K$4:$K$9)</f>
        <v>0</v>
      </c>
      <c r="M12" s="29">
        <f>SUMIF([4]ит.пр!$J$10:$J$13,$B12,[4]ит.пр!$K$10:$K$13)</f>
        <v>0</v>
      </c>
      <c r="N12" s="30">
        <f>SUMIF([4]ит.пр!$J$14:$J$17,$B12,[4]ит.пр!$K$14:$K$17)</f>
        <v>0</v>
      </c>
      <c r="O12" s="73">
        <f>SUMIF([5]ит.пр!$J$4:$J$7,$B12,[5]ит.пр!$K$4:$K$7)</f>
        <v>0</v>
      </c>
      <c r="P12" s="87">
        <f>SUMIF([5]ит.пр!$J$6:$J$9,$B12,[5]ит.пр!$K$4:$K$9)</f>
        <v>0</v>
      </c>
      <c r="Q12" s="29">
        <f>SUMIF([5]ит.пр!$J$10:$J$13,$B12,[5]ит.пр!$K$10:$K$13)</f>
        <v>0</v>
      </c>
      <c r="R12" s="30">
        <f>SUMIF([5]ит.пр!$J$14:$J$17,$B12,[5]ит.пр!$K$14:$K$17)</f>
        <v>0</v>
      </c>
      <c r="S12" s="73">
        <f>SUMIF([6]ит.пр!$J$4:$J$7,$B12,[6]ит.пр!$K$4:$K$7)</f>
        <v>0</v>
      </c>
      <c r="T12" s="87">
        <f>SUMIF([6]ит.пр!$J$6:$J$9,$B12,[6]ит.пр!$K$4:$K$9)</f>
        <v>0</v>
      </c>
      <c r="U12" s="29">
        <f>SUMIF([6]ит.пр!$J$10:$J$13,$B12,[6]ит.пр!$K$10:$K$13)</f>
        <v>0</v>
      </c>
      <c r="V12" s="30">
        <f>SUMIF([6]ит.пр!$J$14:$J$17,$B12,[6]ит.пр!$K$14:$K$17)</f>
        <v>0</v>
      </c>
      <c r="W12" s="73">
        <f>SUMIF([7]ит.пр!$J$4:$J$7,$B12,[7]ит.пр!$K$4:$K$7)</f>
        <v>0</v>
      </c>
      <c r="X12" s="87">
        <f>SUMIF([7]ит.пр!$J$6:$J$9,$B12,[7]ит.пр!$K$4:$K$9)</f>
        <v>0</v>
      </c>
      <c r="Y12" s="29">
        <f>SUMIF([7]ит.пр!$J$10:$J$13,$B12,[7]ит.пр!$K$10:$K$13)</f>
        <v>0</v>
      </c>
      <c r="Z12" s="30">
        <f>SUMIF([7]ит.пр!$J$14:$J$17,$B12,[7]ит.пр!$K$14:$K$17)</f>
        <v>0</v>
      </c>
      <c r="AA12" s="73">
        <f>SUMIF([8]ит.пр!$J$4:$J$7,$B12,[8]ит.пр!$K$4:$K$7)</f>
        <v>0</v>
      </c>
      <c r="AB12" s="87">
        <f>SUMIF([8]ит.пр!$J$6:$J$9,$B12,[8]ит.пр!$K$4:$K$9)</f>
        <v>0</v>
      </c>
      <c r="AC12" s="29">
        <f>SUMIF([8]ит.пр!$J$10:$J$13,$B12,[8]ит.пр!$K$10:$K$13)</f>
        <v>0</v>
      </c>
      <c r="AD12" s="30">
        <f>SUMIF([8]ит.пр!$J$14:$J$17,$B12,[8]ит.пр!$K$14:$K$17)</f>
        <v>0</v>
      </c>
      <c r="AE12" s="73">
        <f>SUMIF([9]ит.пр!$J$4:$J$7,$B12,[9]ит.пр!$K$4:$K$7)</f>
        <v>0</v>
      </c>
      <c r="AF12" s="87">
        <f>SUMIF([9]ит.пр!$J$6:$J$9,$B12,[9]ит.пр!$K$4:$K$9)</f>
        <v>0</v>
      </c>
      <c r="AG12" s="29">
        <f>SUMIF([9]ит.пр!$J$10:$J$13,$B12,[9]ит.пр!$K$10:$K$13)</f>
        <v>0</v>
      </c>
      <c r="AH12" s="30">
        <f>SUMIF([9]ит.пр!$J$14:$J$17,$B12,[9]ит.пр!$K$14:$K$17)</f>
        <v>0</v>
      </c>
      <c r="AI12" s="73">
        <f>SUMIF([10]ит.пр!$J$4:$J$7,$B12,[10]ит.пр!$K$4:$K$7)</f>
        <v>0</v>
      </c>
      <c r="AJ12" s="87">
        <f>SUMIF([10]ит.пр!$J$6:$J$9,$B12,[10]ит.пр!$K$4:$K$9)</f>
        <v>0</v>
      </c>
      <c r="AK12" s="29">
        <f>SUMIF([10]ит.пр!$J$10:$J$13,$B12,[10]ит.пр!$K$10:$K$13)</f>
        <v>0</v>
      </c>
      <c r="AL12" s="30">
        <f>SUMIF([10]ит.пр!$J$14:$J$17,$B12,[10]ит.пр!$K$14:$K$17)</f>
        <v>0</v>
      </c>
      <c r="AM12" s="73">
        <f>SUMIF([11]ит.пр!$J$4:$J$7,$B12,[11]ит.пр!$K$4:$K$7)</f>
        <v>0</v>
      </c>
      <c r="AN12" s="87">
        <f>SUMIF([11]ит.пр!$J$6:$J$9,$B12,[11]ит.пр!$K$4:$K$9)</f>
        <v>0</v>
      </c>
      <c r="AO12" s="29">
        <f>SUMIF([11]ит.пр!$J$10:$J$13,$B12,[11]ит.пр!$K$10:$K$13)</f>
        <v>0</v>
      </c>
      <c r="AP12" s="30">
        <f>SUMIF([11]ит.пр!$J$14:$J$17,$B12,[11]ит.пр!$K$14:$K$17)</f>
        <v>0</v>
      </c>
      <c r="AQ12" s="73">
        <f t="shared" si="1"/>
        <v>0</v>
      </c>
      <c r="AR12" s="73">
        <f t="shared" si="2"/>
        <v>0</v>
      </c>
      <c r="AS12" s="73">
        <f t="shared" si="3"/>
        <v>0</v>
      </c>
      <c r="AT12" s="73">
        <f t="shared" si="4"/>
        <v>0</v>
      </c>
      <c r="AU12" s="31">
        <f t="shared" si="5"/>
        <v>0</v>
      </c>
      <c r="AV12" s="31">
        <f t="shared" si="6"/>
        <v>0</v>
      </c>
      <c r="AW12" s="31">
        <f t="shared" si="7"/>
        <v>0</v>
      </c>
      <c r="AX12" s="32">
        <f t="shared" si="8"/>
        <v>0</v>
      </c>
      <c r="AY12" s="33">
        <f t="shared" si="0"/>
        <v>0</v>
      </c>
      <c r="AZ12" s="70"/>
      <c r="BA12" s="14"/>
    </row>
    <row r="13" spans="1:86" ht="14.1" customHeight="1" thickBot="1">
      <c r="A13" s="34">
        <v>8</v>
      </c>
      <c r="B13" s="136" t="str">
        <f t="shared" si="9"/>
        <v/>
      </c>
      <c r="C13" s="73">
        <f>SUMIF([2]ит.пр!$J$4:$J$7,$B13,[2]ит.пр!$K$4:$K$7)</f>
        <v>0</v>
      </c>
      <c r="D13" s="87">
        <f>SUMIF([2]ит.пр!$J$6:$J$9,$B13,[2]ит.пр!$K$4:$K$9)</f>
        <v>0</v>
      </c>
      <c r="E13" s="29">
        <f>SUMIF([2]ит.пр!$J$10:$J$13,$B13,[2]ит.пр!$K$10:$K$13)</f>
        <v>0</v>
      </c>
      <c r="F13" s="30">
        <f>SUMIF([2]ит.пр!$J$14:$J$17,$B13,[2]ит.пр!$K$14:$K$17)</f>
        <v>0</v>
      </c>
      <c r="G13" s="73">
        <f>SUMIF([3]ит.пр!$J$4:$J$7,$B13,[3]ит.пр!$K$4:$K$7)</f>
        <v>0</v>
      </c>
      <c r="H13" s="87">
        <f>SUMIF([3]ит.пр!$J$6:$J$9,$B13,[3]ит.пр!$K$4:$K$9)</f>
        <v>0</v>
      </c>
      <c r="I13" s="29">
        <f>SUMIF([3]ит.пр!$J$10:$J$13,$B13,[3]ит.пр!$K$10:$K$13)</f>
        <v>0</v>
      </c>
      <c r="J13" s="30">
        <f>SUMIF([3]ит.пр!$J$14:$J$17,$B13,[3]ит.пр!$K$14:$K$17)</f>
        <v>0</v>
      </c>
      <c r="K13" s="73">
        <f>SUMIF([4]ит.пр!$J$4:$J$7,$B13,[4]ит.пр!$K$4:$K$7)</f>
        <v>0</v>
      </c>
      <c r="L13" s="87">
        <f>SUMIF([4]ит.пр!$J$6:$J$9,$B13,[4]ит.пр!$K$4:$K$9)</f>
        <v>0</v>
      </c>
      <c r="M13" s="29">
        <f>SUMIF([4]ит.пр!$J$10:$J$13,$B13,[4]ит.пр!$K$10:$K$13)</f>
        <v>0</v>
      </c>
      <c r="N13" s="30">
        <f>SUMIF([4]ит.пр!$J$14:$J$17,$B13,[4]ит.пр!$K$14:$K$17)</f>
        <v>0</v>
      </c>
      <c r="O13" s="73">
        <f>SUMIF([5]ит.пр!$J$4:$J$7,$B13,[5]ит.пр!$K$4:$K$7)</f>
        <v>0</v>
      </c>
      <c r="P13" s="87">
        <f>SUMIF([5]ит.пр!$J$6:$J$9,$B13,[5]ит.пр!$K$4:$K$9)</f>
        <v>0</v>
      </c>
      <c r="Q13" s="29">
        <f>SUMIF([5]ит.пр!$J$10:$J$13,$B13,[5]ит.пр!$K$10:$K$13)</f>
        <v>0</v>
      </c>
      <c r="R13" s="30">
        <f>SUMIF([5]ит.пр!$J$14:$J$17,$B13,[5]ит.пр!$K$14:$K$17)</f>
        <v>0</v>
      </c>
      <c r="S13" s="73">
        <f>SUMIF([6]ит.пр!$J$4:$J$7,$B13,[6]ит.пр!$K$4:$K$7)</f>
        <v>0</v>
      </c>
      <c r="T13" s="87">
        <f>SUMIF([6]ит.пр!$J$6:$J$9,$B13,[6]ит.пр!$K$4:$K$9)</f>
        <v>0</v>
      </c>
      <c r="U13" s="29">
        <f>SUMIF([6]ит.пр!$J$10:$J$13,$B13,[6]ит.пр!$K$10:$K$13)</f>
        <v>0</v>
      </c>
      <c r="V13" s="30">
        <f>SUMIF([6]ит.пр!$J$14:$J$17,$B13,[6]ит.пр!$K$14:$K$17)</f>
        <v>0</v>
      </c>
      <c r="W13" s="73">
        <f>SUMIF([7]ит.пр!$J$4:$J$7,$B13,[7]ит.пр!$K$4:$K$7)</f>
        <v>0</v>
      </c>
      <c r="X13" s="87">
        <f>SUMIF([7]ит.пр!$J$6:$J$9,$B13,[7]ит.пр!$K$4:$K$9)</f>
        <v>0</v>
      </c>
      <c r="Y13" s="29">
        <f>SUMIF([7]ит.пр!$J$10:$J$13,$B13,[7]ит.пр!$K$10:$K$13)</f>
        <v>0</v>
      </c>
      <c r="Z13" s="30">
        <f>SUMIF([7]ит.пр!$J$14:$J$17,$B13,[7]ит.пр!$K$14:$K$17)</f>
        <v>0</v>
      </c>
      <c r="AA13" s="73">
        <f>SUMIF([8]ит.пр!$J$4:$J$7,$B13,[8]ит.пр!$K$4:$K$7)</f>
        <v>0</v>
      </c>
      <c r="AB13" s="87">
        <f>SUMIF([8]ит.пр!$J$6:$J$9,$B13,[8]ит.пр!$K$4:$K$9)</f>
        <v>0</v>
      </c>
      <c r="AC13" s="29">
        <f>SUMIF([8]ит.пр!$J$10:$J$13,$B13,[8]ит.пр!$K$10:$K$13)</f>
        <v>0</v>
      </c>
      <c r="AD13" s="30">
        <f>SUMIF([8]ит.пр!$J$14:$J$17,$B13,[8]ит.пр!$K$14:$K$17)</f>
        <v>0</v>
      </c>
      <c r="AE13" s="73">
        <f>SUMIF([9]ит.пр!$J$4:$J$7,$B13,[9]ит.пр!$K$4:$K$7)</f>
        <v>0</v>
      </c>
      <c r="AF13" s="87">
        <f>SUMIF([9]ит.пр!$J$6:$J$9,$B13,[9]ит.пр!$K$4:$K$9)</f>
        <v>0</v>
      </c>
      <c r="AG13" s="29">
        <f>SUMIF([9]ит.пр!$J$10:$J$13,$B13,[9]ит.пр!$K$10:$K$13)</f>
        <v>0</v>
      </c>
      <c r="AH13" s="30">
        <f>SUMIF([9]ит.пр!$J$14:$J$17,$B13,[9]ит.пр!$K$14:$K$17)</f>
        <v>0</v>
      </c>
      <c r="AI13" s="73">
        <f>SUMIF([10]ит.пр!$J$4:$J$7,$B13,[10]ит.пр!$K$4:$K$7)</f>
        <v>0</v>
      </c>
      <c r="AJ13" s="87">
        <f>SUMIF([10]ит.пр!$J$6:$J$9,$B13,[10]ит.пр!$K$4:$K$9)</f>
        <v>0</v>
      </c>
      <c r="AK13" s="29">
        <f>SUMIF([10]ит.пр!$J$10:$J$13,$B13,[10]ит.пр!$K$10:$K$13)</f>
        <v>0</v>
      </c>
      <c r="AL13" s="30">
        <f>SUMIF([10]ит.пр!$J$14:$J$17,$B13,[10]ит.пр!$K$14:$K$17)</f>
        <v>0</v>
      </c>
      <c r="AM13" s="73">
        <f>SUMIF([11]ит.пр!$J$4:$J$7,$B13,[11]ит.пр!$K$4:$K$7)</f>
        <v>0</v>
      </c>
      <c r="AN13" s="87">
        <f>SUMIF([11]ит.пр!$J$6:$J$9,$B13,[11]ит.пр!$K$4:$K$9)</f>
        <v>0</v>
      </c>
      <c r="AO13" s="29">
        <f>SUMIF([11]ит.пр!$J$10:$J$13,$B13,[11]ит.пр!$K$10:$K$13)</f>
        <v>0</v>
      </c>
      <c r="AP13" s="30">
        <f>SUMIF([11]ит.пр!$J$14:$J$17,$B13,[11]ит.пр!$K$14:$K$17)</f>
        <v>0</v>
      </c>
      <c r="AQ13" s="73">
        <f t="shared" si="1"/>
        <v>0</v>
      </c>
      <c r="AR13" s="73">
        <f t="shared" si="2"/>
        <v>0</v>
      </c>
      <c r="AS13" s="73">
        <f t="shared" si="3"/>
        <v>0</v>
      </c>
      <c r="AT13" s="73">
        <f t="shared" si="4"/>
        <v>0</v>
      </c>
      <c r="AU13" s="31">
        <f t="shared" si="5"/>
        <v>0</v>
      </c>
      <c r="AV13" s="31">
        <f t="shared" si="6"/>
        <v>0</v>
      </c>
      <c r="AW13" s="31">
        <f t="shared" si="7"/>
        <v>0</v>
      </c>
      <c r="AX13" s="32">
        <f t="shared" si="8"/>
        <v>0</v>
      </c>
      <c r="AY13" s="33">
        <f t="shared" si="0"/>
        <v>0</v>
      </c>
      <c r="AZ13" s="70"/>
      <c r="BA13" s="14"/>
    </row>
    <row r="14" spans="1:86" ht="14.1" customHeight="1" thickBot="1">
      <c r="A14" s="36">
        <v>9</v>
      </c>
      <c r="B14" s="136" t="str">
        <f t="shared" si="9"/>
        <v/>
      </c>
      <c r="C14" s="73">
        <f>SUMIF([2]ит.пр!$J$4:$J$7,$B14,[2]ит.пр!$K$4:$K$7)</f>
        <v>0</v>
      </c>
      <c r="D14" s="87">
        <f>SUMIF([2]ит.пр!$J$6:$J$9,$B14,[2]ит.пр!$K$4:$K$9)</f>
        <v>0</v>
      </c>
      <c r="E14" s="29">
        <f>SUMIF([2]ит.пр!$J$10:$J$13,$B14,[2]ит.пр!$K$10:$K$13)</f>
        <v>0</v>
      </c>
      <c r="F14" s="30">
        <f>SUMIF([2]ит.пр!$J$14:$J$17,$B14,[2]ит.пр!$K$14:$K$17)</f>
        <v>0</v>
      </c>
      <c r="G14" s="73">
        <f>SUMIF([3]ит.пр!$J$4:$J$7,$B14,[3]ит.пр!$K$4:$K$7)</f>
        <v>0</v>
      </c>
      <c r="H14" s="87">
        <f>SUMIF([3]ит.пр!$J$6:$J$9,$B14,[3]ит.пр!$K$4:$K$9)</f>
        <v>0</v>
      </c>
      <c r="I14" s="29">
        <f>SUMIF([3]ит.пр!$J$10:$J$13,$B14,[3]ит.пр!$K$10:$K$13)</f>
        <v>0</v>
      </c>
      <c r="J14" s="30">
        <f>SUMIF([3]ит.пр!$J$14:$J$17,$B14,[3]ит.пр!$K$14:$K$17)</f>
        <v>0</v>
      </c>
      <c r="K14" s="73">
        <f>SUMIF([4]ит.пр!$J$4:$J$7,$B14,[4]ит.пр!$K$4:$K$7)</f>
        <v>0</v>
      </c>
      <c r="L14" s="87">
        <f>SUMIF([4]ит.пр!$J$6:$J$9,$B14,[4]ит.пр!$K$4:$K$9)</f>
        <v>0</v>
      </c>
      <c r="M14" s="29">
        <f>SUMIF([4]ит.пр!$J$10:$J$13,$B14,[4]ит.пр!$K$10:$K$13)</f>
        <v>0</v>
      </c>
      <c r="N14" s="30">
        <f>SUMIF([4]ит.пр!$J$14:$J$17,$B14,[4]ит.пр!$K$14:$K$17)</f>
        <v>0</v>
      </c>
      <c r="O14" s="73">
        <f>SUMIF([5]ит.пр!$J$4:$J$7,$B14,[5]ит.пр!$K$4:$K$7)</f>
        <v>0</v>
      </c>
      <c r="P14" s="87">
        <f>SUMIF([5]ит.пр!$J$6:$J$9,$B14,[5]ит.пр!$K$4:$K$9)</f>
        <v>0</v>
      </c>
      <c r="Q14" s="29">
        <f>SUMIF([5]ит.пр!$J$10:$J$13,$B14,[5]ит.пр!$K$10:$K$13)</f>
        <v>0</v>
      </c>
      <c r="R14" s="30">
        <f>SUMIF([5]ит.пр!$J$14:$J$17,$B14,[5]ит.пр!$K$14:$K$17)</f>
        <v>0</v>
      </c>
      <c r="S14" s="73">
        <f>SUMIF([6]ит.пр!$J$4:$J$7,$B14,[6]ит.пр!$K$4:$K$7)</f>
        <v>0</v>
      </c>
      <c r="T14" s="87">
        <f>SUMIF([6]ит.пр!$J$6:$J$9,$B14,[6]ит.пр!$K$4:$K$9)</f>
        <v>0</v>
      </c>
      <c r="U14" s="29">
        <f>SUMIF([6]ит.пр!$J$10:$J$13,$B14,[6]ит.пр!$K$10:$K$13)</f>
        <v>0</v>
      </c>
      <c r="V14" s="30">
        <f>SUMIF([6]ит.пр!$J$14:$J$17,$B14,[6]ит.пр!$K$14:$K$17)</f>
        <v>0</v>
      </c>
      <c r="W14" s="73">
        <f>SUMIF([7]ит.пр!$J$4:$J$7,$B14,[7]ит.пр!$K$4:$K$7)</f>
        <v>0</v>
      </c>
      <c r="X14" s="87">
        <f>SUMIF([7]ит.пр!$J$6:$J$9,$B14,[7]ит.пр!$K$4:$K$9)</f>
        <v>0</v>
      </c>
      <c r="Y14" s="29">
        <f>SUMIF([7]ит.пр!$J$10:$J$13,$B14,[7]ит.пр!$K$10:$K$13)</f>
        <v>0</v>
      </c>
      <c r="Z14" s="30">
        <f>SUMIF([7]ит.пр!$J$14:$J$17,$B14,[7]ит.пр!$K$14:$K$17)</f>
        <v>0</v>
      </c>
      <c r="AA14" s="73">
        <f>SUMIF([8]ит.пр!$J$4:$J$7,$B14,[8]ит.пр!$K$4:$K$7)</f>
        <v>0</v>
      </c>
      <c r="AB14" s="87">
        <f>SUMIF([8]ит.пр!$J$6:$J$9,$B14,[8]ит.пр!$K$4:$K$9)</f>
        <v>0</v>
      </c>
      <c r="AC14" s="29">
        <f>SUMIF([8]ит.пр!$J$10:$J$13,$B14,[8]ит.пр!$K$10:$K$13)</f>
        <v>0</v>
      </c>
      <c r="AD14" s="30">
        <f>SUMIF([8]ит.пр!$J$14:$J$17,$B14,[8]ит.пр!$K$14:$K$17)</f>
        <v>0</v>
      </c>
      <c r="AE14" s="73">
        <f>SUMIF([9]ит.пр!$J$4:$J$7,$B14,[9]ит.пр!$K$4:$K$7)</f>
        <v>0</v>
      </c>
      <c r="AF14" s="87">
        <f>SUMIF([9]ит.пр!$J$6:$J$9,$B14,[9]ит.пр!$K$4:$K$9)</f>
        <v>0</v>
      </c>
      <c r="AG14" s="29">
        <f>SUMIF([9]ит.пр!$J$10:$J$13,$B14,[9]ит.пр!$K$10:$K$13)</f>
        <v>0</v>
      </c>
      <c r="AH14" s="30">
        <f>SUMIF([9]ит.пр!$J$14:$J$17,$B14,[9]ит.пр!$K$14:$K$17)</f>
        <v>0</v>
      </c>
      <c r="AI14" s="73">
        <f>SUMIF([10]ит.пр!$J$4:$J$7,$B14,[10]ит.пр!$K$4:$K$7)</f>
        <v>0</v>
      </c>
      <c r="AJ14" s="87">
        <f>SUMIF([10]ит.пр!$J$6:$J$9,$B14,[10]ит.пр!$K$4:$K$9)</f>
        <v>0</v>
      </c>
      <c r="AK14" s="29">
        <f>SUMIF([10]ит.пр!$J$10:$J$13,$B14,[10]ит.пр!$K$10:$K$13)</f>
        <v>0</v>
      </c>
      <c r="AL14" s="30">
        <f>SUMIF([10]ит.пр!$J$14:$J$17,$B14,[10]ит.пр!$K$14:$K$17)</f>
        <v>0</v>
      </c>
      <c r="AM14" s="73">
        <f>SUMIF([11]ит.пр!$J$4:$J$7,$B14,[11]ит.пр!$K$4:$K$7)</f>
        <v>0</v>
      </c>
      <c r="AN14" s="87">
        <f>SUMIF([11]ит.пр!$J$6:$J$9,$B14,[11]ит.пр!$K$4:$K$9)</f>
        <v>0</v>
      </c>
      <c r="AO14" s="29">
        <f>SUMIF([11]ит.пр!$J$10:$J$13,$B14,[11]ит.пр!$K$10:$K$13)</f>
        <v>0</v>
      </c>
      <c r="AP14" s="30">
        <f>SUMIF([11]ит.пр!$J$14:$J$17,$B14,[11]ит.пр!$K$14:$K$17)</f>
        <v>0</v>
      </c>
      <c r="AQ14" s="73">
        <f t="shared" si="1"/>
        <v>0</v>
      </c>
      <c r="AR14" s="73">
        <f t="shared" si="2"/>
        <v>0</v>
      </c>
      <c r="AS14" s="73">
        <f t="shared" si="3"/>
        <v>0</v>
      </c>
      <c r="AT14" s="73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2">
        <f t="shared" si="8"/>
        <v>0</v>
      </c>
      <c r="AY14" s="33">
        <f t="shared" si="0"/>
        <v>0</v>
      </c>
      <c r="AZ14" s="70"/>
      <c r="BA14" s="14"/>
    </row>
    <row r="15" spans="1:86" ht="14.1" customHeight="1" thickBot="1">
      <c r="A15" s="34">
        <v>10</v>
      </c>
      <c r="B15" s="136" t="str">
        <f t="shared" si="9"/>
        <v/>
      </c>
      <c r="C15" s="73">
        <f>SUMIF([2]ит.пр!$J$4:$J$7,$B15,[2]ит.пр!$K$4:$K$7)</f>
        <v>0</v>
      </c>
      <c r="D15" s="87">
        <f>SUMIF([2]ит.пр!$J$6:$J$9,$B15,[2]ит.пр!$K$4:$K$9)</f>
        <v>0</v>
      </c>
      <c r="E15" s="29">
        <f>SUMIF([2]ит.пр!$J$10:$J$13,$B15,[2]ит.пр!$K$10:$K$13)</f>
        <v>0</v>
      </c>
      <c r="F15" s="30">
        <f>SUMIF([2]ит.пр!$J$14:$J$17,$B15,[2]ит.пр!$K$14:$K$17)</f>
        <v>0</v>
      </c>
      <c r="G15" s="73">
        <f>SUMIF([3]ит.пр!$J$4:$J$7,$B15,[3]ит.пр!$K$4:$K$7)</f>
        <v>0</v>
      </c>
      <c r="H15" s="87">
        <f>SUMIF([3]ит.пр!$J$6:$J$9,$B15,[3]ит.пр!$K$4:$K$9)</f>
        <v>0</v>
      </c>
      <c r="I15" s="29">
        <f>SUMIF([3]ит.пр!$J$10:$J$13,$B15,[3]ит.пр!$K$10:$K$13)</f>
        <v>0</v>
      </c>
      <c r="J15" s="30">
        <f>SUMIF([3]ит.пр!$J$14:$J$17,$B15,[3]ит.пр!$K$14:$K$17)</f>
        <v>0</v>
      </c>
      <c r="K15" s="73">
        <f>SUMIF([4]ит.пр!$J$4:$J$7,$B15,[4]ит.пр!$K$4:$K$7)</f>
        <v>0</v>
      </c>
      <c r="L15" s="87">
        <f>SUMIF([4]ит.пр!$J$6:$J$9,$B15,[4]ит.пр!$K$4:$K$9)</f>
        <v>0</v>
      </c>
      <c r="M15" s="29">
        <f>SUMIF([4]ит.пр!$J$10:$J$13,$B15,[4]ит.пр!$K$10:$K$13)</f>
        <v>0</v>
      </c>
      <c r="N15" s="30">
        <f>SUMIF([4]ит.пр!$J$14:$J$17,$B15,[4]ит.пр!$K$14:$K$17)</f>
        <v>0</v>
      </c>
      <c r="O15" s="73">
        <f>SUMIF([5]ит.пр!$J$4:$J$7,$B15,[5]ит.пр!$K$4:$K$7)</f>
        <v>0</v>
      </c>
      <c r="P15" s="87">
        <f>SUMIF([5]ит.пр!$J$6:$J$9,$B15,[5]ит.пр!$K$4:$K$9)</f>
        <v>0</v>
      </c>
      <c r="Q15" s="29">
        <f>SUMIF([5]ит.пр!$J$10:$J$13,$B15,[5]ит.пр!$K$10:$K$13)</f>
        <v>0</v>
      </c>
      <c r="R15" s="30">
        <f>SUMIF([5]ит.пр!$J$14:$J$17,$B15,[5]ит.пр!$K$14:$K$17)</f>
        <v>0</v>
      </c>
      <c r="S15" s="73">
        <f>SUMIF([6]ит.пр!$J$4:$J$7,$B15,[6]ит.пр!$K$4:$K$7)</f>
        <v>0</v>
      </c>
      <c r="T15" s="87">
        <f>SUMIF([6]ит.пр!$J$6:$J$9,$B15,[6]ит.пр!$K$4:$K$9)</f>
        <v>0</v>
      </c>
      <c r="U15" s="29">
        <f>SUMIF([6]ит.пр!$J$10:$J$13,$B15,[6]ит.пр!$K$10:$K$13)</f>
        <v>0</v>
      </c>
      <c r="V15" s="30">
        <f>SUMIF([6]ит.пр!$J$14:$J$17,$B15,[6]ит.пр!$K$14:$K$17)</f>
        <v>0</v>
      </c>
      <c r="W15" s="73">
        <f>SUMIF([7]ит.пр!$J$4:$J$7,$B15,[7]ит.пр!$K$4:$K$7)</f>
        <v>0</v>
      </c>
      <c r="X15" s="87">
        <f>SUMIF([7]ит.пр!$J$6:$J$9,$B15,[7]ит.пр!$K$4:$K$9)</f>
        <v>0</v>
      </c>
      <c r="Y15" s="29">
        <f>SUMIF([7]ит.пр!$J$10:$J$13,$B15,[7]ит.пр!$K$10:$K$13)</f>
        <v>0</v>
      </c>
      <c r="Z15" s="30">
        <f>SUMIF([7]ит.пр!$J$14:$J$17,$B15,[7]ит.пр!$K$14:$K$17)</f>
        <v>0</v>
      </c>
      <c r="AA15" s="73">
        <f>SUMIF([8]ит.пр!$J$4:$J$7,$B15,[8]ит.пр!$K$4:$K$7)</f>
        <v>0</v>
      </c>
      <c r="AB15" s="87">
        <f>SUMIF([8]ит.пр!$J$6:$J$9,$B15,[8]ит.пр!$K$4:$K$9)</f>
        <v>0</v>
      </c>
      <c r="AC15" s="29">
        <f>SUMIF([8]ит.пр!$J$10:$J$13,$B15,[8]ит.пр!$K$10:$K$13)</f>
        <v>0</v>
      </c>
      <c r="AD15" s="30">
        <f>SUMIF([8]ит.пр!$J$14:$J$17,$B15,[8]ит.пр!$K$14:$K$17)</f>
        <v>0</v>
      </c>
      <c r="AE15" s="73">
        <f>SUMIF([9]ит.пр!$J$4:$J$7,$B15,[9]ит.пр!$K$4:$K$7)</f>
        <v>0</v>
      </c>
      <c r="AF15" s="87">
        <f>SUMIF([9]ит.пр!$J$6:$J$9,$B15,[9]ит.пр!$K$4:$K$9)</f>
        <v>0</v>
      </c>
      <c r="AG15" s="29">
        <f>SUMIF([9]ит.пр!$J$10:$J$13,$B15,[9]ит.пр!$K$10:$K$13)</f>
        <v>0</v>
      </c>
      <c r="AH15" s="30">
        <f>SUMIF([9]ит.пр!$J$14:$J$17,$B15,[9]ит.пр!$K$14:$K$17)</f>
        <v>0</v>
      </c>
      <c r="AI15" s="73">
        <f>SUMIF([10]ит.пр!$J$4:$J$7,$B15,[10]ит.пр!$K$4:$K$7)</f>
        <v>0</v>
      </c>
      <c r="AJ15" s="87">
        <f>SUMIF([10]ит.пр!$J$6:$J$9,$B15,[10]ит.пр!$K$4:$K$9)</f>
        <v>0</v>
      </c>
      <c r="AK15" s="29">
        <f>SUMIF([10]ит.пр!$J$10:$J$13,$B15,[10]ит.пр!$K$10:$K$13)</f>
        <v>0</v>
      </c>
      <c r="AL15" s="30">
        <f>SUMIF([10]ит.пр!$J$14:$J$17,$B15,[10]ит.пр!$K$14:$K$17)</f>
        <v>0</v>
      </c>
      <c r="AM15" s="73">
        <f>SUMIF([11]ит.пр!$J$4:$J$7,$B15,[11]ит.пр!$K$4:$K$7)</f>
        <v>0</v>
      </c>
      <c r="AN15" s="87">
        <f>SUMIF([11]ит.пр!$J$6:$J$9,$B15,[11]ит.пр!$K$4:$K$9)</f>
        <v>0</v>
      </c>
      <c r="AO15" s="29">
        <f>SUMIF([11]ит.пр!$J$10:$J$13,$B15,[11]ит.пр!$K$10:$K$13)</f>
        <v>0</v>
      </c>
      <c r="AP15" s="30">
        <f>SUMIF([11]ит.пр!$J$14:$J$17,$B15,[11]ит.пр!$K$14:$K$17)</f>
        <v>0</v>
      </c>
      <c r="AQ15" s="73">
        <f t="shared" si="1"/>
        <v>0</v>
      </c>
      <c r="AR15" s="73">
        <f t="shared" si="2"/>
        <v>0</v>
      </c>
      <c r="AS15" s="73">
        <f t="shared" si="3"/>
        <v>0</v>
      </c>
      <c r="AT15" s="73">
        <f t="shared" si="4"/>
        <v>0</v>
      </c>
      <c r="AU15" s="31">
        <f t="shared" si="5"/>
        <v>0</v>
      </c>
      <c r="AV15" s="31">
        <f t="shared" si="6"/>
        <v>0</v>
      </c>
      <c r="AW15" s="31">
        <f t="shared" si="7"/>
        <v>0</v>
      </c>
      <c r="AX15" s="32">
        <f t="shared" si="8"/>
        <v>0</v>
      </c>
      <c r="AY15" s="33">
        <f t="shared" si="0"/>
        <v>0</v>
      </c>
      <c r="AZ15" s="70"/>
      <c r="BA15" s="14"/>
    </row>
    <row r="16" spans="1:86" ht="14.1" customHeight="1" thickBot="1">
      <c r="A16" s="36">
        <v>11</v>
      </c>
      <c r="B16" s="136" t="str">
        <f t="shared" si="9"/>
        <v/>
      </c>
      <c r="C16" s="73">
        <f>SUMIF([2]ит.пр!$J$4:$J$7,$B16,[2]ит.пр!$K$4:$K$7)</f>
        <v>0</v>
      </c>
      <c r="D16" s="87">
        <f>SUMIF([2]ит.пр!$J$6:$J$9,$B16,[2]ит.пр!$K$4:$K$9)</f>
        <v>0</v>
      </c>
      <c r="E16" s="29">
        <f>SUMIF([2]ит.пр!$J$10:$J$13,$B16,[2]ит.пр!$K$10:$K$13)</f>
        <v>0</v>
      </c>
      <c r="F16" s="30">
        <f>SUMIF([2]ит.пр!$J$14:$J$17,$B16,[2]ит.пр!$K$14:$K$17)</f>
        <v>0</v>
      </c>
      <c r="G16" s="73">
        <f>SUMIF([3]ит.пр!$J$4:$J$7,$B16,[3]ит.пр!$K$4:$K$7)</f>
        <v>0</v>
      </c>
      <c r="H16" s="87">
        <f>SUMIF([3]ит.пр!$J$6:$J$9,$B16,[3]ит.пр!$K$4:$K$9)</f>
        <v>0</v>
      </c>
      <c r="I16" s="29">
        <f>SUMIF([3]ит.пр!$J$10:$J$13,$B16,[3]ит.пр!$K$10:$K$13)</f>
        <v>0</v>
      </c>
      <c r="J16" s="30">
        <f>SUMIF([3]ит.пр!$J$14:$J$17,$B16,[3]ит.пр!$K$14:$K$17)</f>
        <v>0</v>
      </c>
      <c r="K16" s="73">
        <f>SUMIF([4]ит.пр!$J$4:$J$7,$B16,[4]ит.пр!$K$4:$K$7)</f>
        <v>0</v>
      </c>
      <c r="L16" s="87">
        <f>SUMIF([4]ит.пр!$J$6:$J$9,$B16,[4]ит.пр!$K$4:$K$9)</f>
        <v>0</v>
      </c>
      <c r="M16" s="29">
        <f>SUMIF([4]ит.пр!$J$10:$J$13,$B16,[4]ит.пр!$K$10:$K$13)</f>
        <v>0</v>
      </c>
      <c r="N16" s="30">
        <f>SUMIF([4]ит.пр!$J$14:$J$17,$B16,[4]ит.пр!$K$14:$K$17)</f>
        <v>0</v>
      </c>
      <c r="O16" s="73">
        <f>SUMIF([5]ит.пр!$J$4:$J$7,$B16,[5]ит.пр!$K$4:$K$7)</f>
        <v>0</v>
      </c>
      <c r="P16" s="87">
        <f>SUMIF([5]ит.пр!$J$6:$J$9,$B16,[5]ит.пр!$K$4:$K$9)</f>
        <v>0</v>
      </c>
      <c r="Q16" s="29">
        <f>SUMIF([5]ит.пр!$J$10:$J$13,$B16,[5]ит.пр!$K$10:$K$13)</f>
        <v>0</v>
      </c>
      <c r="R16" s="30">
        <f>SUMIF([5]ит.пр!$J$14:$J$17,$B16,[5]ит.пр!$K$14:$K$17)</f>
        <v>0</v>
      </c>
      <c r="S16" s="73">
        <f>SUMIF([6]ит.пр!$J$4:$J$7,$B16,[6]ит.пр!$K$4:$K$7)</f>
        <v>0</v>
      </c>
      <c r="T16" s="87">
        <f>SUMIF([6]ит.пр!$J$6:$J$9,$B16,[6]ит.пр!$K$4:$K$9)</f>
        <v>0</v>
      </c>
      <c r="U16" s="29">
        <f>SUMIF([6]ит.пр!$J$10:$J$13,$B16,[6]ит.пр!$K$10:$K$13)</f>
        <v>0</v>
      </c>
      <c r="V16" s="30">
        <f>SUMIF([6]ит.пр!$J$14:$J$17,$B16,[6]ит.пр!$K$14:$K$17)</f>
        <v>0</v>
      </c>
      <c r="W16" s="73">
        <f>SUMIF([7]ит.пр!$J$4:$J$7,$B16,[7]ит.пр!$K$4:$K$7)</f>
        <v>0</v>
      </c>
      <c r="X16" s="87">
        <f>SUMIF([7]ит.пр!$J$6:$J$9,$B16,[7]ит.пр!$K$4:$K$9)</f>
        <v>0</v>
      </c>
      <c r="Y16" s="29">
        <f>SUMIF([7]ит.пр!$J$10:$J$13,$B16,[7]ит.пр!$K$10:$K$13)</f>
        <v>0</v>
      </c>
      <c r="Z16" s="30">
        <f>SUMIF([7]ит.пр!$J$14:$J$17,$B16,[7]ит.пр!$K$14:$K$17)</f>
        <v>0</v>
      </c>
      <c r="AA16" s="73">
        <f>SUMIF([8]ит.пр!$J$4:$J$7,$B16,[8]ит.пр!$K$4:$K$7)</f>
        <v>0</v>
      </c>
      <c r="AB16" s="87">
        <f>SUMIF([8]ит.пр!$J$6:$J$9,$B16,[8]ит.пр!$K$4:$K$9)</f>
        <v>0</v>
      </c>
      <c r="AC16" s="29">
        <f>SUMIF([8]ит.пр!$J$10:$J$13,$B16,[8]ит.пр!$K$10:$K$13)</f>
        <v>0</v>
      </c>
      <c r="AD16" s="30">
        <f>SUMIF([8]ит.пр!$J$14:$J$17,$B16,[8]ит.пр!$K$14:$K$17)</f>
        <v>0</v>
      </c>
      <c r="AE16" s="73">
        <f>SUMIF([9]ит.пр!$J$4:$J$7,$B16,[9]ит.пр!$K$4:$K$7)</f>
        <v>0</v>
      </c>
      <c r="AF16" s="87">
        <f>SUMIF([9]ит.пр!$J$6:$J$9,$B16,[9]ит.пр!$K$4:$K$9)</f>
        <v>0</v>
      </c>
      <c r="AG16" s="29">
        <f>SUMIF([9]ит.пр!$J$10:$J$13,$B16,[9]ит.пр!$K$10:$K$13)</f>
        <v>0</v>
      </c>
      <c r="AH16" s="30">
        <f>SUMIF([9]ит.пр!$J$14:$J$17,$B16,[9]ит.пр!$K$14:$K$17)</f>
        <v>0</v>
      </c>
      <c r="AI16" s="73">
        <f>SUMIF([10]ит.пр!$J$4:$J$7,$B16,[10]ит.пр!$K$4:$K$7)</f>
        <v>0</v>
      </c>
      <c r="AJ16" s="87">
        <f>SUMIF([10]ит.пр!$J$6:$J$9,$B16,[10]ит.пр!$K$4:$K$9)</f>
        <v>0</v>
      </c>
      <c r="AK16" s="29">
        <f>SUMIF([10]ит.пр!$J$10:$J$13,$B16,[10]ит.пр!$K$10:$K$13)</f>
        <v>0</v>
      </c>
      <c r="AL16" s="30">
        <f>SUMIF([10]ит.пр!$J$14:$J$17,$B16,[10]ит.пр!$K$14:$K$17)</f>
        <v>0</v>
      </c>
      <c r="AM16" s="73">
        <f>SUMIF([11]ит.пр!$J$4:$J$7,$B16,[11]ит.пр!$K$4:$K$7)</f>
        <v>0</v>
      </c>
      <c r="AN16" s="87">
        <f>SUMIF([11]ит.пр!$J$6:$J$9,$B16,[11]ит.пр!$K$4:$K$9)</f>
        <v>0</v>
      </c>
      <c r="AO16" s="29">
        <f>SUMIF([11]ит.пр!$J$10:$J$13,$B16,[11]ит.пр!$K$10:$K$13)</f>
        <v>0</v>
      </c>
      <c r="AP16" s="30">
        <f>SUMIF([11]ит.пр!$J$14:$J$17,$B16,[11]ит.пр!$K$14:$K$17)</f>
        <v>0</v>
      </c>
      <c r="AQ16" s="73">
        <f t="shared" si="1"/>
        <v>0</v>
      </c>
      <c r="AR16" s="73">
        <f t="shared" si="2"/>
        <v>0</v>
      </c>
      <c r="AS16" s="73">
        <f t="shared" si="3"/>
        <v>0</v>
      </c>
      <c r="AT16" s="73">
        <f t="shared" si="4"/>
        <v>0</v>
      </c>
      <c r="AU16" s="31">
        <f t="shared" si="5"/>
        <v>0</v>
      </c>
      <c r="AV16" s="31">
        <f t="shared" si="6"/>
        <v>0</v>
      </c>
      <c r="AW16" s="31">
        <f t="shared" si="7"/>
        <v>0</v>
      </c>
      <c r="AX16" s="32">
        <f t="shared" si="8"/>
        <v>0</v>
      </c>
      <c r="AY16" s="33">
        <f t="shared" si="0"/>
        <v>0</v>
      </c>
      <c r="AZ16" s="70"/>
      <c r="BA16" s="14"/>
    </row>
    <row r="17" spans="1:56" ht="14.1" customHeight="1" thickBot="1">
      <c r="A17" s="34">
        <v>12</v>
      </c>
      <c r="B17" s="136" t="str">
        <f t="shared" si="9"/>
        <v/>
      </c>
      <c r="C17" s="73">
        <f>SUMIF([2]ит.пр!$J$4:$J$7,$B17,[2]ит.пр!$K$4:$K$7)</f>
        <v>0</v>
      </c>
      <c r="D17" s="87">
        <f>SUMIF([2]ит.пр!$J$6:$J$9,$B17,[2]ит.пр!$K$4:$K$9)</f>
        <v>0</v>
      </c>
      <c r="E17" s="29">
        <f>SUMIF([2]ит.пр!$J$10:$J$13,$B17,[2]ит.пр!$K$10:$K$13)</f>
        <v>0</v>
      </c>
      <c r="F17" s="30">
        <f>SUMIF([2]ит.пр!$J$14:$J$17,$B17,[2]ит.пр!$K$14:$K$17)</f>
        <v>0</v>
      </c>
      <c r="G17" s="73">
        <f>SUMIF([3]ит.пр!$J$4:$J$7,$B17,[3]ит.пр!$K$4:$K$7)</f>
        <v>0</v>
      </c>
      <c r="H17" s="87">
        <f>SUMIF([3]ит.пр!$J$6:$J$9,$B17,[3]ит.пр!$K$4:$K$9)</f>
        <v>0</v>
      </c>
      <c r="I17" s="29">
        <f>SUMIF([3]ит.пр!$J$10:$J$13,$B17,[3]ит.пр!$K$10:$K$13)</f>
        <v>0</v>
      </c>
      <c r="J17" s="30">
        <f>SUMIF([3]ит.пр!$J$14:$J$17,$B17,[3]ит.пр!$K$14:$K$17)</f>
        <v>0</v>
      </c>
      <c r="K17" s="73">
        <f>SUMIF([4]ит.пр!$J$4:$J$7,$B17,[4]ит.пр!$K$4:$K$7)</f>
        <v>0</v>
      </c>
      <c r="L17" s="87">
        <f>SUMIF([4]ит.пр!$J$6:$J$9,$B17,[4]ит.пр!$K$4:$K$9)</f>
        <v>0</v>
      </c>
      <c r="M17" s="29">
        <f>SUMIF([4]ит.пр!$J$10:$J$13,$B17,[4]ит.пр!$K$10:$K$13)</f>
        <v>0</v>
      </c>
      <c r="N17" s="30">
        <f>SUMIF([4]ит.пр!$J$14:$J$17,$B17,[4]ит.пр!$K$14:$K$17)</f>
        <v>0</v>
      </c>
      <c r="O17" s="73">
        <f>SUMIF([5]ит.пр!$J$4:$J$7,$B17,[5]ит.пр!$K$4:$K$7)</f>
        <v>0</v>
      </c>
      <c r="P17" s="87">
        <f>SUMIF([5]ит.пр!$J$6:$J$9,$B17,[5]ит.пр!$K$4:$K$9)</f>
        <v>0</v>
      </c>
      <c r="Q17" s="29">
        <f>SUMIF([5]ит.пр!$J$10:$J$13,$B17,[5]ит.пр!$K$10:$K$13)</f>
        <v>0</v>
      </c>
      <c r="R17" s="30">
        <f>SUMIF([5]ит.пр!$J$14:$J$17,$B17,[5]ит.пр!$K$14:$K$17)</f>
        <v>0</v>
      </c>
      <c r="S17" s="73">
        <f>SUMIF([6]ит.пр!$J$4:$J$7,$B17,[6]ит.пр!$K$4:$K$7)</f>
        <v>0</v>
      </c>
      <c r="T17" s="87">
        <f>SUMIF([6]ит.пр!$J$6:$J$9,$B17,[6]ит.пр!$K$4:$K$9)</f>
        <v>0</v>
      </c>
      <c r="U17" s="29">
        <f>SUMIF([6]ит.пр!$J$10:$J$13,$B17,[6]ит.пр!$K$10:$K$13)</f>
        <v>0</v>
      </c>
      <c r="V17" s="30">
        <f>SUMIF([6]ит.пр!$J$14:$J$17,$B17,[6]ит.пр!$K$14:$K$17)</f>
        <v>0</v>
      </c>
      <c r="W17" s="73">
        <f>SUMIF([7]ит.пр!$J$4:$J$7,$B17,[7]ит.пр!$K$4:$K$7)</f>
        <v>0</v>
      </c>
      <c r="X17" s="87">
        <f>SUMIF([7]ит.пр!$J$6:$J$9,$B17,[7]ит.пр!$K$4:$K$9)</f>
        <v>0</v>
      </c>
      <c r="Y17" s="29">
        <f>SUMIF([7]ит.пр!$J$10:$J$13,$B17,[7]ит.пр!$K$10:$K$13)</f>
        <v>0</v>
      </c>
      <c r="Z17" s="30">
        <f>SUMIF([7]ит.пр!$J$14:$J$17,$B17,[7]ит.пр!$K$14:$K$17)</f>
        <v>0</v>
      </c>
      <c r="AA17" s="73">
        <f>SUMIF([8]ит.пр!$J$4:$J$7,$B17,[8]ит.пр!$K$4:$K$7)</f>
        <v>0</v>
      </c>
      <c r="AB17" s="87">
        <f>SUMIF([8]ит.пр!$J$6:$J$9,$B17,[8]ит.пр!$K$4:$K$9)</f>
        <v>0</v>
      </c>
      <c r="AC17" s="29">
        <f>SUMIF([8]ит.пр!$J$10:$J$13,$B17,[8]ит.пр!$K$10:$K$13)</f>
        <v>0</v>
      </c>
      <c r="AD17" s="30">
        <f>SUMIF([8]ит.пр!$J$14:$J$17,$B17,[8]ит.пр!$K$14:$K$17)</f>
        <v>0</v>
      </c>
      <c r="AE17" s="73">
        <f>SUMIF([9]ит.пр!$J$4:$J$7,$B17,[9]ит.пр!$K$4:$K$7)</f>
        <v>0</v>
      </c>
      <c r="AF17" s="87">
        <f>SUMIF([9]ит.пр!$J$6:$J$9,$B17,[9]ит.пр!$K$4:$K$9)</f>
        <v>0</v>
      </c>
      <c r="AG17" s="29">
        <f>SUMIF([9]ит.пр!$J$10:$J$13,$B17,[9]ит.пр!$K$10:$K$13)</f>
        <v>0</v>
      </c>
      <c r="AH17" s="30">
        <f>SUMIF([9]ит.пр!$J$14:$J$17,$B17,[9]ит.пр!$K$14:$K$17)</f>
        <v>0</v>
      </c>
      <c r="AI17" s="73">
        <f>SUMIF([10]ит.пр!$J$4:$J$7,$B17,[10]ит.пр!$K$4:$K$7)</f>
        <v>0</v>
      </c>
      <c r="AJ17" s="87">
        <f>SUMIF([10]ит.пр!$J$6:$J$9,$B17,[10]ит.пр!$K$4:$K$9)</f>
        <v>0</v>
      </c>
      <c r="AK17" s="29">
        <f>SUMIF([10]ит.пр!$J$10:$J$13,$B17,[10]ит.пр!$K$10:$K$13)</f>
        <v>0</v>
      </c>
      <c r="AL17" s="30">
        <f>SUMIF([10]ит.пр!$J$14:$J$17,$B17,[10]ит.пр!$K$14:$K$17)</f>
        <v>0</v>
      </c>
      <c r="AM17" s="73">
        <f>SUMIF([11]ит.пр!$J$4:$J$7,$B17,[11]ит.пр!$K$4:$K$7)</f>
        <v>0</v>
      </c>
      <c r="AN17" s="87">
        <f>SUMIF([11]ит.пр!$J$6:$J$9,$B17,[11]ит.пр!$K$4:$K$9)</f>
        <v>0</v>
      </c>
      <c r="AO17" s="29">
        <f>SUMIF([11]ит.пр!$J$10:$J$13,$B17,[11]ит.пр!$K$10:$K$13)</f>
        <v>0</v>
      </c>
      <c r="AP17" s="30">
        <f>SUMIF([11]ит.пр!$J$14:$J$17,$B17,[11]ит.пр!$K$14:$K$17)</f>
        <v>0</v>
      </c>
      <c r="AQ17" s="73">
        <f t="shared" si="1"/>
        <v>0</v>
      </c>
      <c r="AR17" s="73">
        <f t="shared" si="2"/>
        <v>0</v>
      </c>
      <c r="AS17" s="73">
        <f t="shared" si="3"/>
        <v>0</v>
      </c>
      <c r="AT17" s="73">
        <f t="shared" si="4"/>
        <v>0</v>
      </c>
      <c r="AU17" s="31">
        <f t="shared" si="5"/>
        <v>0</v>
      </c>
      <c r="AV17" s="31">
        <f t="shared" si="6"/>
        <v>0</v>
      </c>
      <c r="AW17" s="31">
        <f t="shared" si="7"/>
        <v>0</v>
      </c>
      <c r="AX17" s="32">
        <f t="shared" si="8"/>
        <v>0</v>
      </c>
      <c r="AY17" s="33">
        <f t="shared" si="0"/>
        <v>0</v>
      </c>
      <c r="AZ17" s="70"/>
      <c r="BA17" s="14"/>
    </row>
    <row r="18" spans="1:56" ht="14.1" customHeight="1" thickBot="1">
      <c r="A18" s="36">
        <v>13</v>
      </c>
      <c r="B18" s="136" t="str">
        <f t="shared" si="9"/>
        <v/>
      </c>
      <c r="C18" s="73">
        <f>SUMIF([2]ит.пр!$J$4:$J$7,$B18,[2]ит.пр!$K$4:$K$7)</f>
        <v>0</v>
      </c>
      <c r="D18" s="87">
        <f>SUMIF([2]ит.пр!$J$6:$J$9,$B18,[2]ит.пр!$K$4:$K$9)</f>
        <v>0</v>
      </c>
      <c r="E18" s="29">
        <f>SUMIF([2]ит.пр!$J$10:$J$13,$B18,[2]ит.пр!$K$10:$K$13)</f>
        <v>0</v>
      </c>
      <c r="F18" s="30">
        <f>SUMIF([2]ит.пр!$J$14:$J$17,$B18,[2]ит.пр!$K$14:$K$17)</f>
        <v>0</v>
      </c>
      <c r="G18" s="73">
        <f>SUMIF([3]ит.пр!$J$4:$J$7,$B18,[3]ит.пр!$K$4:$K$7)</f>
        <v>0</v>
      </c>
      <c r="H18" s="87">
        <f>SUMIF([3]ит.пр!$J$6:$J$9,$B18,[3]ит.пр!$K$4:$K$9)</f>
        <v>0</v>
      </c>
      <c r="I18" s="29">
        <f>SUMIF([3]ит.пр!$J$10:$J$13,$B18,[3]ит.пр!$K$10:$K$13)</f>
        <v>0</v>
      </c>
      <c r="J18" s="30">
        <f>SUMIF([3]ит.пр!$J$14:$J$17,$B18,[3]ит.пр!$K$14:$K$17)</f>
        <v>0</v>
      </c>
      <c r="K18" s="73">
        <f>SUMIF([4]ит.пр!$J$4:$J$7,$B18,[4]ит.пр!$K$4:$K$7)</f>
        <v>0</v>
      </c>
      <c r="L18" s="87">
        <f>SUMIF([4]ит.пр!$J$6:$J$9,$B18,[4]ит.пр!$K$4:$K$9)</f>
        <v>0</v>
      </c>
      <c r="M18" s="29">
        <f>SUMIF([4]ит.пр!$J$10:$J$13,$B18,[4]ит.пр!$K$10:$K$13)</f>
        <v>0</v>
      </c>
      <c r="N18" s="30">
        <f>SUMIF([4]ит.пр!$J$14:$J$17,$B18,[4]ит.пр!$K$14:$K$17)</f>
        <v>0</v>
      </c>
      <c r="O18" s="73">
        <f>SUMIF([5]ит.пр!$J$4:$J$7,$B18,[5]ит.пр!$K$4:$K$7)</f>
        <v>0</v>
      </c>
      <c r="P18" s="87">
        <f>SUMIF([5]ит.пр!$J$6:$J$9,$B18,[5]ит.пр!$K$4:$K$9)</f>
        <v>0</v>
      </c>
      <c r="Q18" s="29">
        <f>SUMIF([5]ит.пр!$J$10:$J$13,$B18,[5]ит.пр!$K$10:$K$13)</f>
        <v>0</v>
      </c>
      <c r="R18" s="30">
        <f>SUMIF([5]ит.пр!$J$14:$J$17,$B18,[5]ит.пр!$K$14:$K$17)</f>
        <v>0</v>
      </c>
      <c r="S18" s="73">
        <f>SUMIF([6]ит.пр!$J$4:$J$7,$B18,[6]ит.пр!$K$4:$K$7)</f>
        <v>0</v>
      </c>
      <c r="T18" s="87">
        <f>SUMIF([6]ит.пр!$J$6:$J$9,$B18,[6]ит.пр!$K$4:$K$9)</f>
        <v>0</v>
      </c>
      <c r="U18" s="29">
        <f>SUMIF([6]ит.пр!$J$10:$J$13,$B18,[6]ит.пр!$K$10:$K$13)</f>
        <v>0</v>
      </c>
      <c r="V18" s="30">
        <f>SUMIF([6]ит.пр!$J$14:$J$17,$B18,[6]ит.пр!$K$14:$K$17)</f>
        <v>0</v>
      </c>
      <c r="W18" s="73">
        <f>SUMIF([7]ит.пр!$J$4:$J$7,$B18,[7]ит.пр!$K$4:$K$7)</f>
        <v>0</v>
      </c>
      <c r="X18" s="87">
        <f>SUMIF([7]ит.пр!$J$6:$J$9,$B18,[7]ит.пр!$K$4:$K$9)</f>
        <v>0</v>
      </c>
      <c r="Y18" s="29">
        <f>SUMIF([7]ит.пр!$J$10:$J$13,$B18,[7]ит.пр!$K$10:$K$13)</f>
        <v>0</v>
      </c>
      <c r="Z18" s="30">
        <f>SUMIF([7]ит.пр!$J$14:$J$17,$B18,[7]ит.пр!$K$14:$K$17)</f>
        <v>0</v>
      </c>
      <c r="AA18" s="73">
        <f>SUMIF([8]ит.пр!$J$4:$J$7,$B18,[8]ит.пр!$K$4:$K$7)</f>
        <v>0</v>
      </c>
      <c r="AB18" s="87">
        <f>SUMIF([8]ит.пр!$J$6:$J$9,$B18,[8]ит.пр!$K$4:$K$9)</f>
        <v>0</v>
      </c>
      <c r="AC18" s="29">
        <f>SUMIF([8]ит.пр!$J$10:$J$13,$B18,[8]ит.пр!$K$10:$K$13)</f>
        <v>0</v>
      </c>
      <c r="AD18" s="30">
        <f>SUMIF([8]ит.пр!$J$14:$J$17,$B18,[8]ит.пр!$K$14:$K$17)</f>
        <v>0</v>
      </c>
      <c r="AE18" s="73">
        <f>SUMIF([9]ит.пр!$J$4:$J$7,$B18,[9]ит.пр!$K$4:$K$7)</f>
        <v>0</v>
      </c>
      <c r="AF18" s="87">
        <f>SUMIF([9]ит.пр!$J$6:$J$9,$B18,[9]ит.пр!$K$4:$K$9)</f>
        <v>0</v>
      </c>
      <c r="AG18" s="29">
        <f>SUMIF([9]ит.пр!$J$10:$J$13,$B18,[9]ит.пр!$K$10:$K$13)</f>
        <v>0</v>
      </c>
      <c r="AH18" s="30">
        <f>SUMIF([9]ит.пр!$J$14:$J$17,$B18,[9]ит.пр!$K$14:$K$17)</f>
        <v>0</v>
      </c>
      <c r="AI18" s="73">
        <f>SUMIF([10]ит.пр!$J$4:$J$7,$B18,[10]ит.пр!$K$4:$K$7)</f>
        <v>0</v>
      </c>
      <c r="AJ18" s="87">
        <f>SUMIF([10]ит.пр!$J$6:$J$9,$B18,[10]ит.пр!$K$4:$K$9)</f>
        <v>0</v>
      </c>
      <c r="AK18" s="29">
        <f>SUMIF([10]ит.пр!$J$10:$J$13,$B18,[10]ит.пр!$K$10:$K$13)</f>
        <v>0</v>
      </c>
      <c r="AL18" s="30">
        <f>SUMIF([10]ит.пр!$J$14:$J$17,$B18,[10]ит.пр!$K$14:$K$17)</f>
        <v>0</v>
      </c>
      <c r="AM18" s="73">
        <f>SUMIF([11]ит.пр!$J$4:$J$7,$B18,[11]ит.пр!$K$4:$K$7)</f>
        <v>0</v>
      </c>
      <c r="AN18" s="87">
        <f>SUMIF([11]ит.пр!$J$6:$J$9,$B18,[11]ит.пр!$K$4:$K$9)</f>
        <v>0</v>
      </c>
      <c r="AO18" s="29">
        <f>SUMIF([11]ит.пр!$J$10:$J$13,$B18,[11]ит.пр!$K$10:$K$13)</f>
        <v>0</v>
      </c>
      <c r="AP18" s="30">
        <f>SUMIF([11]ит.пр!$J$14:$J$17,$B18,[11]ит.пр!$K$14:$K$17)</f>
        <v>0</v>
      </c>
      <c r="AQ18" s="73">
        <f t="shared" si="1"/>
        <v>0</v>
      </c>
      <c r="AR18" s="73">
        <f t="shared" si="2"/>
        <v>0</v>
      </c>
      <c r="AS18" s="73">
        <f t="shared" si="3"/>
        <v>0</v>
      </c>
      <c r="AT18" s="73">
        <f t="shared" si="4"/>
        <v>0</v>
      </c>
      <c r="AU18" s="31">
        <f t="shared" si="5"/>
        <v>0</v>
      </c>
      <c r="AV18" s="31">
        <f t="shared" si="6"/>
        <v>0</v>
      </c>
      <c r="AW18" s="31">
        <f t="shared" si="7"/>
        <v>0</v>
      </c>
      <c r="AX18" s="32">
        <f t="shared" si="8"/>
        <v>0</v>
      </c>
      <c r="AY18" s="33">
        <f t="shared" si="0"/>
        <v>0</v>
      </c>
      <c r="AZ18" s="70"/>
      <c r="BA18" s="14"/>
    </row>
    <row r="19" spans="1:56" ht="14.1" customHeight="1" thickBot="1">
      <c r="A19" s="34">
        <v>14</v>
      </c>
      <c r="B19" s="136" t="str">
        <f t="shared" si="9"/>
        <v/>
      </c>
      <c r="C19" s="73">
        <f>SUMIF([2]ит.пр!$J$4:$J$7,$B19,[2]ит.пр!$K$4:$K$7)</f>
        <v>0</v>
      </c>
      <c r="D19" s="87">
        <f>SUMIF([2]ит.пр!$J$6:$J$9,$B19,[2]ит.пр!$K$4:$K$9)</f>
        <v>0</v>
      </c>
      <c r="E19" s="29">
        <f>SUMIF([2]ит.пр!$J$10:$J$13,$B19,[2]ит.пр!$K$10:$K$13)</f>
        <v>0</v>
      </c>
      <c r="F19" s="30">
        <f>SUMIF([2]ит.пр!$J$14:$J$17,$B19,[2]ит.пр!$K$14:$K$17)</f>
        <v>0</v>
      </c>
      <c r="G19" s="73">
        <f>SUMIF([3]ит.пр!$J$4:$J$7,$B19,[3]ит.пр!$K$4:$K$7)</f>
        <v>0</v>
      </c>
      <c r="H19" s="87">
        <f>SUMIF([3]ит.пр!$J$6:$J$9,$B19,[3]ит.пр!$K$4:$K$9)</f>
        <v>0</v>
      </c>
      <c r="I19" s="29">
        <f>SUMIF([3]ит.пр!$J$10:$J$13,$B19,[3]ит.пр!$K$10:$K$13)</f>
        <v>0</v>
      </c>
      <c r="J19" s="30">
        <f>SUMIF([3]ит.пр!$J$14:$J$17,$B19,[3]ит.пр!$K$14:$K$17)</f>
        <v>0</v>
      </c>
      <c r="K19" s="73">
        <f>SUMIF([4]ит.пр!$J$4:$J$7,$B19,[4]ит.пр!$K$4:$K$7)</f>
        <v>0</v>
      </c>
      <c r="L19" s="87">
        <f>SUMIF([4]ит.пр!$J$6:$J$9,$B19,[4]ит.пр!$K$4:$K$9)</f>
        <v>0</v>
      </c>
      <c r="M19" s="29">
        <f>SUMIF([4]ит.пр!$J$10:$J$13,$B19,[4]ит.пр!$K$10:$K$13)</f>
        <v>0</v>
      </c>
      <c r="N19" s="30">
        <f>SUMIF([4]ит.пр!$J$14:$J$17,$B19,[4]ит.пр!$K$14:$K$17)</f>
        <v>0</v>
      </c>
      <c r="O19" s="73">
        <f>SUMIF([5]ит.пр!$J$4:$J$7,$B19,[5]ит.пр!$K$4:$K$7)</f>
        <v>0</v>
      </c>
      <c r="P19" s="87">
        <f>SUMIF([5]ит.пр!$J$6:$J$9,$B19,[5]ит.пр!$K$4:$K$9)</f>
        <v>0</v>
      </c>
      <c r="Q19" s="29">
        <f>SUMIF([5]ит.пр!$J$10:$J$13,$B19,[5]ит.пр!$K$10:$K$13)</f>
        <v>0</v>
      </c>
      <c r="R19" s="30">
        <f>SUMIF([5]ит.пр!$J$14:$J$17,$B19,[5]ит.пр!$K$14:$K$17)</f>
        <v>0</v>
      </c>
      <c r="S19" s="73">
        <f>SUMIF([6]ит.пр!$J$4:$J$7,$B19,[6]ит.пр!$K$4:$K$7)</f>
        <v>0</v>
      </c>
      <c r="T19" s="87">
        <f>SUMIF([6]ит.пр!$J$6:$J$9,$B19,[6]ит.пр!$K$4:$K$9)</f>
        <v>0</v>
      </c>
      <c r="U19" s="29">
        <f>SUMIF([6]ит.пр!$J$10:$J$13,$B19,[6]ит.пр!$K$10:$K$13)</f>
        <v>0</v>
      </c>
      <c r="V19" s="30">
        <f>SUMIF([6]ит.пр!$J$14:$J$17,$B19,[6]ит.пр!$K$14:$K$17)</f>
        <v>0</v>
      </c>
      <c r="W19" s="73">
        <f>SUMIF([7]ит.пр!$J$4:$J$7,$B19,[7]ит.пр!$K$4:$K$7)</f>
        <v>0</v>
      </c>
      <c r="X19" s="87">
        <f>SUMIF([7]ит.пр!$J$6:$J$9,$B19,[7]ит.пр!$K$4:$K$9)</f>
        <v>0</v>
      </c>
      <c r="Y19" s="29">
        <f>SUMIF([7]ит.пр!$J$10:$J$13,$B19,[7]ит.пр!$K$10:$K$13)</f>
        <v>0</v>
      </c>
      <c r="Z19" s="30">
        <f>SUMIF([7]ит.пр!$J$14:$J$17,$B19,[7]ит.пр!$K$14:$K$17)</f>
        <v>0</v>
      </c>
      <c r="AA19" s="73">
        <f>SUMIF([8]ит.пр!$J$4:$J$7,$B19,[8]ит.пр!$K$4:$K$7)</f>
        <v>0</v>
      </c>
      <c r="AB19" s="87">
        <f>SUMIF([8]ит.пр!$J$6:$J$9,$B19,[8]ит.пр!$K$4:$K$9)</f>
        <v>0</v>
      </c>
      <c r="AC19" s="29">
        <f>SUMIF([8]ит.пр!$J$10:$J$13,$B19,[8]ит.пр!$K$10:$K$13)</f>
        <v>0</v>
      </c>
      <c r="AD19" s="30">
        <f>SUMIF([8]ит.пр!$J$14:$J$17,$B19,[8]ит.пр!$K$14:$K$17)</f>
        <v>0</v>
      </c>
      <c r="AE19" s="73">
        <f>SUMIF([9]ит.пр!$J$4:$J$7,$B19,[9]ит.пр!$K$4:$K$7)</f>
        <v>0</v>
      </c>
      <c r="AF19" s="87">
        <f>SUMIF([9]ит.пр!$J$6:$J$9,$B19,[9]ит.пр!$K$4:$K$9)</f>
        <v>0</v>
      </c>
      <c r="AG19" s="29">
        <f>SUMIF([9]ит.пр!$J$10:$J$13,$B19,[9]ит.пр!$K$10:$K$13)</f>
        <v>0</v>
      </c>
      <c r="AH19" s="30">
        <f>SUMIF([9]ит.пр!$J$14:$J$17,$B19,[9]ит.пр!$K$14:$K$17)</f>
        <v>0</v>
      </c>
      <c r="AI19" s="73">
        <f>SUMIF([10]ит.пр!$J$4:$J$7,$B19,[10]ит.пр!$K$4:$K$7)</f>
        <v>0</v>
      </c>
      <c r="AJ19" s="87">
        <f>SUMIF([10]ит.пр!$J$6:$J$9,$B19,[10]ит.пр!$K$4:$K$9)</f>
        <v>0</v>
      </c>
      <c r="AK19" s="29">
        <f>SUMIF([10]ит.пр!$J$10:$J$13,$B19,[10]ит.пр!$K$10:$K$13)</f>
        <v>0</v>
      </c>
      <c r="AL19" s="30">
        <f>SUMIF([10]ит.пр!$J$14:$J$17,$B19,[10]ит.пр!$K$14:$K$17)</f>
        <v>0</v>
      </c>
      <c r="AM19" s="73">
        <f>SUMIF([11]ит.пр!$J$4:$J$7,$B19,[11]ит.пр!$K$4:$K$7)</f>
        <v>0</v>
      </c>
      <c r="AN19" s="87">
        <f>SUMIF([11]ит.пр!$J$6:$J$9,$B19,[11]ит.пр!$K$4:$K$9)</f>
        <v>0</v>
      </c>
      <c r="AO19" s="29">
        <f>SUMIF([11]ит.пр!$J$10:$J$13,$B19,[11]ит.пр!$K$10:$K$13)</f>
        <v>0</v>
      </c>
      <c r="AP19" s="30">
        <f>SUMIF([11]ит.пр!$J$14:$J$17,$B19,[11]ит.пр!$K$14:$K$17)</f>
        <v>0</v>
      </c>
      <c r="AQ19" s="73">
        <f t="shared" si="1"/>
        <v>0</v>
      </c>
      <c r="AR19" s="73">
        <f t="shared" si="2"/>
        <v>0</v>
      </c>
      <c r="AS19" s="73">
        <f t="shared" si="3"/>
        <v>0</v>
      </c>
      <c r="AT19" s="73">
        <f t="shared" si="4"/>
        <v>0</v>
      </c>
      <c r="AU19" s="31">
        <f>PRODUCT(AQ19*7)</f>
        <v>0</v>
      </c>
      <c r="AV19" s="31">
        <f>PRODUCT(AR19*5)</f>
        <v>0</v>
      </c>
      <c r="AW19" s="31">
        <f>PRODUCT(AS19*3)</f>
        <v>0</v>
      </c>
      <c r="AX19" s="32">
        <f>PRODUCT(AT19*1)</f>
        <v>0</v>
      </c>
      <c r="AY19" s="35">
        <f t="shared" si="0"/>
        <v>0</v>
      </c>
      <c r="AZ19" s="70"/>
      <c r="BA19" s="14"/>
    </row>
    <row r="20" spans="1:56" ht="14.1" customHeight="1" thickBot="1">
      <c r="A20" s="36">
        <v>15</v>
      </c>
      <c r="B20" s="136" t="str">
        <f t="shared" si="9"/>
        <v/>
      </c>
      <c r="C20" s="73">
        <f>SUMIF([2]ит.пр!$J$4:$J$7,$B20,[2]ит.пр!$K$4:$K$7)</f>
        <v>0</v>
      </c>
      <c r="D20" s="87">
        <f>SUMIF([2]ит.пр!$J$6:$J$9,$B20,[2]ит.пр!$K$4:$K$9)</f>
        <v>0</v>
      </c>
      <c r="E20" s="29">
        <f>SUMIF([2]ит.пр!$J$10:$J$13,$B20,[2]ит.пр!$K$10:$K$13)</f>
        <v>0</v>
      </c>
      <c r="F20" s="30">
        <f>SUMIF([2]ит.пр!$J$14:$J$17,$B20,[2]ит.пр!$K$14:$K$17)</f>
        <v>0</v>
      </c>
      <c r="G20" s="73">
        <f>SUMIF([3]ит.пр!$J$4:$J$7,$B20,[3]ит.пр!$K$4:$K$7)</f>
        <v>0</v>
      </c>
      <c r="H20" s="87">
        <f>SUMIF([3]ит.пр!$J$6:$J$9,$B20,[3]ит.пр!$K$4:$K$9)</f>
        <v>0</v>
      </c>
      <c r="I20" s="29">
        <f>SUMIF([3]ит.пр!$J$10:$J$13,$B20,[3]ит.пр!$K$10:$K$13)</f>
        <v>0</v>
      </c>
      <c r="J20" s="30">
        <f>SUMIF([3]ит.пр!$J$14:$J$17,$B20,[3]ит.пр!$K$14:$K$17)</f>
        <v>0</v>
      </c>
      <c r="K20" s="73">
        <f>SUMIF([4]ит.пр!$J$4:$J$7,$B20,[4]ит.пр!$K$4:$K$7)</f>
        <v>0</v>
      </c>
      <c r="L20" s="87">
        <f>SUMIF([4]ит.пр!$J$6:$J$9,$B20,[4]ит.пр!$K$4:$K$9)</f>
        <v>0</v>
      </c>
      <c r="M20" s="29">
        <f>SUMIF([4]ит.пр!$J$10:$J$13,$B20,[4]ит.пр!$K$10:$K$13)</f>
        <v>0</v>
      </c>
      <c r="N20" s="30">
        <f>SUMIF([4]ит.пр!$J$14:$J$17,$B20,[4]ит.пр!$K$14:$K$17)</f>
        <v>0</v>
      </c>
      <c r="O20" s="73">
        <f>SUMIF([5]ит.пр!$J$4:$J$7,$B20,[5]ит.пр!$K$4:$K$7)</f>
        <v>0</v>
      </c>
      <c r="P20" s="87">
        <f>SUMIF([5]ит.пр!$J$6:$J$9,$B20,[5]ит.пр!$K$4:$K$9)</f>
        <v>0</v>
      </c>
      <c r="Q20" s="29">
        <f>SUMIF([5]ит.пр!$J$10:$J$13,$B20,[5]ит.пр!$K$10:$K$13)</f>
        <v>0</v>
      </c>
      <c r="R20" s="30">
        <f>SUMIF([5]ит.пр!$J$14:$J$17,$B20,[5]ит.пр!$K$14:$K$17)</f>
        <v>0</v>
      </c>
      <c r="S20" s="73">
        <f>SUMIF([6]ит.пр!$J$4:$J$7,$B20,[6]ит.пр!$K$4:$K$7)</f>
        <v>0</v>
      </c>
      <c r="T20" s="87">
        <f>SUMIF([6]ит.пр!$J$6:$J$9,$B20,[6]ит.пр!$K$4:$K$9)</f>
        <v>0</v>
      </c>
      <c r="U20" s="29">
        <f>SUMIF([6]ит.пр!$J$10:$J$13,$B20,[6]ит.пр!$K$10:$K$13)</f>
        <v>0</v>
      </c>
      <c r="V20" s="30">
        <f>SUMIF([6]ит.пр!$J$14:$J$17,$B20,[6]ит.пр!$K$14:$K$17)</f>
        <v>0</v>
      </c>
      <c r="W20" s="73">
        <f>SUMIF([7]ит.пр!$J$4:$J$7,$B20,[7]ит.пр!$K$4:$K$7)</f>
        <v>0</v>
      </c>
      <c r="X20" s="87">
        <f>SUMIF([7]ит.пр!$J$6:$J$9,$B20,[7]ит.пр!$K$4:$K$9)</f>
        <v>0</v>
      </c>
      <c r="Y20" s="29">
        <f>SUMIF([7]ит.пр!$J$10:$J$13,$B20,[7]ит.пр!$K$10:$K$13)</f>
        <v>0</v>
      </c>
      <c r="Z20" s="30">
        <f>SUMIF([7]ит.пр!$J$14:$J$17,$B20,[7]ит.пр!$K$14:$K$17)</f>
        <v>0</v>
      </c>
      <c r="AA20" s="73">
        <f>SUMIF([8]ит.пр!$J$4:$J$7,$B20,[8]ит.пр!$K$4:$K$7)</f>
        <v>0</v>
      </c>
      <c r="AB20" s="87">
        <f>SUMIF([8]ит.пр!$J$6:$J$9,$B20,[8]ит.пр!$K$4:$K$9)</f>
        <v>0</v>
      </c>
      <c r="AC20" s="29">
        <f>SUMIF([8]ит.пр!$J$10:$J$13,$B20,[8]ит.пр!$K$10:$K$13)</f>
        <v>0</v>
      </c>
      <c r="AD20" s="30">
        <f>SUMIF([8]ит.пр!$J$14:$J$17,$B20,[8]ит.пр!$K$14:$K$17)</f>
        <v>0</v>
      </c>
      <c r="AE20" s="73">
        <f>SUMIF([9]ит.пр!$J$4:$J$7,$B20,[9]ит.пр!$K$4:$K$7)</f>
        <v>0</v>
      </c>
      <c r="AF20" s="87">
        <f>SUMIF([9]ит.пр!$J$6:$J$9,$B20,[9]ит.пр!$K$4:$K$9)</f>
        <v>0</v>
      </c>
      <c r="AG20" s="29">
        <f>SUMIF([9]ит.пр!$J$10:$J$13,$B20,[9]ит.пр!$K$10:$K$13)</f>
        <v>0</v>
      </c>
      <c r="AH20" s="30">
        <f>SUMIF([9]ит.пр!$J$14:$J$17,$B20,[9]ит.пр!$K$14:$K$17)</f>
        <v>0</v>
      </c>
      <c r="AI20" s="73">
        <f>SUMIF([10]ит.пр!$J$4:$J$7,$B20,[10]ит.пр!$K$4:$K$7)</f>
        <v>0</v>
      </c>
      <c r="AJ20" s="87">
        <f>SUMIF([10]ит.пр!$J$6:$J$9,$B20,[10]ит.пр!$K$4:$K$9)</f>
        <v>0</v>
      </c>
      <c r="AK20" s="29">
        <f>SUMIF([10]ит.пр!$J$10:$J$13,$B20,[10]ит.пр!$K$10:$K$13)</f>
        <v>0</v>
      </c>
      <c r="AL20" s="30">
        <f>SUMIF([10]ит.пр!$J$14:$J$17,$B20,[10]ит.пр!$K$14:$K$17)</f>
        <v>0</v>
      </c>
      <c r="AM20" s="73">
        <f>SUMIF([11]ит.пр!$J$4:$J$7,$B20,[11]ит.пр!$K$4:$K$7)</f>
        <v>0</v>
      </c>
      <c r="AN20" s="87">
        <f>SUMIF([11]ит.пр!$J$6:$J$9,$B20,[11]ит.пр!$K$4:$K$9)</f>
        <v>0</v>
      </c>
      <c r="AO20" s="29">
        <f>SUMIF([11]ит.пр!$J$10:$J$13,$B20,[11]ит.пр!$K$10:$K$13)</f>
        <v>0</v>
      </c>
      <c r="AP20" s="30">
        <f>SUMIF([11]ит.пр!$J$14:$J$17,$B20,[11]ит.пр!$K$14:$K$17)</f>
        <v>0</v>
      </c>
      <c r="AQ20" s="73">
        <f t="shared" si="1"/>
        <v>0</v>
      </c>
      <c r="AR20" s="73">
        <f t="shared" si="2"/>
        <v>0</v>
      </c>
      <c r="AS20" s="73">
        <f t="shared" si="3"/>
        <v>0</v>
      </c>
      <c r="AT20" s="73">
        <f t="shared" si="4"/>
        <v>0</v>
      </c>
      <c r="AU20" s="31">
        <f t="shared" ref="AU20:AU25" si="10">PRODUCT(AQ20*7)</f>
        <v>0</v>
      </c>
      <c r="AV20" s="31">
        <f t="shared" ref="AV20:AV25" si="11">PRODUCT(AR20*5)</f>
        <v>0</v>
      </c>
      <c r="AW20" s="31">
        <f t="shared" ref="AW20:AW25" si="12">PRODUCT(AS20*3)</f>
        <v>0</v>
      </c>
      <c r="AX20" s="32">
        <f t="shared" ref="AX20:AX25" si="13">PRODUCT(AT20*1)</f>
        <v>0</v>
      </c>
      <c r="AY20" s="35">
        <f t="shared" si="0"/>
        <v>0</v>
      </c>
      <c r="AZ20" s="70"/>
      <c r="BA20" s="14"/>
    </row>
    <row r="21" spans="1:56" ht="14.1" customHeight="1" thickBot="1">
      <c r="A21" s="34">
        <v>16</v>
      </c>
      <c r="B21" s="136" t="str">
        <f t="shared" si="9"/>
        <v/>
      </c>
      <c r="C21" s="73">
        <f>SUMIF([2]ит.пр!$J$4:$J$7,$B21,[2]ит.пр!$K$4:$K$7)</f>
        <v>0</v>
      </c>
      <c r="D21" s="87">
        <f>SUMIF([2]ит.пр!$J$6:$J$9,$B21,[2]ит.пр!$K$4:$K$9)</f>
        <v>0</v>
      </c>
      <c r="E21" s="29">
        <f>SUMIF([2]ит.пр!$J$10:$J$13,$B21,[2]ит.пр!$K$10:$K$13)</f>
        <v>0</v>
      </c>
      <c r="F21" s="30">
        <f>SUMIF([2]ит.пр!$J$14:$J$17,$B21,[2]ит.пр!$K$14:$K$17)</f>
        <v>0</v>
      </c>
      <c r="G21" s="73">
        <f>SUMIF([3]ит.пр!$J$4:$J$7,$B21,[3]ит.пр!$K$4:$K$7)</f>
        <v>0</v>
      </c>
      <c r="H21" s="87">
        <f>SUMIF([3]ит.пр!$J$6:$J$9,$B21,[3]ит.пр!$K$4:$K$9)</f>
        <v>0</v>
      </c>
      <c r="I21" s="29">
        <f>SUMIF([3]ит.пр!$J$10:$J$13,$B21,[3]ит.пр!$K$10:$K$13)</f>
        <v>0</v>
      </c>
      <c r="J21" s="30">
        <f>SUMIF([3]ит.пр!$J$14:$J$17,$B21,[3]ит.пр!$K$14:$K$17)</f>
        <v>0</v>
      </c>
      <c r="K21" s="73">
        <f>SUMIF([4]ит.пр!$J$4:$J$7,$B21,[4]ит.пр!$K$4:$K$7)</f>
        <v>0</v>
      </c>
      <c r="L21" s="87">
        <f>SUMIF([4]ит.пр!$J$6:$J$9,$B21,[4]ит.пр!$K$4:$K$9)</f>
        <v>0</v>
      </c>
      <c r="M21" s="29">
        <f>SUMIF([4]ит.пр!$J$10:$J$13,$B21,[4]ит.пр!$K$10:$K$13)</f>
        <v>0</v>
      </c>
      <c r="N21" s="30">
        <f>SUMIF([4]ит.пр!$J$14:$J$17,$B21,[4]ит.пр!$K$14:$K$17)</f>
        <v>0</v>
      </c>
      <c r="O21" s="73">
        <f>SUMIF([5]ит.пр!$J$4:$J$7,$B21,[5]ит.пр!$K$4:$K$7)</f>
        <v>0</v>
      </c>
      <c r="P21" s="87">
        <f>SUMIF([5]ит.пр!$J$6:$J$9,$B21,[5]ит.пр!$K$4:$K$9)</f>
        <v>0</v>
      </c>
      <c r="Q21" s="29">
        <f>SUMIF([5]ит.пр!$J$10:$J$13,$B21,[5]ит.пр!$K$10:$K$13)</f>
        <v>0</v>
      </c>
      <c r="R21" s="30">
        <f>SUMIF([5]ит.пр!$J$14:$J$17,$B21,[5]ит.пр!$K$14:$K$17)</f>
        <v>0</v>
      </c>
      <c r="S21" s="73">
        <f>SUMIF([6]ит.пр!$J$4:$J$7,$B21,[6]ит.пр!$K$4:$K$7)</f>
        <v>0</v>
      </c>
      <c r="T21" s="87">
        <f>SUMIF([6]ит.пр!$J$6:$J$9,$B21,[6]ит.пр!$K$4:$K$9)</f>
        <v>0</v>
      </c>
      <c r="U21" s="29">
        <f>SUMIF([6]ит.пр!$J$10:$J$13,$B21,[6]ит.пр!$K$10:$K$13)</f>
        <v>0</v>
      </c>
      <c r="V21" s="30">
        <f>SUMIF([6]ит.пр!$J$14:$J$17,$B21,[6]ит.пр!$K$14:$K$17)</f>
        <v>0</v>
      </c>
      <c r="W21" s="73">
        <f>SUMIF([7]ит.пр!$J$4:$J$7,$B21,[7]ит.пр!$K$4:$K$7)</f>
        <v>0</v>
      </c>
      <c r="X21" s="87">
        <f>SUMIF([7]ит.пр!$J$6:$J$9,$B21,[7]ит.пр!$K$4:$K$9)</f>
        <v>0</v>
      </c>
      <c r="Y21" s="29">
        <f>SUMIF([7]ит.пр!$J$10:$J$13,$B21,[7]ит.пр!$K$10:$K$13)</f>
        <v>0</v>
      </c>
      <c r="Z21" s="30">
        <f>SUMIF([7]ит.пр!$J$14:$J$17,$B21,[7]ит.пр!$K$14:$K$17)</f>
        <v>0</v>
      </c>
      <c r="AA21" s="73">
        <f>SUMIF([8]ит.пр!$J$4:$J$7,$B21,[8]ит.пр!$K$4:$K$7)</f>
        <v>0</v>
      </c>
      <c r="AB21" s="87">
        <f>SUMIF([8]ит.пр!$J$6:$J$9,$B21,[8]ит.пр!$K$4:$K$9)</f>
        <v>0</v>
      </c>
      <c r="AC21" s="29">
        <f>SUMIF([8]ит.пр!$J$10:$J$13,$B21,[8]ит.пр!$K$10:$K$13)</f>
        <v>0</v>
      </c>
      <c r="AD21" s="30">
        <f>SUMIF([8]ит.пр!$J$14:$J$17,$B21,[8]ит.пр!$K$14:$K$17)</f>
        <v>0</v>
      </c>
      <c r="AE21" s="73">
        <f>SUMIF([9]ит.пр!$J$4:$J$7,$B21,[9]ит.пр!$K$4:$K$7)</f>
        <v>0</v>
      </c>
      <c r="AF21" s="87">
        <f>SUMIF([9]ит.пр!$J$6:$J$9,$B21,[9]ит.пр!$K$4:$K$9)</f>
        <v>0</v>
      </c>
      <c r="AG21" s="29">
        <f>SUMIF([9]ит.пр!$J$10:$J$13,$B21,[9]ит.пр!$K$10:$K$13)</f>
        <v>0</v>
      </c>
      <c r="AH21" s="30">
        <f>SUMIF([9]ит.пр!$J$14:$J$17,$B21,[9]ит.пр!$K$14:$K$17)</f>
        <v>0</v>
      </c>
      <c r="AI21" s="73">
        <f>SUMIF([10]ит.пр!$J$4:$J$7,$B21,[10]ит.пр!$K$4:$K$7)</f>
        <v>0</v>
      </c>
      <c r="AJ21" s="87">
        <f>SUMIF([10]ит.пр!$J$6:$J$9,$B21,[10]ит.пр!$K$4:$K$9)</f>
        <v>0</v>
      </c>
      <c r="AK21" s="29">
        <f>SUMIF([10]ит.пр!$J$10:$J$13,$B21,[10]ит.пр!$K$10:$K$13)</f>
        <v>0</v>
      </c>
      <c r="AL21" s="30">
        <f>SUMIF([10]ит.пр!$J$14:$J$17,$B21,[10]ит.пр!$K$14:$K$17)</f>
        <v>0</v>
      </c>
      <c r="AM21" s="73">
        <f>SUMIF([11]ит.пр!$J$4:$J$7,$B21,[11]ит.пр!$K$4:$K$7)</f>
        <v>0</v>
      </c>
      <c r="AN21" s="87">
        <f>SUMIF([11]ит.пр!$J$6:$J$9,$B21,[11]ит.пр!$K$4:$K$9)</f>
        <v>0</v>
      </c>
      <c r="AO21" s="29">
        <f>SUMIF([11]ит.пр!$J$10:$J$13,$B21,[11]ит.пр!$K$10:$K$13)</f>
        <v>0</v>
      </c>
      <c r="AP21" s="30">
        <f>SUMIF([11]ит.пр!$J$14:$J$17,$B21,[11]ит.пр!$K$14:$K$17)</f>
        <v>0</v>
      </c>
      <c r="AQ21" s="73">
        <f t="shared" si="1"/>
        <v>0</v>
      </c>
      <c r="AR21" s="73">
        <f t="shared" si="2"/>
        <v>0</v>
      </c>
      <c r="AS21" s="73">
        <f t="shared" si="3"/>
        <v>0</v>
      </c>
      <c r="AT21" s="73">
        <f t="shared" si="4"/>
        <v>0</v>
      </c>
      <c r="AU21" s="31">
        <f t="shared" si="10"/>
        <v>0</v>
      </c>
      <c r="AV21" s="31">
        <f t="shared" si="11"/>
        <v>0</v>
      </c>
      <c r="AW21" s="31">
        <f t="shared" si="12"/>
        <v>0</v>
      </c>
      <c r="AX21" s="32">
        <f t="shared" si="13"/>
        <v>0</v>
      </c>
      <c r="AY21" s="35">
        <f t="shared" si="0"/>
        <v>0</v>
      </c>
      <c r="AZ21" s="70"/>
      <c r="BA21" s="14"/>
    </row>
    <row r="22" spans="1:56" ht="14.1" customHeight="1" thickBot="1">
      <c r="A22" s="36">
        <v>17</v>
      </c>
      <c r="B22" s="136" t="str">
        <f t="shared" si="9"/>
        <v/>
      </c>
      <c r="C22" s="73">
        <f>SUMIF([2]ит.пр!$J$4:$J$7,$B22,[2]ит.пр!$K$4:$K$7)</f>
        <v>0</v>
      </c>
      <c r="D22" s="87">
        <f>SUMIF([2]ит.пр!$J$6:$J$9,$B22,[2]ит.пр!$K$4:$K$9)</f>
        <v>0</v>
      </c>
      <c r="E22" s="29">
        <f>SUMIF([2]ит.пр!$J$10:$J$13,$B22,[2]ит.пр!$K$10:$K$13)</f>
        <v>0</v>
      </c>
      <c r="F22" s="30">
        <f>SUMIF([2]ит.пр!$J$14:$J$17,$B22,[2]ит.пр!$K$14:$K$17)</f>
        <v>0</v>
      </c>
      <c r="G22" s="73">
        <f>SUMIF([3]ит.пр!$J$4:$J$7,$B22,[3]ит.пр!$K$4:$K$7)</f>
        <v>0</v>
      </c>
      <c r="H22" s="87">
        <f>SUMIF([3]ит.пр!$J$6:$J$9,$B22,[3]ит.пр!$K$4:$K$9)</f>
        <v>0</v>
      </c>
      <c r="I22" s="29">
        <f>SUMIF([3]ит.пр!$J$10:$J$13,$B22,[3]ит.пр!$K$10:$K$13)</f>
        <v>0</v>
      </c>
      <c r="J22" s="30">
        <f>SUMIF([3]ит.пр!$J$14:$J$17,$B22,[3]ит.пр!$K$14:$K$17)</f>
        <v>0</v>
      </c>
      <c r="K22" s="73">
        <f>SUMIF([4]ит.пр!$J$4:$J$7,$B22,[4]ит.пр!$K$4:$K$7)</f>
        <v>0</v>
      </c>
      <c r="L22" s="87">
        <f>SUMIF([4]ит.пр!$J$6:$J$9,$B22,[4]ит.пр!$K$4:$K$9)</f>
        <v>0</v>
      </c>
      <c r="M22" s="29">
        <f>SUMIF([4]ит.пр!$J$10:$J$13,$B22,[4]ит.пр!$K$10:$K$13)</f>
        <v>0</v>
      </c>
      <c r="N22" s="30">
        <f>SUMIF([4]ит.пр!$J$14:$J$17,$B22,[4]ит.пр!$K$14:$K$17)</f>
        <v>0</v>
      </c>
      <c r="O22" s="73">
        <f>SUMIF([5]ит.пр!$J$4:$J$7,$B22,[5]ит.пр!$K$4:$K$7)</f>
        <v>0</v>
      </c>
      <c r="P22" s="87">
        <f>SUMIF([5]ит.пр!$J$6:$J$9,$B22,[5]ит.пр!$K$4:$K$9)</f>
        <v>0</v>
      </c>
      <c r="Q22" s="29">
        <f>SUMIF([5]ит.пр!$J$10:$J$13,$B22,[5]ит.пр!$K$10:$K$13)</f>
        <v>0</v>
      </c>
      <c r="R22" s="30">
        <f>SUMIF([5]ит.пр!$J$14:$J$17,$B22,[5]ит.пр!$K$14:$K$17)</f>
        <v>0</v>
      </c>
      <c r="S22" s="73">
        <f>SUMIF([6]ит.пр!$J$4:$J$7,$B22,[6]ит.пр!$K$4:$K$7)</f>
        <v>0</v>
      </c>
      <c r="T22" s="87">
        <f>SUMIF([6]ит.пр!$J$6:$J$9,$B22,[6]ит.пр!$K$4:$K$9)</f>
        <v>0</v>
      </c>
      <c r="U22" s="29">
        <f>SUMIF([6]ит.пр!$J$10:$J$13,$B22,[6]ит.пр!$K$10:$K$13)</f>
        <v>0</v>
      </c>
      <c r="V22" s="30">
        <f>SUMIF([6]ит.пр!$J$14:$J$17,$B22,[6]ит.пр!$K$14:$K$17)</f>
        <v>0</v>
      </c>
      <c r="W22" s="73">
        <f>SUMIF([7]ит.пр!$J$4:$J$7,$B22,[7]ит.пр!$K$4:$K$7)</f>
        <v>0</v>
      </c>
      <c r="X22" s="87">
        <f>SUMIF([7]ит.пр!$J$6:$J$9,$B22,[7]ит.пр!$K$4:$K$9)</f>
        <v>0</v>
      </c>
      <c r="Y22" s="29">
        <f>SUMIF([7]ит.пр!$J$10:$J$13,$B22,[7]ит.пр!$K$10:$K$13)</f>
        <v>0</v>
      </c>
      <c r="Z22" s="30">
        <f>SUMIF([7]ит.пр!$J$14:$J$17,$B22,[7]ит.пр!$K$14:$K$17)</f>
        <v>0</v>
      </c>
      <c r="AA22" s="73">
        <f>SUMIF([8]ит.пр!$J$4:$J$7,$B22,[8]ит.пр!$K$4:$K$7)</f>
        <v>0</v>
      </c>
      <c r="AB22" s="87">
        <f>SUMIF([8]ит.пр!$J$6:$J$9,$B22,[8]ит.пр!$K$4:$K$9)</f>
        <v>0</v>
      </c>
      <c r="AC22" s="29">
        <f>SUMIF([8]ит.пр!$J$10:$J$13,$B22,[8]ит.пр!$K$10:$K$13)</f>
        <v>0</v>
      </c>
      <c r="AD22" s="30">
        <f>SUMIF([8]ит.пр!$J$14:$J$17,$B22,[8]ит.пр!$K$14:$K$17)</f>
        <v>0</v>
      </c>
      <c r="AE22" s="73">
        <f>SUMIF([9]ит.пр!$J$4:$J$7,$B22,[9]ит.пр!$K$4:$K$7)</f>
        <v>0</v>
      </c>
      <c r="AF22" s="87">
        <f>SUMIF([9]ит.пр!$J$6:$J$9,$B22,[9]ит.пр!$K$4:$K$9)</f>
        <v>0</v>
      </c>
      <c r="AG22" s="29">
        <f>SUMIF([9]ит.пр!$J$10:$J$13,$B22,[9]ит.пр!$K$10:$K$13)</f>
        <v>0</v>
      </c>
      <c r="AH22" s="30">
        <f>SUMIF([9]ит.пр!$J$14:$J$17,$B22,[9]ит.пр!$K$14:$K$17)</f>
        <v>0</v>
      </c>
      <c r="AI22" s="73">
        <f>SUMIF([10]ит.пр!$J$4:$J$7,$B22,[10]ит.пр!$K$4:$K$7)</f>
        <v>0</v>
      </c>
      <c r="AJ22" s="87">
        <f>SUMIF([10]ит.пр!$J$6:$J$9,$B22,[10]ит.пр!$K$4:$K$9)</f>
        <v>0</v>
      </c>
      <c r="AK22" s="29">
        <f>SUMIF([10]ит.пр!$J$10:$J$13,$B22,[10]ит.пр!$K$10:$K$13)</f>
        <v>0</v>
      </c>
      <c r="AL22" s="30">
        <f>SUMIF([10]ит.пр!$J$14:$J$17,$B22,[10]ит.пр!$K$14:$K$17)</f>
        <v>0</v>
      </c>
      <c r="AM22" s="73">
        <f>SUMIF([11]ит.пр!$J$4:$J$7,$B22,[11]ит.пр!$K$4:$K$7)</f>
        <v>0</v>
      </c>
      <c r="AN22" s="87">
        <f>SUMIF([11]ит.пр!$J$6:$J$9,$B22,[11]ит.пр!$K$4:$K$9)</f>
        <v>0</v>
      </c>
      <c r="AO22" s="29">
        <f>SUMIF([11]ит.пр!$J$10:$J$13,$B22,[11]ит.пр!$K$10:$K$13)</f>
        <v>0</v>
      </c>
      <c r="AP22" s="30">
        <f>SUMIF([11]ит.пр!$J$14:$J$17,$B22,[11]ит.пр!$K$14:$K$17)</f>
        <v>0</v>
      </c>
      <c r="AQ22" s="73">
        <f t="shared" si="1"/>
        <v>0</v>
      </c>
      <c r="AR22" s="73">
        <f t="shared" si="2"/>
        <v>0</v>
      </c>
      <c r="AS22" s="73">
        <f t="shared" si="3"/>
        <v>0</v>
      </c>
      <c r="AT22" s="73">
        <f t="shared" si="4"/>
        <v>0</v>
      </c>
      <c r="AU22" s="31">
        <f t="shared" si="10"/>
        <v>0</v>
      </c>
      <c r="AV22" s="31">
        <f t="shared" si="11"/>
        <v>0</v>
      </c>
      <c r="AW22" s="31">
        <f t="shared" si="12"/>
        <v>0</v>
      </c>
      <c r="AX22" s="32">
        <f t="shared" si="13"/>
        <v>0</v>
      </c>
      <c r="AY22" s="35">
        <f t="shared" si="0"/>
        <v>0</v>
      </c>
      <c r="AZ22" s="71"/>
      <c r="BA22" s="14"/>
    </row>
    <row r="23" spans="1:56" ht="14.1" customHeight="1" thickBot="1">
      <c r="A23" s="34">
        <v>18</v>
      </c>
      <c r="B23" s="136" t="str">
        <f t="shared" si="9"/>
        <v/>
      </c>
      <c r="C23" s="73">
        <f>SUMIF([2]ит.пр!$J$4:$J$7,$B23,[2]ит.пр!$K$4:$K$7)</f>
        <v>0</v>
      </c>
      <c r="D23" s="87">
        <f>SUMIF([2]ит.пр!$J$6:$J$9,$B23,[2]ит.пр!$K$4:$K$9)</f>
        <v>0</v>
      </c>
      <c r="E23" s="29">
        <f>SUMIF([2]ит.пр!$J$10:$J$13,$B23,[2]ит.пр!$K$10:$K$13)</f>
        <v>0</v>
      </c>
      <c r="F23" s="30">
        <f>SUMIF([2]ит.пр!$J$14:$J$17,$B23,[2]ит.пр!$K$14:$K$17)</f>
        <v>0</v>
      </c>
      <c r="G23" s="73">
        <f>SUMIF([3]ит.пр!$J$4:$J$7,$B23,[3]ит.пр!$K$4:$K$7)</f>
        <v>0</v>
      </c>
      <c r="H23" s="87">
        <f>SUMIF([3]ит.пр!$J$6:$J$9,$B23,[3]ит.пр!$K$4:$K$9)</f>
        <v>0</v>
      </c>
      <c r="I23" s="29">
        <f>SUMIF([3]ит.пр!$J$10:$J$13,$B23,[3]ит.пр!$K$10:$K$13)</f>
        <v>0</v>
      </c>
      <c r="J23" s="30">
        <f>SUMIF([3]ит.пр!$J$14:$J$17,$B23,[3]ит.пр!$K$14:$K$17)</f>
        <v>0</v>
      </c>
      <c r="K23" s="73">
        <f>SUMIF([4]ит.пр!$J$4:$J$7,$B23,[4]ит.пр!$K$4:$K$7)</f>
        <v>0</v>
      </c>
      <c r="L23" s="87">
        <f>SUMIF([4]ит.пр!$J$6:$J$9,$B23,[4]ит.пр!$K$4:$K$9)</f>
        <v>0</v>
      </c>
      <c r="M23" s="29">
        <f>SUMIF([4]ит.пр!$J$10:$J$13,$B23,[4]ит.пр!$K$10:$K$13)</f>
        <v>0</v>
      </c>
      <c r="N23" s="30">
        <f>SUMIF([4]ит.пр!$J$14:$J$17,$B23,[4]ит.пр!$K$14:$K$17)</f>
        <v>0</v>
      </c>
      <c r="O23" s="73">
        <f>SUMIF([5]ит.пр!$J$4:$J$7,$B23,[5]ит.пр!$K$4:$K$7)</f>
        <v>0</v>
      </c>
      <c r="P23" s="87">
        <f>SUMIF([5]ит.пр!$J$6:$J$9,$B23,[5]ит.пр!$K$4:$K$9)</f>
        <v>0</v>
      </c>
      <c r="Q23" s="29">
        <f>SUMIF([5]ит.пр!$J$10:$J$13,$B23,[5]ит.пр!$K$10:$K$13)</f>
        <v>0</v>
      </c>
      <c r="R23" s="30">
        <f>SUMIF([5]ит.пр!$J$14:$J$17,$B23,[5]ит.пр!$K$14:$K$17)</f>
        <v>0</v>
      </c>
      <c r="S23" s="73">
        <f>SUMIF([6]ит.пр!$J$4:$J$7,$B23,[6]ит.пр!$K$4:$K$7)</f>
        <v>0</v>
      </c>
      <c r="T23" s="87">
        <f>SUMIF([6]ит.пр!$J$6:$J$9,$B23,[6]ит.пр!$K$4:$K$9)</f>
        <v>0</v>
      </c>
      <c r="U23" s="29">
        <f>SUMIF([6]ит.пр!$J$10:$J$13,$B23,[6]ит.пр!$K$10:$K$13)</f>
        <v>0</v>
      </c>
      <c r="V23" s="30">
        <f>SUMIF([6]ит.пр!$J$14:$J$17,$B23,[6]ит.пр!$K$14:$K$17)</f>
        <v>0</v>
      </c>
      <c r="W23" s="73">
        <f>SUMIF([7]ит.пр!$J$4:$J$7,$B23,[7]ит.пр!$K$4:$K$7)</f>
        <v>0</v>
      </c>
      <c r="X23" s="87">
        <f>SUMIF([7]ит.пр!$J$6:$J$9,$B23,[7]ит.пр!$K$4:$K$9)</f>
        <v>0</v>
      </c>
      <c r="Y23" s="29">
        <f>SUMIF([7]ит.пр!$J$10:$J$13,$B23,[7]ит.пр!$K$10:$K$13)</f>
        <v>0</v>
      </c>
      <c r="Z23" s="30">
        <f>SUMIF([7]ит.пр!$J$14:$J$17,$B23,[7]ит.пр!$K$14:$K$17)</f>
        <v>0</v>
      </c>
      <c r="AA23" s="73">
        <f>SUMIF([8]ит.пр!$J$4:$J$7,$B23,[8]ит.пр!$K$4:$K$7)</f>
        <v>0</v>
      </c>
      <c r="AB23" s="87">
        <f>SUMIF([8]ит.пр!$J$6:$J$9,$B23,[8]ит.пр!$K$4:$K$9)</f>
        <v>0</v>
      </c>
      <c r="AC23" s="29">
        <f>SUMIF([8]ит.пр!$J$10:$J$13,$B23,[8]ит.пр!$K$10:$K$13)</f>
        <v>0</v>
      </c>
      <c r="AD23" s="30">
        <f>SUMIF([8]ит.пр!$J$14:$J$17,$B23,[8]ит.пр!$K$14:$K$17)</f>
        <v>0</v>
      </c>
      <c r="AE23" s="73">
        <f>SUMIF([9]ит.пр!$J$4:$J$7,$B23,[9]ит.пр!$K$4:$K$7)</f>
        <v>0</v>
      </c>
      <c r="AF23" s="87">
        <f>SUMIF([9]ит.пр!$J$6:$J$9,$B23,[9]ит.пр!$K$4:$K$9)</f>
        <v>0</v>
      </c>
      <c r="AG23" s="29">
        <f>SUMIF([9]ит.пр!$J$10:$J$13,$B23,[9]ит.пр!$K$10:$K$13)</f>
        <v>0</v>
      </c>
      <c r="AH23" s="30">
        <f>SUMIF([9]ит.пр!$J$14:$J$17,$B23,[9]ит.пр!$K$14:$K$17)</f>
        <v>0</v>
      </c>
      <c r="AI23" s="73">
        <f>SUMIF([10]ит.пр!$J$4:$J$7,$B23,[10]ит.пр!$K$4:$K$7)</f>
        <v>0</v>
      </c>
      <c r="AJ23" s="87">
        <f>SUMIF([10]ит.пр!$J$6:$J$9,$B23,[10]ит.пр!$K$4:$K$9)</f>
        <v>0</v>
      </c>
      <c r="AK23" s="29">
        <f>SUMIF([10]ит.пр!$J$10:$J$13,$B23,[10]ит.пр!$K$10:$K$13)</f>
        <v>0</v>
      </c>
      <c r="AL23" s="30">
        <f>SUMIF([10]ит.пр!$J$14:$J$17,$B23,[10]ит.пр!$K$14:$K$17)</f>
        <v>0</v>
      </c>
      <c r="AM23" s="73">
        <f>SUMIF([11]ит.пр!$J$4:$J$7,$B23,[11]ит.пр!$K$4:$K$7)</f>
        <v>0</v>
      </c>
      <c r="AN23" s="87">
        <f>SUMIF([11]ит.пр!$J$6:$J$9,$B23,[11]ит.пр!$K$4:$K$9)</f>
        <v>0</v>
      </c>
      <c r="AO23" s="29">
        <f>SUMIF([11]ит.пр!$J$10:$J$13,$B23,[11]ит.пр!$K$10:$K$13)</f>
        <v>0</v>
      </c>
      <c r="AP23" s="30">
        <f>SUMIF([11]ит.пр!$J$14:$J$17,$B23,[11]ит.пр!$K$14:$K$17)</f>
        <v>0</v>
      </c>
      <c r="AQ23" s="73">
        <f t="shared" si="1"/>
        <v>0</v>
      </c>
      <c r="AR23" s="73">
        <f t="shared" si="2"/>
        <v>0</v>
      </c>
      <c r="AS23" s="73">
        <f t="shared" si="3"/>
        <v>0</v>
      </c>
      <c r="AT23" s="73">
        <f t="shared" si="4"/>
        <v>0</v>
      </c>
      <c r="AU23" s="31">
        <f t="shared" si="10"/>
        <v>0</v>
      </c>
      <c r="AV23" s="31">
        <f t="shared" si="11"/>
        <v>0</v>
      </c>
      <c r="AW23" s="31">
        <f t="shared" si="12"/>
        <v>0</v>
      </c>
      <c r="AX23" s="32">
        <f t="shared" si="13"/>
        <v>0</v>
      </c>
      <c r="AY23" s="35">
        <f t="shared" si="0"/>
        <v>0</v>
      </c>
      <c r="AZ23" s="70"/>
      <c r="BA23" s="14"/>
    </row>
    <row r="24" spans="1:56" ht="14.1" customHeight="1" thickBot="1">
      <c r="A24" s="36">
        <v>19</v>
      </c>
      <c r="B24" s="136" t="str">
        <f t="shared" si="9"/>
        <v/>
      </c>
      <c r="C24" s="73">
        <f>SUMIF([2]ит.пр!$J$4:$J$7,$B24,[2]ит.пр!$K$4:$K$7)</f>
        <v>0</v>
      </c>
      <c r="D24" s="87">
        <f>SUMIF([2]ит.пр!$J$6:$J$9,$B24,[2]ит.пр!$K$4:$K$9)</f>
        <v>0</v>
      </c>
      <c r="E24" s="29">
        <f>SUMIF([2]ит.пр!$J$10:$J$13,$B24,[2]ит.пр!$K$10:$K$13)</f>
        <v>0</v>
      </c>
      <c r="F24" s="30">
        <f>SUMIF([2]ит.пр!$J$14:$J$17,$B24,[2]ит.пр!$K$14:$K$17)</f>
        <v>0</v>
      </c>
      <c r="G24" s="73">
        <f>SUMIF([3]ит.пр!$J$4:$J$7,$B24,[3]ит.пр!$K$4:$K$7)</f>
        <v>0</v>
      </c>
      <c r="H24" s="87">
        <f>SUMIF([3]ит.пр!$J$6:$J$9,$B24,[3]ит.пр!$K$4:$K$9)</f>
        <v>0</v>
      </c>
      <c r="I24" s="29">
        <f>SUMIF([3]ит.пр!$J$10:$J$13,$B24,[3]ит.пр!$K$10:$K$13)</f>
        <v>0</v>
      </c>
      <c r="J24" s="30">
        <f>SUMIF([3]ит.пр!$J$14:$J$17,$B24,[3]ит.пр!$K$14:$K$17)</f>
        <v>0</v>
      </c>
      <c r="K24" s="73">
        <f>SUMIF([4]ит.пр!$J$4:$J$7,$B24,[4]ит.пр!$K$4:$K$7)</f>
        <v>0</v>
      </c>
      <c r="L24" s="87">
        <f>SUMIF([4]ит.пр!$J$6:$J$9,$B24,[4]ит.пр!$K$4:$K$9)</f>
        <v>0</v>
      </c>
      <c r="M24" s="29">
        <f>SUMIF([4]ит.пр!$J$10:$J$13,$B24,[4]ит.пр!$K$10:$K$13)</f>
        <v>0</v>
      </c>
      <c r="N24" s="30">
        <f>SUMIF([4]ит.пр!$J$14:$J$17,$B24,[4]ит.пр!$K$14:$K$17)</f>
        <v>0</v>
      </c>
      <c r="O24" s="73">
        <f>SUMIF([5]ит.пр!$J$4:$J$7,$B24,[5]ит.пр!$K$4:$K$7)</f>
        <v>0</v>
      </c>
      <c r="P24" s="87">
        <f>SUMIF([5]ит.пр!$J$6:$J$9,$B24,[5]ит.пр!$K$4:$K$9)</f>
        <v>0</v>
      </c>
      <c r="Q24" s="29">
        <f>SUMIF([5]ит.пр!$J$10:$J$13,$B24,[5]ит.пр!$K$10:$K$13)</f>
        <v>0</v>
      </c>
      <c r="R24" s="30">
        <f>SUMIF([5]ит.пр!$J$14:$J$17,$B24,[5]ит.пр!$K$14:$K$17)</f>
        <v>0</v>
      </c>
      <c r="S24" s="73">
        <f>SUMIF([6]ит.пр!$J$4:$J$7,$B24,[6]ит.пр!$K$4:$K$7)</f>
        <v>0</v>
      </c>
      <c r="T24" s="87">
        <f>SUMIF([6]ит.пр!$J$6:$J$9,$B24,[6]ит.пр!$K$4:$K$9)</f>
        <v>0</v>
      </c>
      <c r="U24" s="29">
        <f>SUMIF([6]ит.пр!$J$10:$J$13,$B24,[6]ит.пр!$K$10:$K$13)</f>
        <v>0</v>
      </c>
      <c r="V24" s="30">
        <f>SUMIF([6]ит.пр!$J$14:$J$17,$B24,[6]ит.пр!$K$14:$K$17)</f>
        <v>0</v>
      </c>
      <c r="W24" s="73">
        <f>SUMIF([7]ит.пр!$J$4:$J$7,$B24,[7]ит.пр!$K$4:$K$7)</f>
        <v>0</v>
      </c>
      <c r="X24" s="87">
        <f>SUMIF([7]ит.пр!$J$6:$J$9,$B24,[7]ит.пр!$K$4:$K$9)</f>
        <v>0</v>
      </c>
      <c r="Y24" s="29">
        <f>SUMIF([7]ит.пр!$J$10:$J$13,$B24,[7]ит.пр!$K$10:$K$13)</f>
        <v>0</v>
      </c>
      <c r="Z24" s="30">
        <f>SUMIF([7]ит.пр!$J$14:$J$17,$B24,[7]ит.пр!$K$14:$K$17)</f>
        <v>0</v>
      </c>
      <c r="AA24" s="73">
        <f>SUMIF([8]ит.пр!$J$4:$J$7,$B24,[8]ит.пр!$K$4:$K$7)</f>
        <v>0</v>
      </c>
      <c r="AB24" s="87">
        <f>SUMIF([8]ит.пр!$J$6:$J$9,$B24,[8]ит.пр!$K$4:$K$9)</f>
        <v>0</v>
      </c>
      <c r="AC24" s="29">
        <f>SUMIF([8]ит.пр!$J$10:$J$13,$B24,[8]ит.пр!$K$10:$K$13)</f>
        <v>0</v>
      </c>
      <c r="AD24" s="30">
        <f>SUMIF([8]ит.пр!$J$14:$J$17,$B24,[8]ит.пр!$K$14:$K$17)</f>
        <v>0</v>
      </c>
      <c r="AE24" s="73">
        <f>SUMIF([9]ит.пр!$J$4:$J$7,$B24,[9]ит.пр!$K$4:$K$7)</f>
        <v>0</v>
      </c>
      <c r="AF24" s="87">
        <f>SUMIF([9]ит.пр!$J$6:$J$9,$B24,[9]ит.пр!$K$4:$K$9)</f>
        <v>0</v>
      </c>
      <c r="AG24" s="29">
        <f>SUMIF([9]ит.пр!$J$10:$J$13,$B24,[9]ит.пр!$K$10:$K$13)</f>
        <v>0</v>
      </c>
      <c r="AH24" s="30">
        <f>SUMIF([9]ит.пр!$J$14:$J$17,$B24,[9]ит.пр!$K$14:$K$17)</f>
        <v>0</v>
      </c>
      <c r="AI24" s="73">
        <f>SUMIF([10]ит.пр!$J$4:$J$7,$B24,[10]ит.пр!$K$4:$K$7)</f>
        <v>0</v>
      </c>
      <c r="AJ24" s="87">
        <f>SUMIF([10]ит.пр!$J$6:$J$9,$B24,[10]ит.пр!$K$4:$K$9)</f>
        <v>0</v>
      </c>
      <c r="AK24" s="29">
        <f>SUMIF([10]ит.пр!$J$10:$J$13,$B24,[10]ит.пр!$K$10:$K$13)</f>
        <v>0</v>
      </c>
      <c r="AL24" s="30">
        <f>SUMIF([10]ит.пр!$J$14:$J$17,$B24,[10]ит.пр!$K$14:$K$17)</f>
        <v>0</v>
      </c>
      <c r="AM24" s="73">
        <f>SUMIF([11]ит.пр!$J$4:$J$7,$B24,[11]ит.пр!$K$4:$K$7)</f>
        <v>0</v>
      </c>
      <c r="AN24" s="87">
        <f>SUMIF([11]ит.пр!$J$6:$J$9,$B24,[11]ит.пр!$K$4:$K$9)</f>
        <v>0</v>
      </c>
      <c r="AO24" s="29">
        <f>SUMIF([11]ит.пр!$J$10:$J$13,$B24,[11]ит.пр!$K$10:$K$13)</f>
        <v>0</v>
      </c>
      <c r="AP24" s="30">
        <f>SUMIF([11]ит.пр!$J$14:$J$17,$B24,[11]ит.пр!$K$14:$K$17)</f>
        <v>0</v>
      </c>
      <c r="AQ24" s="73">
        <f t="shared" si="1"/>
        <v>0</v>
      </c>
      <c r="AR24" s="73">
        <f t="shared" si="2"/>
        <v>0</v>
      </c>
      <c r="AS24" s="73">
        <f t="shared" si="3"/>
        <v>0</v>
      </c>
      <c r="AT24" s="73">
        <f t="shared" si="4"/>
        <v>0</v>
      </c>
      <c r="AU24" s="31">
        <f t="shared" si="10"/>
        <v>0</v>
      </c>
      <c r="AV24" s="31">
        <f t="shared" si="11"/>
        <v>0</v>
      </c>
      <c r="AW24" s="31">
        <f t="shared" si="12"/>
        <v>0</v>
      </c>
      <c r="AX24" s="32">
        <f t="shared" si="13"/>
        <v>0</v>
      </c>
      <c r="AY24" s="35">
        <f t="shared" si="0"/>
        <v>0</v>
      </c>
      <c r="AZ24" s="69"/>
    </row>
    <row r="25" spans="1:56" ht="14.1" customHeight="1" thickBot="1">
      <c r="A25" s="34">
        <v>20</v>
      </c>
      <c r="B25" s="136" t="str">
        <f t="shared" si="9"/>
        <v/>
      </c>
      <c r="C25" s="73">
        <f>SUMIF([2]ит.пр!$J$4:$J$7,$B25,[2]ит.пр!$K$4:$K$7)</f>
        <v>0</v>
      </c>
      <c r="D25" s="87">
        <f>SUMIF([2]ит.пр!$J$6:$J$9,$B25,[2]ит.пр!$K$4:$K$9)</f>
        <v>0</v>
      </c>
      <c r="E25" s="29">
        <f>SUMIF([2]ит.пр!$J$10:$J$13,$B25,[2]ит.пр!$K$10:$K$13)</f>
        <v>0</v>
      </c>
      <c r="F25" s="30">
        <f>SUMIF([2]ит.пр!$J$14:$J$17,$B25,[2]ит.пр!$K$14:$K$17)</f>
        <v>0</v>
      </c>
      <c r="G25" s="73">
        <f>SUMIF([3]ит.пр!$J$4:$J$7,$B25,[3]ит.пр!$K$4:$K$7)</f>
        <v>0</v>
      </c>
      <c r="H25" s="87">
        <f>SUMIF([3]ит.пр!$J$6:$J$9,$B25,[3]ит.пр!$K$4:$K$9)</f>
        <v>0</v>
      </c>
      <c r="I25" s="29">
        <f>SUMIF([3]ит.пр!$J$10:$J$13,$B25,[3]ит.пр!$K$10:$K$13)</f>
        <v>0</v>
      </c>
      <c r="J25" s="30">
        <f>SUMIF([3]ит.пр!$J$14:$J$17,$B25,[3]ит.пр!$K$14:$K$17)</f>
        <v>0</v>
      </c>
      <c r="K25" s="73">
        <f>SUMIF([4]ит.пр!$J$4:$J$7,$B25,[4]ит.пр!$K$4:$K$7)</f>
        <v>0</v>
      </c>
      <c r="L25" s="87">
        <f>SUMIF([4]ит.пр!$J$6:$J$9,$B25,[4]ит.пр!$K$4:$K$9)</f>
        <v>0</v>
      </c>
      <c r="M25" s="29">
        <f>SUMIF([4]ит.пр!$J$10:$J$13,$B25,[4]ит.пр!$K$10:$K$13)</f>
        <v>0</v>
      </c>
      <c r="N25" s="30">
        <f>SUMIF([4]ит.пр!$J$14:$J$17,$B25,[4]ит.пр!$K$14:$K$17)</f>
        <v>0</v>
      </c>
      <c r="O25" s="73">
        <f>SUMIF([5]ит.пр!$J$4:$J$7,$B25,[5]ит.пр!$K$4:$K$7)</f>
        <v>0</v>
      </c>
      <c r="P25" s="87">
        <f>SUMIF([5]ит.пр!$J$6:$J$9,$B25,[5]ит.пр!$K$4:$K$9)</f>
        <v>0</v>
      </c>
      <c r="Q25" s="29">
        <f>SUMIF([5]ит.пр!$J$10:$J$13,$B25,[5]ит.пр!$K$10:$K$13)</f>
        <v>0</v>
      </c>
      <c r="R25" s="30">
        <f>SUMIF([5]ит.пр!$J$14:$J$17,$B25,[5]ит.пр!$K$14:$K$17)</f>
        <v>0</v>
      </c>
      <c r="S25" s="73">
        <f>SUMIF([6]ит.пр!$J$4:$J$7,$B25,[6]ит.пр!$K$4:$K$7)</f>
        <v>0</v>
      </c>
      <c r="T25" s="87">
        <f>SUMIF([6]ит.пр!$J$6:$J$9,$B25,[6]ит.пр!$K$4:$K$9)</f>
        <v>0</v>
      </c>
      <c r="U25" s="29">
        <f>SUMIF([6]ит.пр!$J$10:$J$13,$B25,[6]ит.пр!$K$10:$K$13)</f>
        <v>0</v>
      </c>
      <c r="V25" s="30">
        <f>SUMIF([6]ит.пр!$J$14:$J$17,$B25,[6]ит.пр!$K$14:$K$17)</f>
        <v>0</v>
      </c>
      <c r="W25" s="73">
        <f>SUMIF([7]ит.пр!$J$4:$J$7,$B25,[7]ит.пр!$K$4:$K$7)</f>
        <v>0</v>
      </c>
      <c r="X25" s="87">
        <f>SUMIF([7]ит.пр!$J$6:$J$9,$B25,[7]ит.пр!$K$4:$K$9)</f>
        <v>0</v>
      </c>
      <c r="Y25" s="29">
        <f>SUMIF([7]ит.пр!$J$10:$J$13,$B25,[7]ит.пр!$K$10:$K$13)</f>
        <v>0</v>
      </c>
      <c r="Z25" s="30">
        <f>SUMIF([7]ит.пр!$J$14:$J$17,$B25,[7]ит.пр!$K$14:$K$17)</f>
        <v>0</v>
      </c>
      <c r="AA25" s="73">
        <f>SUMIF([8]ит.пр!$J$4:$J$7,$B25,[8]ит.пр!$K$4:$K$7)</f>
        <v>0</v>
      </c>
      <c r="AB25" s="87">
        <f>SUMIF([8]ит.пр!$J$6:$J$9,$B25,[8]ит.пр!$K$4:$K$9)</f>
        <v>0</v>
      </c>
      <c r="AC25" s="29">
        <f>SUMIF([8]ит.пр!$J$10:$J$13,$B25,[8]ит.пр!$K$10:$K$13)</f>
        <v>0</v>
      </c>
      <c r="AD25" s="30">
        <f>SUMIF([8]ит.пр!$J$14:$J$17,$B25,[8]ит.пр!$K$14:$K$17)</f>
        <v>0</v>
      </c>
      <c r="AE25" s="73">
        <f>SUMIF([9]ит.пр!$J$4:$J$7,$B25,[9]ит.пр!$K$4:$K$7)</f>
        <v>0</v>
      </c>
      <c r="AF25" s="87">
        <f>SUMIF([9]ит.пр!$J$6:$J$9,$B25,[9]ит.пр!$K$4:$K$9)</f>
        <v>0</v>
      </c>
      <c r="AG25" s="29">
        <f>SUMIF([9]ит.пр!$J$10:$J$13,$B25,[9]ит.пр!$K$10:$K$13)</f>
        <v>0</v>
      </c>
      <c r="AH25" s="30">
        <f>SUMIF([9]ит.пр!$J$14:$J$17,$B25,[9]ит.пр!$K$14:$K$17)</f>
        <v>0</v>
      </c>
      <c r="AI25" s="73">
        <f>SUMIF([10]ит.пр!$J$4:$J$7,$B25,[10]ит.пр!$K$4:$K$7)</f>
        <v>0</v>
      </c>
      <c r="AJ25" s="87">
        <f>SUMIF([10]ит.пр!$J$6:$J$9,$B25,[10]ит.пр!$K$4:$K$9)</f>
        <v>0</v>
      </c>
      <c r="AK25" s="29">
        <f>SUMIF([10]ит.пр!$J$10:$J$13,$B25,[10]ит.пр!$K$10:$K$13)</f>
        <v>0</v>
      </c>
      <c r="AL25" s="30">
        <f>SUMIF([10]ит.пр!$J$14:$J$17,$B25,[10]ит.пр!$K$14:$K$17)</f>
        <v>0</v>
      </c>
      <c r="AM25" s="73">
        <f>SUMIF([11]ит.пр!$J$4:$J$7,$B25,[11]ит.пр!$K$4:$K$7)</f>
        <v>0</v>
      </c>
      <c r="AN25" s="87">
        <f>SUMIF([11]ит.пр!$J$6:$J$9,$B25,[11]ит.пр!$K$4:$K$9)</f>
        <v>0</v>
      </c>
      <c r="AO25" s="29">
        <f>SUMIF([11]ит.пр!$J$10:$J$13,$B25,[11]ит.пр!$K$10:$K$13)</f>
        <v>0</v>
      </c>
      <c r="AP25" s="30">
        <f>SUMIF([11]ит.пр!$J$14:$J$17,$B25,[11]ит.пр!$K$14:$K$17)</f>
        <v>0</v>
      </c>
      <c r="AQ25" s="73">
        <f t="shared" si="1"/>
        <v>0</v>
      </c>
      <c r="AR25" s="73">
        <f t="shared" si="2"/>
        <v>0</v>
      </c>
      <c r="AS25" s="73">
        <f t="shared" si="3"/>
        <v>0</v>
      </c>
      <c r="AT25" s="73">
        <f t="shared" si="4"/>
        <v>0</v>
      </c>
      <c r="AU25" s="31">
        <f t="shared" si="10"/>
        <v>0</v>
      </c>
      <c r="AV25" s="31">
        <f t="shared" si="11"/>
        <v>0</v>
      </c>
      <c r="AW25" s="31">
        <f t="shared" si="12"/>
        <v>0</v>
      </c>
      <c r="AX25" s="32">
        <f t="shared" si="13"/>
        <v>0</v>
      </c>
      <c r="AY25" s="35">
        <f t="shared" si="0"/>
        <v>0</v>
      </c>
      <c r="AZ25" s="86"/>
    </row>
    <row r="26" spans="1:56" ht="14.1" customHeight="1" thickBot="1">
      <c r="A26" s="36">
        <v>21</v>
      </c>
      <c r="B26" s="136" t="str">
        <f t="shared" si="9"/>
        <v/>
      </c>
      <c r="C26" s="73">
        <f>SUMIF([2]ит.пр!$J$4:$J$7,$B26,[2]ит.пр!$K$4:$K$7)</f>
        <v>0</v>
      </c>
      <c r="D26" s="87">
        <f>SUMIF([2]ит.пр!$J$6:$J$9,$B26,[2]ит.пр!$K$4:$K$9)</f>
        <v>0</v>
      </c>
      <c r="E26" s="29">
        <f>SUMIF([2]ит.пр!$J$10:$J$13,$B26,[2]ит.пр!$K$10:$K$13)</f>
        <v>0</v>
      </c>
      <c r="F26" s="30">
        <f>SUMIF([2]ит.пр!$J$14:$J$17,$B26,[2]ит.пр!$K$14:$K$17)</f>
        <v>0</v>
      </c>
      <c r="G26" s="73">
        <f>SUMIF([3]ит.пр!$J$4:$J$7,$B26,[3]ит.пр!$K$4:$K$7)</f>
        <v>0</v>
      </c>
      <c r="H26" s="87">
        <f>SUMIF([3]ит.пр!$J$6:$J$9,$B26,[3]ит.пр!$K$4:$K$9)</f>
        <v>0</v>
      </c>
      <c r="I26" s="29">
        <f>SUMIF([3]ит.пр!$J$10:$J$13,$B26,[3]ит.пр!$K$10:$K$13)</f>
        <v>0</v>
      </c>
      <c r="J26" s="30">
        <f>SUMIF([3]ит.пр!$J$14:$J$17,$B26,[3]ит.пр!$K$14:$K$17)</f>
        <v>0</v>
      </c>
      <c r="K26" s="73">
        <f>SUMIF([4]ит.пр!$J$4:$J$7,$B26,[4]ит.пр!$K$4:$K$7)</f>
        <v>0</v>
      </c>
      <c r="L26" s="87">
        <f>SUMIF([4]ит.пр!$J$6:$J$9,$B26,[4]ит.пр!$K$4:$K$9)</f>
        <v>0</v>
      </c>
      <c r="M26" s="29">
        <f>SUMIF([4]ит.пр!$J$10:$J$13,$B26,[4]ит.пр!$K$10:$K$13)</f>
        <v>0</v>
      </c>
      <c r="N26" s="30">
        <f>SUMIF([4]ит.пр!$J$14:$J$17,$B26,[4]ит.пр!$K$14:$K$17)</f>
        <v>0</v>
      </c>
      <c r="O26" s="73">
        <f>SUMIF([5]ит.пр!$J$4:$J$7,$B26,[5]ит.пр!$K$4:$K$7)</f>
        <v>0</v>
      </c>
      <c r="P26" s="87">
        <f>SUMIF([5]ит.пр!$J$6:$J$9,$B26,[5]ит.пр!$K$4:$K$9)</f>
        <v>0</v>
      </c>
      <c r="Q26" s="29">
        <f>SUMIF([5]ит.пр!$J$10:$J$13,$B26,[5]ит.пр!$K$10:$K$13)</f>
        <v>0</v>
      </c>
      <c r="R26" s="30">
        <f>SUMIF([5]ит.пр!$J$14:$J$17,$B26,[5]ит.пр!$K$14:$K$17)</f>
        <v>0</v>
      </c>
      <c r="S26" s="73">
        <f>SUMIF([6]ит.пр!$J$4:$J$7,$B26,[6]ит.пр!$K$4:$K$7)</f>
        <v>0</v>
      </c>
      <c r="T26" s="87">
        <f>SUMIF([6]ит.пр!$J$6:$J$9,$B26,[6]ит.пр!$K$4:$K$9)</f>
        <v>0</v>
      </c>
      <c r="U26" s="29">
        <f>SUMIF([6]ит.пр!$J$10:$J$13,$B26,[6]ит.пр!$K$10:$K$13)</f>
        <v>0</v>
      </c>
      <c r="V26" s="30">
        <f>SUMIF([6]ит.пр!$J$14:$J$17,$B26,[6]ит.пр!$K$14:$K$17)</f>
        <v>0</v>
      </c>
      <c r="W26" s="73">
        <f>SUMIF([7]ит.пр!$J$4:$J$7,$B26,[7]ит.пр!$K$4:$K$7)</f>
        <v>0</v>
      </c>
      <c r="X26" s="87">
        <f>SUMIF([7]ит.пр!$J$6:$J$9,$B26,[7]ит.пр!$K$4:$K$9)</f>
        <v>0</v>
      </c>
      <c r="Y26" s="29">
        <f>SUMIF([7]ит.пр!$J$10:$J$13,$B26,[7]ит.пр!$K$10:$K$13)</f>
        <v>0</v>
      </c>
      <c r="Z26" s="30">
        <f>SUMIF([7]ит.пр!$J$14:$J$17,$B26,[7]ит.пр!$K$14:$K$17)</f>
        <v>0</v>
      </c>
      <c r="AA26" s="73">
        <f>SUMIF([8]ит.пр!$J$4:$J$7,$B26,[8]ит.пр!$K$4:$K$7)</f>
        <v>0</v>
      </c>
      <c r="AB26" s="87">
        <f>SUMIF([8]ит.пр!$J$6:$J$9,$B26,[8]ит.пр!$K$4:$K$9)</f>
        <v>0</v>
      </c>
      <c r="AC26" s="29">
        <f>SUMIF([8]ит.пр!$J$10:$J$13,$B26,[8]ит.пр!$K$10:$K$13)</f>
        <v>0</v>
      </c>
      <c r="AD26" s="30">
        <f>SUMIF([8]ит.пр!$J$14:$J$17,$B26,[8]ит.пр!$K$14:$K$17)</f>
        <v>0</v>
      </c>
      <c r="AE26" s="73">
        <f>SUMIF([9]ит.пр!$J$4:$J$7,$B26,[9]ит.пр!$K$4:$K$7)</f>
        <v>0</v>
      </c>
      <c r="AF26" s="87">
        <f>SUMIF([9]ит.пр!$J$6:$J$9,$B26,[9]ит.пр!$K$4:$K$9)</f>
        <v>0</v>
      </c>
      <c r="AG26" s="29">
        <f>SUMIF([9]ит.пр!$J$10:$J$13,$B26,[9]ит.пр!$K$10:$K$13)</f>
        <v>0</v>
      </c>
      <c r="AH26" s="30">
        <f>SUMIF([9]ит.пр!$J$14:$J$17,$B26,[9]ит.пр!$K$14:$K$17)</f>
        <v>0</v>
      </c>
      <c r="AI26" s="73">
        <f>SUMIF([10]ит.пр!$J$4:$J$7,$B26,[10]ит.пр!$K$4:$K$7)</f>
        <v>0</v>
      </c>
      <c r="AJ26" s="87">
        <f>SUMIF([10]ит.пр!$J$6:$J$9,$B26,[10]ит.пр!$K$4:$K$9)</f>
        <v>0</v>
      </c>
      <c r="AK26" s="29">
        <f>SUMIF([10]ит.пр!$J$10:$J$13,$B26,[10]ит.пр!$K$10:$K$13)</f>
        <v>0</v>
      </c>
      <c r="AL26" s="30">
        <f>SUMIF([10]ит.пр!$J$14:$J$17,$B26,[10]ит.пр!$K$14:$K$17)</f>
        <v>0</v>
      </c>
      <c r="AM26" s="73">
        <f>SUMIF([11]ит.пр!$J$4:$J$7,$B26,[11]ит.пр!$K$4:$K$7)</f>
        <v>0</v>
      </c>
      <c r="AN26" s="87">
        <f>SUMIF([11]ит.пр!$J$6:$J$9,$B26,[11]ит.пр!$K$4:$K$9)</f>
        <v>0</v>
      </c>
      <c r="AO26" s="29">
        <f>SUMIF([11]ит.пр!$J$10:$J$13,$B26,[11]ит.пр!$K$10:$K$13)</f>
        <v>0</v>
      </c>
      <c r="AP26" s="30">
        <f>SUMIF([11]ит.пр!$J$14:$J$17,$B26,[11]ит.пр!$K$14:$K$17)</f>
        <v>0</v>
      </c>
      <c r="AQ26" s="73">
        <f>SUM(G26,K26,O26,S26,W26,AA26,AE26,AI26,AM26)</f>
        <v>0</v>
      </c>
      <c r="AR26" s="73">
        <f>SUM(H26,L26,P26,T26,X26,AB26,AF26,AJ26,AN26)</f>
        <v>0</v>
      </c>
      <c r="AS26" s="73">
        <f>SUM(I26,M26,Q26,U26,Y26,AC26,AG26,AK26,AO26)</f>
        <v>0</v>
      </c>
      <c r="AT26" s="73">
        <f>SUM(J26,N26,R26,V26,Z26,AD26,AH26,AL26,AP26)</f>
        <v>0</v>
      </c>
      <c r="AU26" s="31">
        <f>PRODUCT(AQ26*7)</f>
        <v>0</v>
      </c>
      <c r="AV26" s="31">
        <f>PRODUCT(AR26*5)</f>
        <v>0</v>
      </c>
      <c r="AW26" s="31">
        <f>PRODUCT(AS26*3)</f>
        <v>0</v>
      </c>
      <c r="AX26" s="32">
        <f>PRODUCT(AT26*1)</f>
        <v>0</v>
      </c>
      <c r="AY26" s="33">
        <f t="shared" ref="AY26:AY45" si="14">SUM(AU26:AX26)</f>
        <v>0</v>
      </c>
      <c r="AZ26" s="72"/>
      <c r="BA26" s="11"/>
      <c r="BB26" s="11"/>
      <c r="BC26" s="11"/>
      <c r="BD26" s="11"/>
    </row>
    <row r="27" spans="1:56" ht="14.1" customHeight="1" thickBot="1">
      <c r="A27" s="34">
        <v>22</v>
      </c>
      <c r="B27" s="136" t="str">
        <f t="shared" si="9"/>
        <v/>
      </c>
      <c r="C27" s="73">
        <f>SUMIF([2]ит.пр!$J$4:$J$7,$B27,[2]ит.пр!$K$4:$K$7)</f>
        <v>0</v>
      </c>
      <c r="D27" s="87">
        <f>SUMIF([2]ит.пр!$J$6:$J$9,$B27,[2]ит.пр!$K$4:$K$9)</f>
        <v>0</v>
      </c>
      <c r="E27" s="29">
        <f>SUMIF([2]ит.пр!$J$10:$J$13,$B27,[2]ит.пр!$K$10:$K$13)</f>
        <v>0</v>
      </c>
      <c r="F27" s="30">
        <f>SUMIF([2]ит.пр!$J$14:$J$17,$B27,[2]ит.пр!$K$14:$K$17)</f>
        <v>0</v>
      </c>
      <c r="G27" s="73">
        <f>SUMIF([3]ит.пр!$J$4:$J$7,$B27,[3]ит.пр!$K$4:$K$7)</f>
        <v>0</v>
      </c>
      <c r="H27" s="87">
        <f>SUMIF([3]ит.пр!$J$6:$J$9,$B27,[3]ит.пр!$K$4:$K$9)</f>
        <v>0</v>
      </c>
      <c r="I27" s="29">
        <f>SUMIF([3]ит.пр!$J$10:$J$13,$B27,[3]ит.пр!$K$10:$K$13)</f>
        <v>0</v>
      </c>
      <c r="J27" s="30">
        <f>SUMIF([3]ит.пр!$J$14:$J$17,$B27,[3]ит.пр!$K$14:$K$17)</f>
        <v>0</v>
      </c>
      <c r="K27" s="73">
        <f>SUMIF([4]ит.пр!$J$4:$J$7,$B27,[4]ит.пр!$K$4:$K$7)</f>
        <v>0</v>
      </c>
      <c r="L27" s="87">
        <f>SUMIF([4]ит.пр!$J$6:$J$9,$B27,[4]ит.пр!$K$4:$K$9)</f>
        <v>0</v>
      </c>
      <c r="M27" s="29">
        <f>SUMIF([4]ит.пр!$J$10:$J$13,$B27,[4]ит.пр!$K$10:$K$13)</f>
        <v>0</v>
      </c>
      <c r="N27" s="30">
        <f>SUMIF([4]ит.пр!$J$14:$J$17,$B27,[4]ит.пр!$K$14:$K$17)</f>
        <v>0</v>
      </c>
      <c r="O27" s="73">
        <f>SUMIF([5]ит.пр!$J$4:$J$7,$B27,[5]ит.пр!$K$4:$K$7)</f>
        <v>0</v>
      </c>
      <c r="P27" s="87">
        <f>SUMIF([5]ит.пр!$J$6:$J$9,$B27,[5]ит.пр!$K$4:$K$9)</f>
        <v>0</v>
      </c>
      <c r="Q27" s="29">
        <f>SUMIF([5]ит.пр!$J$10:$J$13,$B27,[5]ит.пр!$K$10:$K$13)</f>
        <v>0</v>
      </c>
      <c r="R27" s="30">
        <f>SUMIF([5]ит.пр!$J$14:$J$17,$B27,[5]ит.пр!$K$14:$K$17)</f>
        <v>0</v>
      </c>
      <c r="S27" s="73">
        <f>SUMIF([6]ит.пр!$J$4:$J$7,$B27,[6]ит.пр!$K$4:$K$7)</f>
        <v>0</v>
      </c>
      <c r="T27" s="87">
        <f>SUMIF([6]ит.пр!$J$6:$J$9,$B27,[6]ит.пр!$K$4:$K$9)</f>
        <v>0</v>
      </c>
      <c r="U27" s="29">
        <f>SUMIF([6]ит.пр!$J$10:$J$13,$B27,[6]ит.пр!$K$10:$K$13)</f>
        <v>0</v>
      </c>
      <c r="V27" s="30">
        <f>SUMIF([6]ит.пр!$J$14:$J$17,$B27,[6]ит.пр!$K$14:$K$17)</f>
        <v>0</v>
      </c>
      <c r="W27" s="73">
        <f>SUMIF([7]ит.пр!$J$4:$J$7,$B27,[7]ит.пр!$K$4:$K$7)</f>
        <v>0</v>
      </c>
      <c r="X27" s="87">
        <f>SUMIF([7]ит.пр!$J$6:$J$9,$B27,[7]ит.пр!$K$4:$K$9)</f>
        <v>0</v>
      </c>
      <c r="Y27" s="29">
        <f>SUMIF([7]ит.пр!$J$10:$J$13,$B27,[7]ит.пр!$K$10:$K$13)</f>
        <v>0</v>
      </c>
      <c r="Z27" s="30">
        <f>SUMIF([7]ит.пр!$J$14:$J$17,$B27,[7]ит.пр!$K$14:$K$17)</f>
        <v>0</v>
      </c>
      <c r="AA27" s="73">
        <f>SUMIF([8]ит.пр!$J$4:$J$7,$B27,[8]ит.пр!$K$4:$K$7)</f>
        <v>0</v>
      </c>
      <c r="AB27" s="87">
        <f>SUMIF([8]ит.пр!$J$6:$J$9,$B27,[8]ит.пр!$K$4:$K$9)</f>
        <v>0</v>
      </c>
      <c r="AC27" s="29">
        <f>SUMIF([8]ит.пр!$J$10:$J$13,$B27,[8]ит.пр!$K$10:$K$13)</f>
        <v>0</v>
      </c>
      <c r="AD27" s="30">
        <f>SUMIF([8]ит.пр!$J$14:$J$17,$B27,[8]ит.пр!$K$14:$K$17)</f>
        <v>0</v>
      </c>
      <c r="AE27" s="73">
        <f>SUMIF([9]ит.пр!$J$4:$J$7,$B27,[9]ит.пр!$K$4:$K$7)</f>
        <v>0</v>
      </c>
      <c r="AF27" s="87">
        <f>SUMIF([9]ит.пр!$J$6:$J$9,$B27,[9]ит.пр!$K$4:$K$9)</f>
        <v>0</v>
      </c>
      <c r="AG27" s="29">
        <f>SUMIF([9]ит.пр!$J$10:$J$13,$B27,[9]ит.пр!$K$10:$K$13)</f>
        <v>0</v>
      </c>
      <c r="AH27" s="30">
        <f>SUMIF([9]ит.пр!$J$14:$J$17,$B27,[9]ит.пр!$K$14:$K$17)</f>
        <v>0</v>
      </c>
      <c r="AI27" s="73">
        <f>SUMIF([10]ит.пр!$J$4:$J$7,$B27,[10]ит.пр!$K$4:$K$7)</f>
        <v>0</v>
      </c>
      <c r="AJ27" s="87">
        <f>SUMIF([10]ит.пр!$J$6:$J$9,$B27,[10]ит.пр!$K$4:$K$9)</f>
        <v>0</v>
      </c>
      <c r="AK27" s="29">
        <f>SUMIF([10]ит.пр!$J$10:$J$13,$B27,[10]ит.пр!$K$10:$K$13)</f>
        <v>0</v>
      </c>
      <c r="AL27" s="30">
        <f>SUMIF([10]ит.пр!$J$14:$J$17,$B27,[10]ит.пр!$K$14:$K$17)</f>
        <v>0</v>
      </c>
      <c r="AM27" s="73">
        <f>SUMIF([11]ит.пр!$J$4:$J$7,$B27,[11]ит.пр!$K$4:$K$7)</f>
        <v>0</v>
      </c>
      <c r="AN27" s="87">
        <f>SUMIF([11]ит.пр!$J$6:$J$9,$B27,[11]ит.пр!$K$4:$K$9)</f>
        <v>0</v>
      </c>
      <c r="AO27" s="29">
        <f>SUMIF([11]ит.пр!$J$10:$J$13,$B27,[11]ит.пр!$K$10:$K$13)</f>
        <v>0</v>
      </c>
      <c r="AP27" s="30">
        <f>SUMIF([11]ит.пр!$J$14:$J$17,$B27,[11]ит.пр!$K$14:$K$17)</f>
        <v>0</v>
      </c>
      <c r="AQ27" s="73">
        <f t="shared" ref="AQ27:AQ45" si="15">SUM(G27,K27,O27,S27,W27,AA27,AE27,AI27,AM27)</f>
        <v>0</v>
      </c>
      <c r="AR27" s="73">
        <f t="shared" ref="AR27:AR45" si="16">SUM(H27,L27,P27,T27,X27,AB27,AF27,AJ27,AN27)</f>
        <v>0</v>
      </c>
      <c r="AS27" s="73">
        <f t="shared" ref="AS27:AS45" si="17">SUM(I27,M27,Q27,U27,Y27,AC27,AG27,AK27,AO27)</f>
        <v>0</v>
      </c>
      <c r="AT27" s="73">
        <f t="shared" ref="AT27:AT45" si="18">SUM(J27,N27,R27,V27,Z27,AD27,AH27,AL27,AP27)</f>
        <v>0</v>
      </c>
      <c r="AU27" s="31">
        <f t="shared" ref="AU27:AU38" si="19">PRODUCT(AQ27*7)</f>
        <v>0</v>
      </c>
      <c r="AV27" s="31">
        <f t="shared" ref="AV27:AV38" si="20">PRODUCT(AR27*5)</f>
        <v>0</v>
      </c>
      <c r="AW27" s="31">
        <f t="shared" ref="AW27:AW38" si="21">PRODUCT(AS27*3)</f>
        <v>0</v>
      </c>
      <c r="AX27" s="32">
        <f t="shared" ref="AX27:AX38" si="22">PRODUCT(AT27*1)</f>
        <v>0</v>
      </c>
      <c r="AY27" s="33">
        <f t="shared" si="14"/>
        <v>0</v>
      </c>
      <c r="AZ27" s="68"/>
    </row>
    <row r="28" spans="1:56" ht="14.1" customHeight="1" thickBot="1">
      <c r="A28" s="36">
        <v>23</v>
      </c>
      <c r="B28" s="136" t="str">
        <f t="shared" si="9"/>
        <v/>
      </c>
      <c r="C28" s="73">
        <f>SUMIF([2]ит.пр!$J$4:$J$7,$B28,[2]ит.пр!$K$4:$K$7)</f>
        <v>0</v>
      </c>
      <c r="D28" s="87">
        <f>SUMIF([2]ит.пр!$J$6:$J$9,$B28,[2]ит.пр!$K$4:$K$9)</f>
        <v>0</v>
      </c>
      <c r="E28" s="29">
        <f>SUMIF([2]ит.пр!$J$10:$J$13,$B28,[2]ит.пр!$K$10:$K$13)</f>
        <v>0</v>
      </c>
      <c r="F28" s="30">
        <f>SUMIF([2]ит.пр!$J$14:$J$17,$B28,[2]ит.пр!$K$14:$K$17)</f>
        <v>0</v>
      </c>
      <c r="G28" s="73">
        <f>SUMIF([3]ит.пр!$J$4:$J$7,$B28,[3]ит.пр!$K$4:$K$7)</f>
        <v>0</v>
      </c>
      <c r="H28" s="87">
        <f>SUMIF([3]ит.пр!$J$6:$J$9,$B28,[3]ит.пр!$K$4:$K$9)</f>
        <v>0</v>
      </c>
      <c r="I28" s="29">
        <f>SUMIF([3]ит.пр!$J$10:$J$13,$B28,[3]ит.пр!$K$10:$K$13)</f>
        <v>0</v>
      </c>
      <c r="J28" s="30">
        <f>SUMIF([3]ит.пр!$J$14:$J$17,$B28,[3]ит.пр!$K$14:$K$17)</f>
        <v>0</v>
      </c>
      <c r="K28" s="73">
        <f>SUMIF([4]ит.пр!$J$4:$J$7,$B28,[4]ит.пр!$K$4:$K$7)</f>
        <v>0</v>
      </c>
      <c r="L28" s="87">
        <f>SUMIF([4]ит.пр!$J$6:$J$9,$B28,[4]ит.пр!$K$4:$K$9)</f>
        <v>0</v>
      </c>
      <c r="M28" s="29">
        <f>SUMIF([4]ит.пр!$J$10:$J$13,$B28,[4]ит.пр!$K$10:$K$13)</f>
        <v>0</v>
      </c>
      <c r="N28" s="30">
        <f>SUMIF([4]ит.пр!$J$14:$J$17,$B28,[4]ит.пр!$K$14:$K$17)</f>
        <v>0</v>
      </c>
      <c r="O28" s="73">
        <f>SUMIF([5]ит.пр!$J$4:$J$7,$B28,[5]ит.пр!$K$4:$K$7)</f>
        <v>0</v>
      </c>
      <c r="P28" s="87">
        <f>SUMIF([5]ит.пр!$J$6:$J$9,$B28,[5]ит.пр!$K$4:$K$9)</f>
        <v>0</v>
      </c>
      <c r="Q28" s="29">
        <f>SUMIF([5]ит.пр!$J$10:$J$13,$B28,[5]ит.пр!$K$10:$K$13)</f>
        <v>0</v>
      </c>
      <c r="R28" s="30">
        <f>SUMIF([5]ит.пр!$J$14:$J$17,$B28,[5]ит.пр!$K$14:$K$17)</f>
        <v>0</v>
      </c>
      <c r="S28" s="73">
        <f>SUMIF([6]ит.пр!$J$4:$J$7,$B28,[6]ит.пр!$K$4:$K$7)</f>
        <v>0</v>
      </c>
      <c r="T28" s="87">
        <f>SUMIF([6]ит.пр!$J$6:$J$9,$B28,[6]ит.пр!$K$4:$K$9)</f>
        <v>0</v>
      </c>
      <c r="U28" s="29">
        <f>SUMIF([6]ит.пр!$J$10:$J$13,$B28,[6]ит.пр!$K$10:$K$13)</f>
        <v>0</v>
      </c>
      <c r="V28" s="30">
        <f>SUMIF([6]ит.пр!$J$14:$J$17,$B28,[6]ит.пр!$K$14:$K$17)</f>
        <v>0</v>
      </c>
      <c r="W28" s="73">
        <f>SUMIF([7]ит.пр!$J$4:$J$7,$B28,[7]ит.пр!$K$4:$K$7)</f>
        <v>0</v>
      </c>
      <c r="X28" s="87">
        <f>SUMIF([7]ит.пр!$J$6:$J$9,$B28,[7]ит.пр!$K$4:$K$9)</f>
        <v>0</v>
      </c>
      <c r="Y28" s="29">
        <f>SUMIF([7]ит.пр!$J$10:$J$13,$B28,[7]ит.пр!$K$10:$K$13)</f>
        <v>0</v>
      </c>
      <c r="Z28" s="30">
        <f>SUMIF([7]ит.пр!$J$14:$J$17,$B28,[7]ит.пр!$K$14:$K$17)</f>
        <v>0</v>
      </c>
      <c r="AA28" s="73">
        <f>SUMIF([8]ит.пр!$J$4:$J$7,$B28,[8]ит.пр!$K$4:$K$7)</f>
        <v>0</v>
      </c>
      <c r="AB28" s="87">
        <f>SUMIF([8]ит.пр!$J$6:$J$9,$B28,[8]ит.пр!$K$4:$K$9)</f>
        <v>0</v>
      </c>
      <c r="AC28" s="29">
        <f>SUMIF([8]ит.пр!$J$10:$J$13,$B28,[8]ит.пр!$K$10:$K$13)</f>
        <v>0</v>
      </c>
      <c r="AD28" s="30">
        <f>SUMIF([8]ит.пр!$J$14:$J$17,$B28,[8]ит.пр!$K$14:$K$17)</f>
        <v>0</v>
      </c>
      <c r="AE28" s="73">
        <f>SUMIF([9]ит.пр!$J$4:$J$7,$B28,[9]ит.пр!$K$4:$K$7)</f>
        <v>0</v>
      </c>
      <c r="AF28" s="87">
        <f>SUMIF([9]ит.пр!$J$6:$J$9,$B28,[9]ит.пр!$K$4:$K$9)</f>
        <v>0</v>
      </c>
      <c r="AG28" s="29">
        <f>SUMIF([9]ит.пр!$J$10:$J$13,$B28,[9]ит.пр!$K$10:$K$13)</f>
        <v>0</v>
      </c>
      <c r="AH28" s="30">
        <f>SUMIF([9]ит.пр!$J$14:$J$17,$B28,[9]ит.пр!$K$14:$K$17)</f>
        <v>0</v>
      </c>
      <c r="AI28" s="73">
        <f>SUMIF([10]ит.пр!$J$4:$J$7,$B28,[10]ит.пр!$K$4:$K$7)</f>
        <v>0</v>
      </c>
      <c r="AJ28" s="87">
        <f>SUMIF([10]ит.пр!$J$6:$J$9,$B28,[10]ит.пр!$K$4:$K$9)</f>
        <v>0</v>
      </c>
      <c r="AK28" s="29">
        <f>SUMIF([10]ит.пр!$J$10:$J$13,$B28,[10]ит.пр!$K$10:$K$13)</f>
        <v>0</v>
      </c>
      <c r="AL28" s="30">
        <f>SUMIF([10]ит.пр!$J$14:$J$17,$B28,[10]ит.пр!$K$14:$K$17)</f>
        <v>0</v>
      </c>
      <c r="AM28" s="73">
        <f>SUMIF([11]ит.пр!$J$4:$J$7,$B28,[11]ит.пр!$K$4:$K$7)</f>
        <v>0</v>
      </c>
      <c r="AN28" s="87">
        <f>SUMIF([11]ит.пр!$J$6:$J$9,$B28,[11]ит.пр!$K$4:$K$9)</f>
        <v>0</v>
      </c>
      <c r="AO28" s="29">
        <f>SUMIF([11]ит.пр!$J$10:$J$13,$B28,[11]ит.пр!$K$10:$K$13)</f>
        <v>0</v>
      </c>
      <c r="AP28" s="30">
        <f>SUMIF([11]ит.пр!$J$14:$J$17,$B28,[11]ит.пр!$K$14:$K$17)</f>
        <v>0</v>
      </c>
      <c r="AQ28" s="73">
        <f t="shared" si="15"/>
        <v>0</v>
      </c>
      <c r="AR28" s="73">
        <f t="shared" si="16"/>
        <v>0</v>
      </c>
      <c r="AS28" s="73">
        <f t="shared" si="17"/>
        <v>0</v>
      </c>
      <c r="AT28" s="73">
        <f t="shared" si="18"/>
        <v>0</v>
      </c>
      <c r="AU28" s="31">
        <f t="shared" si="19"/>
        <v>0</v>
      </c>
      <c r="AV28" s="31">
        <f t="shared" si="20"/>
        <v>0</v>
      </c>
      <c r="AW28" s="31">
        <f t="shared" si="21"/>
        <v>0</v>
      </c>
      <c r="AX28" s="32">
        <f t="shared" si="22"/>
        <v>0</v>
      </c>
      <c r="AY28" s="33">
        <f t="shared" si="14"/>
        <v>0</v>
      </c>
      <c r="AZ28" s="68"/>
    </row>
    <row r="29" spans="1:56" customFormat="1" ht="14.1" customHeight="1" thickBot="1">
      <c r="A29" s="34">
        <v>24</v>
      </c>
      <c r="B29" s="136" t="str">
        <f t="shared" si="9"/>
        <v/>
      </c>
      <c r="C29" s="73">
        <f>SUMIF([2]ит.пр!$J$4:$J$7,$B29,[2]ит.пр!$K$4:$K$7)</f>
        <v>0</v>
      </c>
      <c r="D29" s="87">
        <f>SUMIF([2]ит.пр!$J$6:$J$9,$B29,[2]ит.пр!$K$4:$K$9)</f>
        <v>0</v>
      </c>
      <c r="E29" s="29">
        <f>SUMIF([2]ит.пр!$J$10:$J$13,$B29,[2]ит.пр!$K$10:$K$13)</f>
        <v>0</v>
      </c>
      <c r="F29" s="30">
        <f>SUMIF([2]ит.пр!$J$14:$J$17,$B29,[2]ит.пр!$K$14:$K$17)</f>
        <v>0</v>
      </c>
      <c r="G29" s="73">
        <f>SUMIF([3]ит.пр!$J$4:$J$7,$B29,[3]ит.пр!$K$4:$K$7)</f>
        <v>0</v>
      </c>
      <c r="H29" s="87">
        <f>SUMIF([3]ит.пр!$J$6:$J$9,$B29,[3]ит.пр!$K$4:$K$9)</f>
        <v>0</v>
      </c>
      <c r="I29" s="29">
        <f>SUMIF([3]ит.пр!$J$10:$J$13,$B29,[3]ит.пр!$K$10:$K$13)</f>
        <v>0</v>
      </c>
      <c r="J29" s="30">
        <f>SUMIF([3]ит.пр!$J$14:$J$17,$B29,[3]ит.пр!$K$14:$K$17)</f>
        <v>0</v>
      </c>
      <c r="K29" s="73">
        <f>SUMIF([4]ит.пр!$J$4:$J$7,$B29,[4]ит.пр!$K$4:$K$7)</f>
        <v>0</v>
      </c>
      <c r="L29" s="87">
        <f>SUMIF([4]ит.пр!$J$6:$J$9,$B29,[4]ит.пр!$K$4:$K$9)</f>
        <v>0</v>
      </c>
      <c r="M29" s="29">
        <f>SUMIF([4]ит.пр!$J$10:$J$13,$B29,[4]ит.пр!$K$10:$K$13)</f>
        <v>0</v>
      </c>
      <c r="N29" s="30">
        <f>SUMIF([4]ит.пр!$J$14:$J$17,$B29,[4]ит.пр!$K$14:$K$17)</f>
        <v>0</v>
      </c>
      <c r="O29" s="73">
        <f>SUMIF([5]ит.пр!$J$4:$J$7,$B29,[5]ит.пр!$K$4:$K$7)</f>
        <v>0</v>
      </c>
      <c r="P29" s="87">
        <f>SUMIF([5]ит.пр!$J$6:$J$9,$B29,[5]ит.пр!$K$4:$K$9)</f>
        <v>0</v>
      </c>
      <c r="Q29" s="29">
        <f>SUMIF([5]ит.пр!$J$10:$J$13,$B29,[5]ит.пр!$K$10:$K$13)</f>
        <v>0</v>
      </c>
      <c r="R29" s="30">
        <f>SUMIF([5]ит.пр!$J$14:$J$17,$B29,[5]ит.пр!$K$14:$K$17)</f>
        <v>0</v>
      </c>
      <c r="S29" s="73">
        <f>SUMIF([6]ит.пр!$J$4:$J$7,$B29,[6]ит.пр!$K$4:$K$7)</f>
        <v>0</v>
      </c>
      <c r="T29" s="87">
        <f>SUMIF([6]ит.пр!$J$6:$J$9,$B29,[6]ит.пр!$K$4:$K$9)</f>
        <v>0</v>
      </c>
      <c r="U29" s="29">
        <f>SUMIF([6]ит.пр!$J$10:$J$13,$B29,[6]ит.пр!$K$10:$K$13)</f>
        <v>0</v>
      </c>
      <c r="V29" s="30">
        <f>SUMIF([6]ит.пр!$J$14:$J$17,$B29,[6]ит.пр!$K$14:$K$17)</f>
        <v>0</v>
      </c>
      <c r="W29" s="73">
        <f>SUMIF([7]ит.пр!$J$4:$J$7,$B29,[7]ит.пр!$K$4:$K$7)</f>
        <v>0</v>
      </c>
      <c r="X29" s="87">
        <f>SUMIF([7]ит.пр!$J$6:$J$9,$B29,[7]ит.пр!$K$4:$K$9)</f>
        <v>0</v>
      </c>
      <c r="Y29" s="29">
        <f>SUMIF([7]ит.пр!$J$10:$J$13,$B29,[7]ит.пр!$K$10:$K$13)</f>
        <v>0</v>
      </c>
      <c r="Z29" s="30">
        <f>SUMIF([7]ит.пр!$J$14:$J$17,$B29,[7]ит.пр!$K$14:$K$17)</f>
        <v>0</v>
      </c>
      <c r="AA29" s="73">
        <f>SUMIF([8]ит.пр!$J$4:$J$7,$B29,[8]ит.пр!$K$4:$K$7)</f>
        <v>0</v>
      </c>
      <c r="AB29" s="87">
        <f>SUMIF([8]ит.пр!$J$6:$J$9,$B29,[8]ит.пр!$K$4:$K$9)</f>
        <v>0</v>
      </c>
      <c r="AC29" s="29">
        <f>SUMIF([8]ит.пр!$J$10:$J$13,$B29,[8]ит.пр!$K$10:$K$13)</f>
        <v>0</v>
      </c>
      <c r="AD29" s="30">
        <f>SUMIF([8]ит.пр!$J$14:$J$17,$B29,[8]ит.пр!$K$14:$K$17)</f>
        <v>0</v>
      </c>
      <c r="AE29" s="73">
        <f>SUMIF([9]ит.пр!$J$4:$J$7,$B29,[9]ит.пр!$K$4:$K$7)</f>
        <v>0</v>
      </c>
      <c r="AF29" s="87">
        <f>SUMIF([9]ит.пр!$J$6:$J$9,$B29,[9]ит.пр!$K$4:$K$9)</f>
        <v>0</v>
      </c>
      <c r="AG29" s="29">
        <f>SUMIF([9]ит.пр!$J$10:$J$13,$B29,[9]ит.пр!$K$10:$K$13)</f>
        <v>0</v>
      </c>
      <c r="AH29" s="30">
        <f>SUMIF([9]ит.пр!$J$14:$J$17,$B29,[9]ит.пр!$K$14:$K$17)</f>
        <v>0</v>
      </c>
      <c r="AI29" s="73">
        <f>SUMIF([10]ит.пр!$J$4:$J$7,$B29,[10]ит.пр!$K$4:$K$7)</f>
        <v>0</v>
      </c>
      <c r="AJ29" s="87">
        <f>SUMIF([10]ит.пр!$J$6:$J$9,$B29,[10]ит.пр!$K$4:$K$9)</f>
        <v>0</v>
      </c>
      <c r="AK29" s="29">
        <f>SUMIF([10]ит.пр!$J$10:$J$13,$B29,[10]ит.пр!$K$10:$K$13)</f>
        <v>0</v>
      </c>
      <c r="AL29" s="30">
        <f>SUMIF([10]ит.пр!$J$14:$J$17,$B29,[10]ит.пр!$K$14:$K$17)</f>
        <v>0</v>
      </c>
      <c r="AM29" s="73">
        <f>SUMIF([11]ит.пр!$J$4:$J$7,$B29,[11]ит.пр!$K$4:$K$7)</f>
        <v>0</v>
      </c>
      <c r="AN29" s="87">
        <f>SUMIF([11]ит.пр!$J$6:$J$9,$B29,[11]ит.пр!$K$4:$K$9)</f>
        <v>0</v>
      </c>
      <c r="AO29" s="29">
        <f>SUMIF([11]ит.пр!$J$10:$J$13,$B29,[11]ит.пр!$K$10:$K$13)</f>
        <v>0</v>
      </c>
      <c r="AP29" s="30">
        <f>SUMIF([11]ит.пр!$J$14:$J$17,$B29,[11]ит.пр!$K$14:$K$17)</f>
        <v>0</v>
      </c>
      <c r="AQ29" s="73">
        <f t="shared" si="15"/>
        <v>0</v>
      </c>
      <c r="AR29" s="73">
        <f t="shared" si="16"/>
        <v>0</v>
      </c>
      <c r="AS29" s="73">
        <f t="shared" si="17"/>
        <v>0</v>
      </c>
      <c r="AT29" s="73">
        <f t="shared" si="18"/>
        <v>0</v>
      </c>
      <c r="AU29" s="31">
        <f t="shared" si="19"/>
        <v>0</v>
      </c>
      <c r="AV29" s="31">
        <f t="shared" si="20"/>
        <v>0</v>
      </c>
      <c r="AW29" s="31">
        <f t="shared" si="21"/>
        <v>0</v>
      </c>
      <c r="AX29" s="32">
        <f t="shared" si="22"/>
        <v>0</v>
      </c>
      <c r="AY29" s="33">
        <f t="shared" si="14"/>
        <v>0</v>
      </c>
      <c r="AZ29" s="70"/>
    </row>
    <row r="30" spans="1:56" customFormat="1" ht="14.1" customHeight="1" thickBot="1">
      <c r="A30" s="36">
        <v>25</v>
      </c>
      <c r="B30" s="136" t="str">
        <f t="shared" si="9"/>
        <v/>
      </c>
      <c r="C30" s="73">
        <f>SUMIF([2]ит.пр!$J$4:$J$7,$B30,[2]ит.пр!$K$4:$K$7)</f>
        <v>0</v>
      </c>
      <c r="D30" s="87">
        <f>SUMIF([2]ит.пр!$J$6:$J$9,$B30,[2]ит.пр!$K$4:$K$9)</f>
        <v>0</v>
      </c>
      <c r="E30" s="29">
        <f>SUMIF([2]ит.пр!$J$10:$J$13,$B30,[2]ит.пр!$K$10:$K$13)</f>
        <v>0</v>
      </c>
      <c r="F30" s="30">
        <f>SUMIF([2]ит.пр!$J$14:$J$17,$B30,[2]ит.пр!$K$14:$K$17)</f>
        <v>0</v>
      </c>
      <c r="G30" s="73">
        <f>SUMIF([3]ит.пр!$J$4:$J$7,$B30,[3]ит.пр!$K$4:$K$7)</f>
        <v>0</v>
      </c>
      <c r="H30" s="87">
        <f>SUMIF([3]ит.пр!$J$6:$J$9,$B30,[3]ит.пр!$K$4:$K$9)</f>
        <v>0</v>
      </c>
      <c r="I30" s="29">
        <f>SUMIF([3]ит.пр!$J$10:$J$13,$B30,[3]ит.пр!$K$10:$K$13)</f>
        <v>0</v>
      </c>
      <c r="J30" s="30">
        <f>SUMIF([3]ит.пр!$J$14:$J$17,$B30,[3]ит.пр!$K$14:$K$17)</f>
        <v>0</v>
      </c>
      <c r="K30" s="73">
        <f>SUMIF([4]ит.пр!$J$4:$J$7,$B30,[4]ит.пр!$K$4:$K$7)</f>
        <v>0</v>
      </c>
      <c r="L30" s="87">
        <f>SUMIF([4]ит.пр!$J$6:$J$9,$B30,[4]ит.пр!$K$4:$K$9)</f>
        <v>0</v>
      </c>
      <c r="M30" s="29">
        <f>SUMIF([4]ит.пр!$J$10:$J$13,$B30,[4]ит.пр!$K$10:$K$13)</f>
        <v>0</v>
      </c>
      <c r="N30" s="30">
        <f>SUMIF([4]ит.пр!$J$14:$J$17,$B30,[4]ит.пр!$K$14:$K$17)</f>
        <v>0</v>
      </c>
      <c r="O30" s="73">
        <f>SUMIF([5]ит.пр!$J$4:$J$7,$B30,[5]ит.пр!$K$4:$K$7)</f>
        <v>0</v>
      </c>
      <c r="P30" s="87">
        <f>SUMIF([5]ит.пр!$J$6:$J$9,$B30,[5]ит.пр!$K$4:$K$9)</f>
        <v>0</v>
      </c>
      <c r="Q30" s="29">
        <f>SUMIF([5]ит.пр!$J$10:$J$13,$B30,[5]ит.пр!$K$10:$K$13)</f>
        <v>0</v>
      </c>
      <c r="R30" s="30">
        <f>SUMIF([5]ит.пр!$J$14:$J$17,$B30,[5]ит.пр!$K$14:$K$17)</f>
        <v>0</v>
      </c>
      <c r="S30" s="73">
        <f>SUMIF([6]ит.пр!$J$4:$J$7,$B30,[6]ит.пр!$K$4:$K$7)</f>
        <v>0</v>
      </c>
      <c r="T30" s="87">
        <f>SUMIF([6]ит.пр!$J$6:$J$9,$B30,[6]ит.пр!$K$4:$K$9)</f>
        <v>0</v>
      </c>
      <c r="U30" s="29">
        <f>SUMIF([6]ит.пр!$J$10:$J$13,$B30,[6]ит.пр!$K$10:$K$13)</f>
        <v>0</v>
      </c>
      <c r="V30" s="30">
        <f>SUMIF([6]ит.пр!$J$14:$J$17,$B30,[6]ит.пр!$K$14:$K$17)</f>
        <v>0</v>
      </c>
      <c r="W30" s="73">
        <f>SUMIF([7]ит.пр!$J$4:$J$7,$B30,[7]ит.пр!$K$4:$K$7)</f>
        <v>0</v>
      </c>
      <c r="X30" s="87">
        <f>SUMIF([7]ит.пр!$J$6:$J$9,$B30,[7]ит.пр!$K$4:$K$9)</f>
        <v>0</v>
      </c>
      <c r="Y30" s="29">
        <f>SUMIF([7]ит.пр!$J$10:$J$13,$B30,[7]ит.пр!$K$10:$K$13)</f>
        <v>0</v>
      </c>
      <c r="Z30" s="30">
        <f>SUMIF([7]ит.пр!$J$14:$J$17,$B30,[7]ит.пр!$K$14:$K$17)</f>
        <v>0</v>
      </c>
      <c r="AA30" s="73">
        <f>SUMIF([8]ит.пр!$J$4:$J$7,$B30,[8]ит.пр!$K$4:$K$7)</f>
        <v>0</v>
      </c>
      <c r="AB30" s="87">
        <f>SUMIF([8]ит.пр!$J$6:$J$9,$B30,[8]ит.пр!$K$4:$K$9)</f>
        <v>0</v>
      </c>
      <c r="AC30" s="29">
        <f>SUMIF([8]ит.пр!$J$10:$J$13,$B30,[8]ит.пр!$K$10:$K$13)</f>
        <v>0</v>
      </c>
      <c r="AD30" s="30">
        <f>SUMIF([8]ит.пр!$J$14:$J$17,$B30,[8]ит.пр!$K$14:$K$17)</f>
        <v>0</v>
      </c>
      <c r="AE30" s="73">
        <f>SUMIF([9]ит.пр!$J$4:$J$7,$B30,[9]ит.пр!$K$4:$K$7)</f>
        <v>0</v>
      </c>
      <c r="AF30" s="87">
        <f>SUMIF([9]ит.пр!$J$6:$J$9,$B30,[9]ит.пр!$K$4:$K$9)</f>
        <v>0</v>
      </c>
      <c r="AG30" s="29">
        <f>SUMIF([9]ит.пр!$J$10:$J$13,$B30,[9]ит.пр!$K$10:$K$13)</f>
        <v>0</v>
      </c>
      <c r="AH30" s="30">
        <f>SUMIF([9]ит.пр!$J$14:$J$17,$B30,[9]ит.пр!$K$14:$K$17)</f>
        <v>0</v>
      </c>
      <c r="AI30" s="73">
        <f>SUMIF([10]ит.пр!$J$4:$J$7,$B30,[10]ит.пр!$K$4:$K$7)</f>
        <v>0</v>
      </c>
      <c r="AJ30" s="87">
        <f>SUMIF([10]ит.пр!$J$6:$J$9,$B30,[10]ит.пр!$K$4:$K$9)</f>
        <v>0</v>
      </c>
      <c r="AK30" s="29">
        <f>SUMIF([10]ит.пр!$J$10:$J$13,$B30,[10]ит.пр!$K$10:$K$13)</f>
        <v>0</v>
      </c>
      <c r="AL30" s="30">
        <f>SUMIF([10]ит.пр!$J$14:$J$17,$B30,[10]ит.пр!$K$14:$K$17)</f>
        <v>0</v>
      </c>
      <c r="AM30" s="73">
        <f>SUMIF([11]ит.пр!$J$4:$J$7,$B30,[11]ит.пр!$K$4:$K$7)</f>
        <v>0</v>
      </c>
      <c r="AN30" s="87">
        <f>SUMIF([11]ит.пр!$J$6:$J$9,$B30,[11]ит.пр!$K$4:$K$9)</f>
        <v>0</v>
      </c>
      <c r="AO30" s="29">
        <f>SUMIF([11]ит.пр!$J$10:$J$13,$B30,[11]ит.пр!$K$10:$K$13)</f>
        <v>0</v>
      </c>
      <c r="AP30" s="30">
        <f>SUMIF([11]ит.пр!$J$14:$J$17,$B30,[11]ит.пр!$K$14:$K$17)</f>
        <v>0</v>
      </c>
      <c r="AQ30" s="73">
        <f t="shared" si="15"/>
        <v>0</v>
      </c>
      <c r="AR30" s="73">
        <f t="shared" si="16"/>
        <v>0</v>
      </c>
      <c r="AS30" s="73">
        <f t="shared" si="17"/>
        <v>0</v>
      </c>
      <c r="AT30" s="73">
        <f t="shared" si="18"/>
        <v>0</v>
      </c>
      <c r="AU30" s="31">
        <f t="shared" si="19"/>
        <v>0</v>
      </c>
      <c r="AV30" s="31">
        <f t="shared" si="20"/>
        <v>0</v>
      </c>
      <c r="AW30" s="31">
        <f t="shared" si="21"/>
        <v>0</v>
      </c>
      <c r="AX30" s="32">
        <f t="shared" si="22"/>
        <v>0</v>
      </c>
      <c r="AY30" s="33">
        <f t="shared" si="14"/>
        <v>0</v>
      </c>
      <c r="AZ30" s="70"/>
    </row>
    <row r="31" spans="1:56" customFormat="1" ht="14.1" customHeight="1" thickBot="1">
      <c r="A31" s="34">
        <v>26</v>
      </c>
      <c r="B31" s="136" t="str">
        <f t="shared" si="9"/>
        <v/>
      </c>
      <c r="C31" s="73">
        <f>SUMIF([2]ит.пр!$J$4:$J$7,$B31,[2]ит.пр!$K$4:$K$7)</f>
        <v>0</v>
      </c>
      <c r="D31" s="87">
        <f>SUMIF([2]ит.пр!$J$6:$J$9,$B31,[2]ит.пр!$K$4:$K$9)</f>
        <v>0</v>
      </c>
      <c r="E31" s="29">
        <f>SUMIF([2]ит.пр!$J$10:$J$13,$B31,[2]ит.пр!$K$10:$K$13)</f>
        <v>0</v>
      </c>
      <c r="F31" s="30">
        <f>SUMIF([2]ит.пр!$J$14:$J$17,$B31,[2]ит.пр!$K$14:$K$17)</f>
        <v>0</v>
      </c>
      <c r="G31" s="73">
        <f>SUMIF([3]ит.пр!$J$4:$J$7,$B31,[3]ит.пр!$K$4:$K$7)</f>
        <v>0</v>
      </c>
      <c r="H31" s="87">
        <f>SUMIF([3]ит.пр!$J$6:$J$9,$B31,[3]ит.пр!$K$4:$K$9)</f>
        <v>0</v>
      </c>
      <c r="I31" s="29">
        <f>SUMIF([3]ит.пр!$J$10:$J$13,$B31,[3]ит.пр!$K$10:$K$13)</f>
        <v>0</v>
      </c>
      <c r="J31" s="30">
        <f>SUMIF([3]ит.пр!$J$14:$J$17,$B31,[3]ит.пр!$K$14:$K$17)</f>
        <v>0</v>
      </c>
      <c r="K31" s="73">
        <f>SUMIF([4]ит.пр!$J$4:$J$7,$B31,[4]ит.пр!$K$4:$K$7)</f>
        <v>0</v>
      </c>
      <c r="L31" s="87">
        <f>SUMIF([4]ит.пр!$J$6:$J$9,$B31,[4]ит.пр!$K$4:$K$9)</f>
        <v>0</v>
      </c>
      <c r="M31" s="29">
        <f>SUMIF([4]ит.пр!$J$10:$J$13,$B31,[4]ит.пр!$K$10:$K$13)</f>
        <v>0</v>
      </c>
      <c r="N31" s="30">
        <f>SUMIF([4]ит.пр!$J$14:$J$17,$B31,[4]ит.пр!$K$14:$K$17)</f>
        <v>0</v>
      </c>
      <c r="O31" s="73">
        <f>SUMIF([5]ит.пр!$J$4:$J$7,$B31,[5]ит.пр!$K$4:$K$7)</f>
        <v>0</v>
      </c>
      <c r="P31" s="87">
        <f>SUMIF([5]ит.пр!$J$6:$J$9,$B31,[5]ит.пр!$K$4:$K$9)</f>
        <v>0</v>
      </c>
      <c r="Q31" s="29">
        <f>SUMIF([5]ит.пр!$J$10:$J$13,$B31,[5]ит.пр!$K$10:$K$13)</f>
        <v>0</v>
      </c>
      <c r="R31" s="30">
        <f>SUMIF([5]ит.пр!$J$14:$J$17,$B31,[5]ит.пр!$K$14:$K$17)</f>
        <v>0</v>
      </c>
      <c r="S31" s="73">
        <f>SUMIF([6]ит.пр!$J$4:$J$7,$B31,[6]ит.пр!$K$4:$K$7)</f>
        <v>0</v>
      </c>
      <c r="T31" s="87">
        <f>SUMIF([6]ит.пр!$J$6:$J$9,$B31,[6]ит.пр!$K$4:$K$9)</f>
        <v>0</v>
      </c>
      <c r="U31" s="29">
        <f>SUMIF([6]ит.пр!$J$10:$J$13,$B31,[6]ит.пр!$K$10:$K$13)</f>
        <v>0</v>
      </c>
      <c r="V31" s="30">
        <f>SUMIF([6]ит.пр!$J$14:$J$17,$B31,[6]ит.пр!$K$14:$K$17)</f>
        <v>0</v>
      </c>
      <c r="W31" s="73">
        <f>SUMIF([7]ит.пр!$J$4:$J$7,$B31,[7]ит.пр!$K$4:$K$7)</f>
        <v>0</v>
      </c>
      <c r="X31" s="87">
        <f>SUMIF([7]ит.пр!$J$6:$J$9,$B31,[7]ит.пр!$K$4:$K$9)</f>
        <v>0</v>
      </c>
      <c r="Y31" s="29">
        <f>SUMIF([7]ит.пр!$J$10:$J$13,$B31,[7]ит.пр!$K$10:$K$13)</f>
        <v>0</v>
      </c>
      <c r="Z31" s="30">
        <f>SUMIF([7]ит.пр!$J$14:$J$17,$B31,[7]ит.пр!$K$14:$K$17)</f>
        <v>0</v>
      </c>
      <c r="AA31" s="73">
        <f>SUMIF([8]ит.пр!$J$4:$J$7,$B31,[8]ит.пр!$K$4:$K$7)</f>
        <v>0</v>
      </c>
      <c r="AB31" s="87">
        <f>SUMIF([8]ит.пр!$J$6:$J$9,$B31,[8]ит.пр!$K$4:$K$9)</f>
        <v>0</v>
      </c>
      <c r="AC31" s="29">
        <f>SUMIF([8]ит.пр!$J$10:$J$13,$B31,[8]ит.пр!$K$10:$K$13)</f>
        <v>0</v>
      </c>
      <c r="AD31" s="30">
        <f>SUMIF([8]ит.пр!$J$14:$J$17,$B31,[8]ит.пр!$K$14:$K$17)</f>
        <v>0</v>
      </c>
      <c r="AE31" s="73">
        <f>SUMIF([9]ит.пр!$J$4:$J$7,$B31,[9]ит.пр!$K$4:$K$7)</f>
        <v>0</v>
      </c>
      <c r="AF31" s="87">
        <f>SUMIF([9]ит.пр!$J$6:$J$9,$B31,[9]ит.пр!$K$4:$K$9)</f>
        <v>0</v>
      </c>
      <c r="AG31" s="29">
        <f>SUMIF([9]ит.пр!$J$10:$J$13,$B31,[9]ит.пр!$K$10:$K$13)</f>
        <v>0</v>
      </c>
      <c r="AH31" s="30">
        <f>SUMIF([9]ит.пр!$J$14:$J$17,$B31,[9]ит.пр!$K$14:$K$17)</f>
        <v>0</v>
      </c>
      <c r="AI31" s="73">
        <f>SUMIF([10]ит.пр!$J$4:$J$7,$B31,[10]ит.пр!$K$4:$K$7)</f>
        <v>0</v>
      </c>
      <c r="AJ31" s="87">
        <f>SUMIF([10]ит.пр!$J$6:$J$9,$B31,[10]ит.пр!$K$4:$K$9)</f>
        <v>0</v>
      </c>
      <c r="AK31" s="29">
        <f>SUMIF([10]ит.пр!$J$10:$J$13,$B31,[10]ит.пр!$K$10:$K$13)</f>
        <v>0</v>
      </c>
      <c r="AL31" s="30">
        <f>SUMIF([10]ит.пр!$J$14:$J$17,$B31,[10]ит.пр!$K$14:$K$17)</f>
        <v>0</v>
      </c>
      <c r="AM31" s="73">
        <f>SUMIF([11]ит.пр!$J$4:$J$7,$B31,[11]ит.пр!$K$4:$K$7)</f>
        <v>0</v>
      </c>
      <c r="AN31" s="87">
        <f>SUMIF([11]ит.пр!$J$6:$J$9,$B31,[11]ит.пр!$K$4:$K$9)</f>
        <v>0</v>
      </c>
      <c r="AO31" s="29">
        <f>SUMIF([11]ит.пр!$J$10:$J$13,$B31,[11]ит.пр!$K$10:$K$13)</f>
        <v>0</v>
      </c>
      <c r="AP31" s="30">
        <f>SUMIF([11]ит.пр!$J$14:$J$17,$B31,[11]ит.пр!$K$14:$K$17)</f>
        <v>0</v>
      </c>
      <c r="AQ31" s="73">
        <f t="shared" si="15"/>
        <v>0</v>
      </c>
      <c r="AR31" s="73">
        <f t="shared" si="16"/>
        <v>0</v>
      </c>
      <c r="AS31" s="73">
        <f t="shared" si="17"/>
        <v>0</v>
      </c>
      <c r="AT31" s="73">
        <f t="shared" si="18"/>
        <v>0</v>
      </c>
      <c r="AU31" s="31">
        <f t="shared" si="19"/>
        <v>0</v>
      </c>
      <c r="AV31" s="31">
        <f t="shared" si="20"/>
        <v>0</v>
      </c>
      <c r="AW31" s="31">
        <f t="shared" si="21"/>
        <v>0</v>
      </c>
      <c r="AX31" s="32">
        <f t="shared" si="22"/>
        <v>0</v>
      </c>
      <c r="AY31" s="33">
        <f t="shared" si="14"/>
        <v>0</v>
      </c>
      <c r="AZ31" s="70"/>
    </row>
    <row r="32" spans="1:56" customFormat="1" ht="14.1" customHeight="1" thickBot="1">
      <c r="A32" s="36">
        <v>27</v>
      </c>
      <c r="B32" s="136" t="str">
        <f t="shared" si="9"/>
        <v/>
      </c>
      <c r="C32" s="73">
        <f>SUMIF([2]ит.пр!$J$4:$J$7,$B32,[2]ит.пр!$K$4:$K$7)</f>
        <v>0</v>
      </c>
      <c r="D32" s="87">
        <f>SUMIF([2]ит.пр!$J$6:$J$9,$B32,[2]ит.пр!$K$4:$K$9)</f>
        <v>0</v>
      </c>
      <c r="E32" s="29">
        <f>SUMIF([2]ит.пр!$J$10:$J$13,$B32,[2]ит.пр!$K$10:$K$13)</f>
        <v>0</v>
      </c>
      <c r="F32" s="30">
        <f>SUMIF([2]ит.пр!$J$14:$J$17,$B32,[2]ит.пр!$K$14:$K$17)</f>
        <v>0</v>
      </c>
      <c r="G32" s="73">
        <f>SUMIF([3]ит.пр!$J$4:$J$7,$B32,[3]ит.пр!$K$4:$K$7)</f>
        <v>0</v>
      </c>
      <c r="H32" s="87">
        <f>SUMIF([3]ит.пр!$J$6:$J$9,$B32,[3]ит.пр!$K$4:$K$9)</f>
        <v>0</v>
      </c>
      <c r="I32" s="29">
        <f>SUMIF([3]ит.пр!$J$10:$J$13,$B32,[3]ит.пр!$K$10:$K$13)</f>
        <v>0</v>
      </c>
      <c r="J32" s="30">
        <f>SUMIF([3]ит.пр!$J$14:$J$17,$B32,[3]ит.пр!$K$14:$K$17)</f>
        <v>0</v>
      </c>
      <c r="K32" s="73">
        <f>SUMIF([4]ит.пр!$J$4:$J$7,$B32,[4]ит.пр!$K$4:$K$7)</f>
        <v>0</v>
      </c>
      <c r="L32" s="87">
        <f>SUMIF([4]ит.пр!$J$6:$J$9,$B32,[4]ит.пр!$K$4:$K$9)</f>
        <v>0</v>
      </c>
      <c r="M32" s="29">
        <f>SUMIF([4]ит.пр!$J$10:$J$13,$B32,[4]ит.пр!$K$10:$K$13)</f>
        <v>0</v>
      </c>
      <c r="N32" s="30">
        <f>SUMIF([4]ит.пр!$J$14:$J$17,$B32,[4]ит.пр!$K$14:$K$17)</f>
        <v>0</v>
      </c>
      <c r="O32" s="73">
        <f>SUMIF([5]ит.пр!$J$4:$J$7,$B32,[5]ит.пр!$K$4:$K$7)</f>
        <v>0</v>
      </c>
      <c r="P32" s="87">
        <f>SUMIF([5]ит.пр!$J$6:$J$9,$B32,[5]ит.пр!$K$4:$K$9)</f>
        <v>0</v>
      </c>
      <c r="Q32" s="29">
        <f>SUMIF([5]ит.пр!$J$10:$J$13,$B32,[5]ит.пр!$K$10:$K$13)</f>
        <v>0</v>
      </c>
      <c r="R32" s="30">
        <f>SUMIF([5]ит.пр!$J$14:$J$17,$B32,[5]ит.пр!$K$14:$K$17)</f>
        <v>0</v>
      </c>
      <c r="S32" s="73">
        <f>SUMIF([6]ит.пр!$J$4:$J$7,$B32,[6]ит.пр!$K$4:$K$7)</f>
        <v>0</v>
      </c>
      <c r="T32" s="87">
        <f>SUMIF([6]ит.пр!$J$6:$J$9,$B32,[6]ит.пр!$K$4:$K$9)</f>
        <v>0</v>
      </c>
      <c r="U32" s="29">
        <f>SUMIF([6]ит.пр!$J$10:$J$13,$B32,[6]ит.пр!$K$10:$K$13)</f>
        <v>0</v>
      </c>
      <c r="V32" s="30">
        <f>SUMIF([6]ит.пр!$J$14:$J$17,$B32,[6]ит.пр!$K$14:$K$17)</f>
        <v>0</v>
      </c>
      <c r="W32" s="73">
        <f>SUMIF([7]ит.пр!$J$4:$J$7,$B32,[7]ит.пр!$K$4:$K$7)</f>
        <v>0</v>
      </c>
      <c r="X32" s="87">
        <f>SUMIF([7]ит.пр!$J$6:$J$9,$B32,[7]ит.пр!$K$4:$K$9)</f>
        <v>0</v>
      </c>
      <c r="Y32" s="29">
        <f>SUMIF([7]ит.пр!$J$10:$J$13,$B32,[7]ит.пр!$K$10:$K$13)</f>
        <v>0</v>
      </c>
      <c r="Z32" s="30">
        <f>SUMIF([7]ит.пр!$J$14:$J$17,$B32,[7]ит.пр!$K$14:$K$17)</f>
        <v>0</v>
      </c>
      <c r="AA32" s="73">
        <f>SUMIF([8]ит.пр!$J$4:$J$7,$B32,[8]ит.пр!$K$4:$K$7)</f>
        <v>0</v>
      </c>
      <c r="AB32" s="87">
        <f>SUMIF([8]ит.пр!$J$6:$J$9,$B32,[8]ит.пр!$K$4:$K$9)</f>
        <v>0</v>
      </c>
      <c r="AC32" s="29">
        <f>SUMIF([8]ит.пр!$J$10:$J$13,$B32,[8]ит.пр!$K$10:$K$13)</f>
        <v>0</v>
      </c>
      <c r="AD32" s="30">
        <f>SUMIF([8]ит.пр!$J$14:$J$17,$B32,[8]ит.пр!$K$14:$K$17)</f>
        <v>0</v>
      </c>
      <c r="AE32" s="73">
        <f>SUMIF([9]ит.пр!$J$4:$J$7,$B32,[9]ит.пр!$K$4:$K$7)</f>
        <v>0</v>
      </c>
      <c r="AF32" s="87">
        <f>SUMIF([9]ит.пр!$J$6:$J$9,$B32,[9]ит.пр!$K$4:$K$9)</f>
        <v>0</v>
      </c>
      <c r="AG32" s="29">
        <f>SUMIF([9]ит.пр!$J$10:$J$13,$B32,[9]ит.пр!$K$10:$K$13)</f>
        <v>0</v>
      </c>
      <c r="AH32" s="30">
        <f>SUMIF([9]ит.пр!$J$14:$J$17,$B32,[9]ит.пр!$K$14:$K$17)</f>
        <v>0</v>
      </c>
      <c r="AI32" s="73">
        <f>SUMIF([10]ит.пр!$J$4:$J$7,$B32,[10]ит.пр!$K$4:$K$7)</f>
        <v>0</v>
      </c>
      <c r="AJ32" s="87">
        <f>SUMIF([10]ит.пр!$J$6:$J$9,$B32,[10]ит.пр!$K$4:$K$9)</f>
        <v>0</v>
      </c>
      <c r="AK32" s="29">
        <f>SUMIF([10]ит.пр!$J$10:$J$13,$B32,[10]ит.пр!$K$10:$K$13)</f>
        <v>0</v>
      </c>
      <c r="AL32" s="30">
        <f>SUMIF([10]ит.пр!$J$14:$J$17,$B32,[10]ит.пр!$K$14:$K$17)</f>
        <v>0</v>
      </c>
      <c r="AM32" s="73">
        <f>SUMIF([11]ит.пр!$J$4:$J$7,$B32,[11]ит.пр!$K$4:$K$7)</f>
        <v>0</v>
      </c>
      <c r="AN32" s="87">
        <f>SUMIF([11]ит.пр!$J$6:$J$9,$B32,[11]ит.пр!$K$4:$K$9)</f>
        <v>0</v>
      </c>
      <c r="AO32" s="29">
        <f>SUMIF([11]ит.пр!$J$10:$J$13,$B32,[11]ит.пр!$K$10:$K$13)</f>
        <v>0</v>
      </c>
      <c r="AP32" s="30">
        <f>SUMIF([11]ит.пр!$J$14:$J$17,$B32,[11]ит.пр!$K$14:$K$17)</f>
        <v>0</v>
      </c>
      <c r="AQ32" s="73">
        <f t="shared" si="15"/>
        <v>0</v>
      </c>
      <c r="AR32" s="73">
        <f t="shared" si="16"/>
        <v>0</v>
      </c>
      <c r="AS32" s="73">
        <f t="shared" si="17"/>
        <v>0</v>
      </c>
      <c r="AT32" s="73">
        <f t="shared" si="18"/>
        <v>0</v>
      </c>
      <c r="AU32" s="31">
        <f t="shared" si="19"/>
        <v>0</v>
      </c>
      <c r="AV32" s="31">
        <f t="shared" si="20"/>
        <v>0</v>
      </c>
      <c r="AW32" s="31">
        <f t="shared" si="21"/>
        <v>0</v>
      </c>
      <c r="AX32" s="32">
        <f t="shared" si="22"/>
        <v>0</v>
      </c>
      <c r="AY32" s="33">
        <f t="shared" si="14"/>
        <v>0</v>
      </c>
      <c r="AZ32" s="70"/>
    </row>
    <row r="33" spans="1:52" customFormat="1" ht="14.1" customHeight="1" thickBot="1">
      <c r="A33" s="34">
        <v>28</v>
      </c>
      <c r="B33" s="136" t="str">
        <f t="shared" si="9"/>
        <v/>
      </c>
      <c r="C33" s="73">
        <f>SUMIF([2]ит.пр!$J$4:$J$7,$B33,[2]ит.пр!$K$4:$K$7)</f>
        <v>0</v>
      </c>
      <c r="D33" s="87">
        <f>SUMIF([2]ит.пр!$J$6:$J$9,$B33,[2]ит.пр!$K$4:$K$9)</f>
        <v>0</v>
      </c>
      <c r="E33" s="29">
        <f>SUMIF([2]ит.пр!$J$10:$J$13,$B33,[2]ит.пр!$K$10:$K$13)</f>
        <v>0</v>
      </c>
      <c r="F33" s="30">
        <f>SUMIF([2]ит.пр!$J$14:$J$17,$B33,[2]ит.пр!$K$14:$K$17)</f>
        <v>0</v>
      </c>
      <c r="G33" s="73">
        <f>SUMIF([3]ит.пр!$J$4:$J$7,$B33,[3]ит.пр!$K$4:$K$7)</f>
        <v>0</v>
      </c>
      <c r="H33" s="87">
        <f>SUMIF([3]ит.пр!$J$6:$J$9,$B33,[3]ит.пр!$K$4:$K$9)</f>
        <v>0</v>
      </c>
      <c r="I33" s="29">
        <f>SUMIF([3]ит.пр!$J$10:$J$13,$B33,[3]ит.пр!$K$10:$K$13)</f>
        <v>0</v>
      </c>
      <c r="J33" s="30">
        <f>SUMIF([3]ит.пр!$J$14:$J$17,$B33,[3]ит.пр!$K$14:$K$17)</f>
        <v>0</v>
      </c>
      <c r="K33" s="73">
        <f>SUMIF([4]ит.пр!$J$4:$J$7,$B33,[4]ит.пр!$K$4:$K$7)</f>
        <v>0</v>
      </c>
      <c r="L33" s="87">
        <f>SUMIF([4]ит.пр!$J$6:$J$9,$B33,[4]ит.пр!$K$4:$K$9)</f>
        <v>0</v>
      </c>
      <c r="M33" s="29">
        <f>SUMIF([4]ит.пр!$J$10:$J$13,$B33,[4]ит.пр!$K$10:$K$13)</f>
        <v>0</v>
      </c>
      <c r="N33" s="30">
        <f>SUMIF([4]ит.пр!$J$14:$J$17,$B33,[4]ит.пр!$K$14:$K$17)</f>
        <v>0</v>
      </c>
      <c r="O33" s="73">
        <f>SUMIF([5]ит.пр!$J$4:$J$7,$B33,[5]ит.пр!$K$4:$K$7)</f>
        <v>0</v>
      </c>
      <c r="P33" s="87">
        <f>SUMIF([5]ит.пр!$J$6:$J$9,$B33,[5]ит.пр!$K$4:$K$9)</f>
        <v>0</v>
      </c>
      <c r="Q33" s="29">
        <f>SUMIF([5]ит.пр!$J$10:$J$13,$B33,[5]ит.пр!$K$10:$K$13)</f>
        <v>0</v>
      </c>
      <c r="R33" s="30">
        <f>SUMIF([5]ит.пр!$J$14:$J$17,$B33,[5]ит.пр!$K$14:$K$17)</f>
        <v>0</v>
      </c>
      <c r="S33" s="73">
        <f>SUMIF([6]ит.пр!$J$4:$J$7,$B33,[6]ит.пр!$K$4:$K$7)</f>
        <v>0</v>
      </c>
      <c r="T33" s="87">
        <f>SUMIF([6]ит.пр!$J$6:$J$9,$B33,[6]ит.пр!$K$4:$K$9)</f>
        <v>0</v>
      </c>
      <c r="U33" s="29">
        <f>SUMIF([6]ит.пр!$J$10:$J$13,$B33,[6]ит.пр!$K$10:$K$13)</f>
        <v>0</v>
      </c>
      <c r="V33" s="30">
        <f>SUMIF([6]ит.пр!$J$14:$J$17,$B33,[6]ит.пр!$K$14:$K$17)</f>
        <v>0</v>
      </c>
      <c r="W33" s="73">
        <f>SUMIF([7]ит.пр!$J$4:$J$7,$B33,[7]ит.пр!$K$4:$K$7)</f>
        <v>0</v>
      </c>
      <c r="X33" s="87">
        <f>SUMIF([7]ит.пр!$J$6:$J$9,$B33,[7]ит.пр!$K$4:$K$9)</f>
        <v>0</v>
      </c>
      <c r="Y33" s="29">
        <f>SUMIF([7]ит.пр!$J$10:$J$13,$B33,[7]ит.пр!$K$10:$K$13)</f>
        <v>0</v>
      </c>
      <c r="Z33" s="30">
        <f>SUMIF([7]ит.пр!$J$14:$J$17,$B33,[7]ит.пр!$K$14:$K$17)</f>
        <v>0</v>
      </c>
      <c r="AA33" s="73">
        <f>SUMIF([8]ит.пр!$J$4:$J$7,$B33,[8]ит.пр!$K$4:$K$7)</f>
        <v>0</v>
      </c>
      <c r="AB33" s="87">
        <f>SUMIF([8]ит.пр!$J$6:$J$9,$B33,[8]ит.пр!$K$4:$K$9)</f>
        <v>0</v>
      </c>
      <c r="AC33" s="29">
        <f>SUMIF([8]ит.пр!$J$10:$J$13,$B33,[8]ит.пр!$K$10:$K$13)</f>
        <v>0</v>
      </c>
      <c r="AD33" s="30">
        <f>SUMIF([8]ит.пр!$J$14:$J$17,$B33,[8]ит.пр!$K$14:$K$17)</f>
        <v>0</v>
      </c>
      <c r="AE33" s="73">
        <f>SUMIF([9]ит.пр!$J$4:$J$7,$B33,[9]ит.пр!$K$4:$K$7)</f>
        <v>0</v>
      </c>
      <c r="AF33" s="87">
        <f>SUMIF([9]ит.пр!$J$6:$J$9,$B33,[9]ит.пр!$K$4:$K$9)</f>
        <v>0</v>
      </c>
      <c r="AG33" s="29">
        <f>SUMIF([9]ит.пр!$J$10:$J$13,$B33,[9]ит.пр!$K$10:$K$13)</f>
        <v>0</v>
      </c>
      <c r="AH33" s="30">
        <f>SUMIF([9]ит.пр!$J$14:$J$17,$B33,[9]ит.пр!$K$14:$K$17)</f>
        <v>0</v>
      </c>
      <c r="AI33" s="73">
        <f>SUMIF([10]ит.пр!$J$4:$J$7,$B33,[10]ит.пр!$K$4:$K$7)</f>
        <v>0</v>
      </c>
      <c r="AJ33" s="87">
        <f>SUMIF([10]ит.пр!$J$6:$J$9,$B33,[10]ит.пр!$K$4:$K$9)</f>
        <v>0</v>
      </c>
      <c r="AK33" s="29">
        <f>SUMIF([10]ит.пр!$J$10:$J$13,$B33,[10]ит.пр!$K$10:$K$13)</f>
        <v>0</v>
      </c>
      <c r="AL33" s="30">
        <f>SUMIF([10]ит.пр!$J$14:$J$17,$B33,[10]ит.пр!$K$14:$K$17)</f>
        <v>0</v>
      </c>
      <c r="AM33" s="73">
        <f>SUMIF([11]ит.пр!$J$4:$J$7,$B33,[11]ит.пр!$K$4:$K$7)</f>
        <v>0</v>
      </c>
      <c r="AN33" s="87">
        <f>SUMIF([11]ит.пр!$J$6:$J$9,$B33,[11]ит.пр!$K$4:$K$9)</f>
        <v>0</v>
      </c>
      <c r="AO33" s="29">
        <f>SUMIF([11]ит.пр!$J$10:$J$13,$B33,[11]ит.пр!$K$10:$K$13)</f>
        <v>0</v>
      </c>
      <c r="AP33" s="30">
        <f>SUMIF([11]ит.пр!$J$14:$J$17,$B33,[11]ит.пр!$K$14:$K$17)</f>
        <v>0</v>
      </c>
      <c r="AQ33" s="73">
        <f t="shared" si="15"/>
        <v>0</v>
      </c>
      <c r="AR33" s="73">
        <f t="shared" si="16"/>
        <v>0</v>
      </c>
      <c r="AS33" s="73">
        <f t="shared" si="17"/>
        <v>0</v>
      </c>
      <c r="AT33" s="73">
        <f t="shared" si="18"/>
        <v>0</v>
      </c>
      <c r="AU33" s="31">
        <f t="shared" si="19"/>
        <v>0</v>
      </c>
      <c r="AV33" s="31">
        <f t="shared" si="20"/>
        <v>0</v>
      </c>
      <c r="AW33" s="31">
        <f t="shared" si="21"/>
        <v>0</v>
      </c>
      <c r="AX33" s="32">
        <f t="shared" si="22"/>
        <v>0</v>
      </c>
      <c r="AY33" s="33">
        <f t="shared" si="14"/>
        <v>0</v>
      </c>
      <c r="AZ33" s="70"/>
    </row>
    <row r="34" spans="1:52" customFormat="1" ht="14.1" customHeight="1" thickBot="1">
      <c r="A34" s="36">
        <v>29</v>
      </c>
      <c r="B34" s="136" t="str">
        <f t="shared" si="9"/>
        <v/>
      </c>
      <c r="C34" s="73">
        <f>SUMIF([2]ит.пр!$J$4:$J$7,$B34,[2]ит.пр!$K$4:$K$7)</f>
        <v>0</v>
      </c>
      <c r="D34" s="87">
        <f>SUMIF([2]ит.пр!$J$6:$J$9,$B34,[2]ит.пр!$K$4:$K$9)</f>
        <v>0</v>
      </c>
      <c r="E34" s="29">
        <f>SUMIF([2]ит.пр!$J$10:$J$13,$B34,[2]ит.пр!$K$10:$K$13)</f>
        <v>0</v>
      </c>
      <c r="F34" s="30">
        <f>SUMIF([2]ит.пр!$J$14:$J$17,$B34,[2]ит.пр!$K$14:$K$17)</f>
        <v>0</v>
      </c>
      <c r="G34" s="73">
        <f>SUMIF([3]ит.пр!$J$4:$J$7,$B34,[3]ит.пр!$K$4:$K$7)</f>
        <v>0</v>
      </c>
      <c r="H34" s="87">
        <f>SUMIF([3]ит.пр!$J$6:$J$9,$B34,[3]ит.пр!$K$4:$K$9)</f>
        <v>0</v>
      </c>
      <c r="I34" s="29">
        <f>SUMIF([3]ит.пр!$J$10:$J$13,$B34,[3]ит.пр!$K$10:$K$13)</f>
        <v>0</v>
      </c>
      <c r="J34" s="30">
        <f>SUMIF([3]ит.пр!$J$14:$J$17,$B34,[3]ит.пр!$K$14:$K$17)</f>
        <v>0</v>
      </c>
      <c r="K34" s="73">
        <f>SUMIF([4]ит.пр!$J$4:$J$7,$B34,[4]ит.пр!$K$4:$K$7)</f>
        <v>0</v>
      </c>
      <c r="L34" s="87">
        <f>SUMIF([4]ит.пр!$J$6:$J$9,$B34,[4]ит.пр!$K$4:$K$9)</f>
        <v>0</v>
      </c>
      <c r="M34" s="29">
        <f>SUMIF([4]ит.пр!$J$10:$J$13,$B34,[4]ит.пр!$K$10:$K$13)</f>
        <v>0</v>
      </c>
      <c r="N34" s="30">
        <f>SUMIF([4]ит.пр!$J$14:$J$17,$B34,[4]ит.пр!$K$14:$K$17)</f>
        <v>0</v>
      </c>
      <c r="O34" s="73">
        <f>SUMIF([5]ит.пр!$J$4:$J$7,$B34,[5]ит.пр!$K$4:$K$7)</f>
        <v>0</v>
      </c>
      <c r="P34" s="87">
        <f>SUMIF([5]ит.пр!$J$6:$J$9,$B34,[5]ит.пр!$K$4:$K$9)</f>
        <v>0</v>
      </c>
      <c r="Q34" s="29">
        <f>SUMIF([5]ит.пр!$J$10:$J$13,$B34,[5]ит.пр!$K$10:$K$13)</f>
        <v>0</v>
      </c>
      <c r="R34" s="30">
        <f>SUMIF([5]ит.пр!$J$14:$J$17,$B34,[5]ит.пр!$K$14:$K$17)</f>
        <v>0</v>
      </c>
      <c r="S34" s="73">
        <f>SUMIF([6]ит.пр!$J$4:$J$7,$B34,[6]ит.пр!$K$4:$K$7)</f>
        <v>0</v>
      </c>
      <c r="T34" s="87">
        <f>SUMIF([6]ит.пр!$J$6:$J$9,$B34,[6]ит.пр!$K$4:$K$9)</f>
        <v>0</v>
      </c>
      <c r="U34" s="29">
        <f>SUMIF([6]ит.пр!$J$10:$J$13,$B34,[6]ит.пр!$K$10:$K$13)</f>
        <v>0</v>
      </c>
      <c r="V34" s="30">
        <f>SUMIF([6]ит.пр!$J$14:$J$17,$B34,[6]ит.пр!$K$14:$K$17)</f>
        <v>0</v>
      </c>
      <c r="W34" s="73">
        <f>SUMIF([7]ит.пр!$J$4:$J$7,$B34,[7]ит.пр!$K$4:$K$7)</f>
        <v>0</v>
      </c>
      <c r="X34" s="87">
        <f>SUMIF([7]ит.пр!$J$6:$J$9,$B34,[7]ит.пр!$K$4:$K$9)</f>
        <v>0</v>
      </c>
      <c r="Y34" s="29">
        <f>SUMIF([7]ит.пр!$J$10:$J$13,$B34,[7]ит.пр!$K$10:$K$13)</f>
        <v>0</v>
      </c>
      <c r="Z34" s="30">
        <f>SUMIF([7]ит.пр!$J$14:$J$17,$B34,[7]ит.пр!$K$14:$K$17)</f>
        <v>0</v>
      </c>
      <c r="AA34" s="73">
        <f>SUMIF([8]ит.пр!$J$4:$J$7,$B34,[8]ит.пр!$K$4:$K$7)</f>
        <v>0</v>
      </c>
      <c r="AB34" s="87">
        <f>SUMIF([8]ит.пр!$J$6:$J$9,$B34,[8]ит.пр!$K$4:$K$9)</f>
        <v>0</v>
      </c>
      <c r="AC34" s="29">
        <f>SUMIF([8]ит.пр!$J$10:$J$13,$B34,[8]ит.пр!$K$10:$K$13)</f>
        <v>0</v>
      </c>
      <c r="AD34" s="30">
        <f>SUMIF([8]ит.пр!$J$14:$J$17,$B34,[8]ит.пр!$K$14:$K$17)</f>
        <v>0</v>
      </c>
      <c r="AE34" s="73">
        <f>SUMIF([9]ит.пр!$J$4:$J$7,$B34,[9]ит.пр!$K$4:$K$7)</f>
        <v>0</v>
      </c>
      <c r="AF34" s="87">
        <f>SUMIF([9]ит.пр!$J$6:$J$9,$B34,[9]ит.пр!$K$4:$K$9)</f>
        <v>0</v>
      </c>
      <c r="AG34" s="29">
        <f>SUMIF([9]ит.пр!$J$10:$J$13,$B34,[9]ит.пр!$K$10:$K$13)</f>
        <v>0</v>
      </c>
      <c r="AH34" s="30">
        <f>SUMIF([9]ит.пр!$J$14:$J$17,$B34,[9]ит.пр!$K$14:$K$17)</f>
        <v>0</v>
      </c>
      <c r="AI34" s="73">
        <f>SUMIF([10]ит.пр!$J$4:$J$7,$B34,[10]ит.пр!$K$4:$K$7)</f>
        <v>0</v>
      </c>
      <c r="AJ34" s="87">
        <f>SUMIF([10]ит.пр!$J$6:$J$9,$B34,[10]ит.пр!$K$4:$K$9)</f>
        <v>0</v>
      </c>
      <c r="AK34" s="29">
        <f>SUMIF([10]ит.пр!$J$10:$J$13,$B34,[10]ит.пр!$K$10:$K$13)</f>
        <v>0</v>
      </c>
      <c r="AL34" s="30">
        <f>SUMIF([10]ит.пр!$J$14:$J$17,$B34,[10]ит.пр!$K$14:$K$17)</f>
        <v>0</v>
      </c>
      <c r="AM34" s="73">
        <f>SUMIF([11]ит.пр!$J$4:$J$7,$B34,[11]ит.пр!$K$4:$K$7)</f>
        <v>0</v>
      </c>
      <c r="AN34" s="87">
        <f>SUMIF([11]ит.пр!$J$6:$J$9,$B34,[11]ит.пр!$K$4:$K$9)</f>
        <v>0</v>
      </c>
      <c r="AO34" s="29">
        <f>SUMIF([11]ит.пр!$J$10:$J$13,$B34,[11]ит.пр!$K$10:$K$13)</f>
        <v>0</v>
      </c>
      <c r="AP34" s="30">
        <f>SUMIF([11]ит.пр!$J$14:$J$17,$B34,[11]ит.пр!$K$14:$K$17)</f>
        <v>0</v>
      </c>
      <c r="AQ34" s="73">
        <f t="shared" si="15"/>
        <v>0</v>
      </c>
      <c r="AR34" s="73">
        <f t="shared" si="16"/>
        <v>0</v>
      </c>
      <c r="AS34" s="73">
        <f t="shared" si="17"/>
        <v>0</v>
      </c>
      <c r="AT34" s="73">
        <f t="shared" si="18"/>
        <v>0</v>
      </c>
      <c r="AU34" s="31">
        <f t="shared" si="19"/>
        <v>0</v>
      </c>
      <c r="AV34" s="31">
        <f t="shared" si="20"/>
        <v>0</v>
      </c>
      <c r="AW34" s="31">
        <f t="shared" si="21"/>
        <v>0</v>
      </c>
      <c r="AX34" s="32">
        <f t="shared" si="22"/>
        <v>0</v>
      </c>
      <c r="AY34" s="33">
        <f t="shared" si="14"/>
        <v>0</v>
      </c>
      <c r="AZ34" s="70"/>
    </row>
    <row r="35" spans="1:52" customFormat="1" ht="14.1" customHeight="1" thickBot="1">
      <c r="A35" s="34">
        <v>30</v>
      </c>
      <c r="B35" s="136" t="str">
        <f t="shared" si="9"/>
        <v/>
      </c>
      <c r="C35" s="73">
        <f>SUMIF([2]ит.пр!$J$4:$J$7,$B35,[2]ит.пр!$K$4:$K$7)</f>
        <v>0</v>
      </c>
      <c r="D35" s="87">
        <f>SUMIF([2]ит.пр!$J$6:$J$9,$B35,[2]ит.пр!$K$4:$K$9)</f>
        <v>0</v>
      </c>
      <c r="E35" s="29">
        <f>SUMIF([2]ит.пр!$J$10:$J$13,$B35,[2]ит.пр!$K$10:$K$13)</f>
        <v>0</v>
      </c>
      <c r="F35" s="30">
        <f>SUMIF([2]ит.пр!$J$14:$J$17,$B35,[2]ит.пр!$K$14:$K$17)</f>
        <v>0</v>
      </c>
      <c r="G35" s="73">
        <f>SUMIF([3]ит.пр!$J$4:$J$7,$B35,[3]ит.пр!$K$4:$K$7)</f>
        <v>0</v>
      </c>
      <c r="H35" s="87">
        <f>SUMIF([3]ит.пр!$J$6:$J$9,$B35,[3]ит.пр!$K$4:$K$9)</f>
        <v>0</v>
      </c>
      <c r="I35" s="29">
        <f>SUMIF([3]ит.пр!$J$10:$J$13,$B35,[3]ит.пр!$K$10:$K$13)</f>
        <v>0</v>
      </c>
      <c r="J35" s="30">
        <f>SUMIF([3]ит.пр!$J$14:$J$17,$B35,[3]ит.пр!$K$14:$K$17)</f>
        <v>0</v>
      </c>
      <c r="K35" s="73">
        <f>SUMIF([4]ит.пр!$J$4:$J$7,$B35,[4]ит.пр!$K$4:$K$7)</f>
        <v>0</v>
      </c>
      <c r="L35" s="87">
        <f>SUMIF([4]ит.пр!$J$6:$J$9,$B35,[4]ит.пр!$K$4:$K$9)</f>
        <v>0</v>
      </c>
      <c r="M35" s="29">
        <f>SUMIF([4]ит.пр!$J$10:$J$13,$B35,[4]ит.пр!$K$10:$K$13)</f>
        <v>0</v>
      </c>
      <c r="N35" s="30">
        <f>SUMIF([4]ит.пр!$J$14:$J$17,$B35,[4]ит.пр!$K$14:$K$17)</f>
        <v>0</v>
      </c>
      <c r="O35" s="73">
        <f>SUMIF([5]ит.пр!$J$4:$J$7,$B35,[5]ит.пр!$K$4:$K$7)</f>
        <v>0</v>
      </c>
      <c r="P35" s="87">
        <f>SUMIF([5]ит.пр!$J$6:$J$9,$B35,[5]ит.пр!$K$4:$K$9)</f>
        <v>0</v>
      </c>
      <c r="Q35" s="29">
        <f>SUMIF([5]ит.пр!$J$10:$J$13,$B35,[5]ит.пр!$K$10:$K$13)</f>
        <v>0</v>
      </c>
      <c r="R35" s="30">
        <f>SUMIF([5]ит.пр!$J$14:$J$17,$B35,[5]ит.пр!$K$14:$K$17)</f>
        <v>0</v>
      </c>
      <c r="S35" s="73">
        <f>SUMIF([6]ит.пр!$J$4:$J$7,$B35,[6]ит.пр!$K$4:$K$7)</f>
        <v>0</v>
      </c>
      <c r="T35" s="87">
        <f>SUMIF([6]ит.пр!$J$6:$J$9,$B35,[6]ит.пр!$K$4:$K$9)</f>
        <v>0</v>
      </c>
      <c r="U35" s="29">
        <f>SUMIF([6]ит.пр!$J$10:$J$13,$B35,[6]ит.пр!$K$10:$K$13)</f>
        <v>0</v>
      </c>
      <c r="V35" s="30">
        <f>SUMIF([6]ит.пр!$J$14:$J$17,$B35,[6]ит.пр!$K$14:$K$17)</f>
        <v>0</v>
      </c>
      <c r="W35" s="73">
        <f>SUMIF([7]ит.пр!$J$4:$J$7,$B35,[7]ит.пр!$K$4:$K$7)</f>
        <v>0</v>
      </c>
      <c r="X35" s="87">
        <f>SUMIF([7]ит.пр!$J$6:$J$9,$B35,[7]ит.пр!$K$4:$K$9)</f>
        <v>0</v>
      </c>
      <c r="Y35" s="29">
        <f>SUMIF([7]ит.пр!$J$10:$J$13,$B35,[7]ит.пр!$K$10:$K$13)</f>
        <v>0</v>
      </c>
      <c r="Z35" s="30">
        <f>SUMIF([7]ит.пр!$J$14:$J$17,$B35,[7]ит.пр!$K$14:$K$17)</f>
        <v>0</v>
      </c>
      <c r="AA35" s="73">
        <f>SUMIF([8]ит.пр!$J$4:$J$7,$B35,[8]ит.пр!$K$4:$K$7)</f>
        <v>0</v>
      </c>
      <c r="AB35" s="87">
        <f>SUMIF([8]ит.пр!$J$6:$J$9,$B35,[8]ит.пр!$K$4:$K$9)</f>
        <v>0</v>
      </c>
      <c r="AC35" s="29">
        <f>SUMIF([8]ит.пр!$J$10:$J$13,$B35,[8]ит.пр!$K$10:$K$13)</f>
        <v>0</v>
      </c>
      <c r="AD35" s="30">
        <f>SUMIF([8]ит.пр!$J$14:$J$17,$B35,[8]ит.пр!$K$14:$K$17)</f>
        <v>0</v>
      </c>
      <c r="AE35" s="73">
        <f>SUMIF([9]ит.пр!$J$4:$J$7,$B35,[9]ит.пр!$K$4:$K$7)</f>
        <v>0</v>
      </c>
      <c r="AF35" s="87">
        <f>SUMIF([9]ит.пр!$J$6:$J$9,$B35,[9]ит.пр!$K$4:$K$9)</f>
        <v>0</v>
      </c>
      <c r="AG35" s="29">
        <f>SUMIF([9]ит.пр!$J$10:$J$13,$B35,[9]ит.пр!$K$10:$K$13)</f>
        <v>0</v>
      </c>
      <c r="AH35" s="30">
        <f>SUMIF([9]ит.пр!$J$14:$J$17,$B35,[9]ит.пр!$K$14:$K$17)</f>
        <v>0</v>
      </c>
      <c r="AI35" s="73">
        <f>SUMIF([10]ит.пр!$J$4:$J$7,$B35,[10]ит.пр!$K$4:$K$7)</f>
        <v>0</v>
      </c>
      <c r="AJ35" s="87">
        <f>SUMIF([10]ит.пр!$J$6:$J$9,$B35,[10]ит.пр!$K$4:$K$9)</f>
        <v>0</v>
      </c>
      <c r="AK35" s="29">
        <f>SUMIF([10]ит.пр!$J$10:$J$13,$B35,[10]ит.пр!$K$10:$K$13)</f>
        <v>0</v>
      </c>
      <c r="AL35" s="30">
        <f>SUMIF([10]ит.пр!$J$14:$J$17,$B35,[10]ит.пр!$K$14:$K$17)</f>
        <v>0</v>
      </c>
      <c r="AM35" s="73">
        <f>SUMIF([11]ит.пр!$J$4:$J$7,$B35,[11]ит.пр!$K$4:$K$7)</f>
        <v>0</v>
      </c>
      <c r="AN35" s="87">
        <f>SUMIF([11]ит.пр!$J$6:$J$9,$B35,[11]ит.пр!$K$4:$K$9)</f>
        <v>0</v>
      </c>
      <c r="AO35" s="29">
        <f>SUMIF([11]ит.пр!$J$10:$J$13,$B35,[11]ит.пр!$K$10:$K$13)</f>
        <v>0</v>
      </c>
      <c r="AP35" s="30">
        <f>SUMIF([11]ит.пр!$J$14:$J$17,$B35,[11]ит.пр!$K$14:$K$17)</f>
        <v>0</v>
      </c>
      <c r="AQ35" s="73">
        <f t="shared" si="15"/>
        <v>0</v>
      </c>
      <c r="AR35" s="73">
        <f t="shared" si="16"/>
        <v>0</v>
      </c>
      <c r="AS35" s="73">
        <f t="shared" si="17"/>
        <v>0</v>
      </c>
      <c r="AT35" s="73">
        <f t="shared" si="18"/>
        <v>0</v>
      </c>
      <c r="AU35" s="31">
        <f t="shared" si="19"/>
        <v>0</v>
      </c>
      <c r="AV35" s="31">
        <f t="shared" si="20"/>
        <v>0</v>
      </c>
      <c r="AW35" s="31">
        <f t="shared" si="21"/>
        <v>0</v>
      </c>
      <c r="AX35" s="32">
        <f t="shared" si="22"/>
        <v>0</v>
      </c>
      <c r="AY35" s="33">
        <f t="shared" si="14"/>
        <v>0</v>
      </c>
      <c r="AZ35" s="70"/>
    </row>
    <row r="36" spans="1:52" customFormat="1" ht="14.1" customHeight="1" thickBot="1">
      <c r="A36" s="36">
        <v>31</v>
      </c>
      <c r="B36" s="136" t="str">
        <f t="shared" si="9"/>
        <v/>
      </c>
      <c r="C36" s="73">
        <f>SUMIF([2]ит.пр!$J$4:$J$7,$B36,[2]ит.пр!$K$4:$K$7)</f>
        <v>0</v>
      </c>
      <c r="D36" s="87">
        <f>SUMIF([2]ит.пр!$J$6:$J$9,$B36,[2]ит.пр!$K$4:$K$9)</f>
        <v>0</v>
      </c>
      <c r="E36" s="29">
        <f>SUMIF([2]ит.пр!$J$10:$J$13,$B36,[2]ит.пр!$K$10:$K$13)</f>
        <v>0</v>
      </c>
      <c r="F36" s="30">
        <f>SUMIF([2]ит.пр!$J$14:$J$17,$B36,[2]ит.пр!$K$14:$K$17)</f>
        <v>0</v>
      </c>
      <c r="G36" s="73">
        <f>SUMIF([3]ит.пр!$J$4:$J$7,$B36,[3]ит.пр!$K$4:$K$7)</f>
        <v>0</v>
      </c>
      <c r="H36" s="87">
        <f>SUMIF([3]ит.пр!$J$6:$J$9,$B36,[3]ит.пр!$K$4:$K$9)</f>
        <v>0</v>
      </c>
      <c r="I36" s="29">
        <f>SUMIF([3]ит.пр!$J$10:$J$13,$B36,[3]ит.пр!$K$10:$K$13)</f>
        <v>0</v>
      </c>
      <c r="J36" s="30">
        <f>SUMIF([3]ит.пр!$J$14:$J$17,$B36,[3]ит.пр!$K$14:$K$17)</f>
        <v>0</v>
      </c>
      <c r="K36" s="73">
        <f>SUMIF([4]ит.пр!$J$4:$J$7,$B36,[4]ит.пр!$K$4:$K$7)</f>
        <v>0</v>
      </c>
      <c r="L36" s="87">
        <f>SUMIF([4]ит.пр!$J$6:$J$9,$B36,[4]ит.пр!$K$4:$K$9)</f>
        <v>0</v>
      </c>
      <c r="M36" s="29">
        <f>SUMIF([4]ит.пр!$J$10:$J$13,$B36,[4]ит.пр!$K$10:$K$13)</f>
        <v>0</v>
      </c>
      <c r="N36" s="30">
        <f>SUMIF([4]ит.пр!$J$14:$J$17,$B36,[4]ит.пр!$K$14:$K$17)</f>
        <v>0</v>
      </c>
      <c r="O36" s="73">
        <f>SUMIF([5]ит.пр!$J$4:$J$7,$B36,[5]ит.пр!$K$4:$K$7)</f>
        <v>0</v>
      </c>
      <c r="P36" s="87">
        <f>SUMIF([5]ит.пр!$J$6:$J$9,$B36,[5]ит.пр!$K$4:$K$9)</f>
        <v>0</v>
      </c>
      <c r="Q36" s="29">
        <f>SUMIF([5]ит.пр!$J$10:$J$13,$B36,[5]ит.пр!$K$10:$K$13)</f>
        <v>0</v>
      </c>
      <c r="R36" s="30">
        <f>SUMIF([5]ит.пр!$J$14:$J$17,$B36,[5]ит.пр!$K$14:$K$17)</f>
        <v>0</v>
      </c>
      <c r="S36" s="73">
        <f>SUMIF([6]ит.пр!$J$4:$J$7,$B36,[6]ит.пр!$K$4:$K$7)</f>
        <v>0</v>
      </c>
      <c r="T36" s="87">
        <f>SUMIF([6]ит.пр!$J$6:$J$9,$B36,[6]ит.пр!$K$4:$K$9)</f>
        <v>0</v>
      </c>
      <c r="U36" s="29">
        <f>SUMIF([6]ит.пр!$J$10:$J$13,$B36,[6]ит.пр!$K$10:$K$13)</f>
        <v>0</v>
      </c>
      <c r="V36" s="30">
        <f>SUMIF([6]ит.пр!$J$14:$J$17,$B36,[6]ит.пр!$K$14:$K$17)</f>
        <v>0</v>
      </c>
      <c r="W36" s="73">
        <f>SUMIF([7]ит.пр!$J$4:$J$7,$B36,[7]ит.пр!$K$4:$K$7)</f>
        <v>0</v>
      </c>
      <c r="X36" s="87">
        <f>SUMIF([7]ит.пр!$J$6:$J$9,$B36,[7]ит.пр!$K$4:$K$9)</f>
        <v>0</v>
      </c>
      <c r="Y36" s="29">
        <f>SUMIF([7]ит.пр!$J$10:$J$13,$B36,[7]ит.пр!$K$10:$K$13)</f>
        <v>0</v>
      </c>
      <c r="Z36" s="30">
        <f>SUMIF([7]ит.пр!$J$14:$J$17,$B36,[7]ит.пр!$K$14:$K$17)</f>
        <v>0</v>
      </c>
      <c r="AA36" s="73">
        <f>SUMIF([8]ит.пр!$J$4:$J$7,$B36,[8]ит.пр!$K$4:$K$7)</f>
        <v>0</v>
      </c>
      <c r="AB36" s="87">
        <f>SUMIF([8]ит.пр!$J$6:$J$9,$B36,[8]ит.пр!$K$4:$K$9)</f>
        <v>0</v>
      </c>
      <c r="AC36" s="29">
        <f>SUMIF([8]ит.пр!$J$10:$J$13,$B36,[8]ит.пр!$K$10:$K$13)</f>
        <v>0</v>
      </c>
      <c r="AD36" s="30">
        <f>SUMIF([8]ит.пр!$J$14:$J$17,$B36,[8]ит.пр!$K$14:$K$17)</f>
        <v>0</v>
      </c>
      <c r="AE36" s="73">
        <f>SUMIF([9]ит.пр!$J$4:$J$7,$B36,[9]ит.пр!$K$4:$K$7)</f>
        <v>0</v>
      </c>
      <c r="AF36" s="87">
        <f>SUMIF([9]ит.пр!$J$6:$J$9,$B36,[9]ит.пр!$K$4:$K$9)</f>
        <v>0</v>
      </c>
      <c r="AG36" s="29">
        <f>SUMIF([9]ит.пр!$J$10:$J$13,$B36,[9]ит.пр!$K$10:$K$13)</f>
        <v>0</v>
      </c>
      <c r="AH36" s="30">
        <f>SUMIF([9]ит.пр!$J$14:$J$17,$B36,[9]ит.пр!$K$14:$K$17)</f>
        <v>0</v>
      </c>
      <c r="AI36" s="73">
        <f>SUMIF([10]ит.пр!$J$4:$J$7,$B36,[10]ит.пр!$K$4:$K$7)</f>
        <v>0</v>
      </c>
      <c r="AJ36" s="87">
        <f>SUMIF([10]ит.пр!$J$6:$J$9,$B36,[10]ит.пр!$K$4:$K$9)</f>
        <v>0</v>
      </c>
      <c r="AK36" s="29">
        <f>SUMIF([10]ит.пр!$J$10:$J$13,$B36,[10]ит.пр!$K$10:$K$13)</f>
        <v>0</v>
      </c>
      <c r="AL36" s="30">
        <f>SUMIF([10]ит.пр!$J$14:$J$17,$B36,[10]ит.пр!$K$14:$K$17)</f>
        <v>0</v>
      </c>
      <c r="AM36" s="73">
        <f>SUMIF([11]ит.пр!$J$4:$J$7,$B36,[11]ит.пр!$K$4:$K$7)</f>
        <v>0</v>
      </c>
      <c r="AN36" s="87">
        <f>SUMIF([11]ит.пр!$J$6:$J$9,$B36,[11]ит.пр!$K$4:$K$9)</f>
        <v>0</v>
      </c>
      <c r="AO36" s="29">
        <f>SUMIF([11]ит.пр!$J$10:$J$13,$B36,[11]ит.пр!$K$10:$K$13)</f>
        <v>0</v>
      </c>
      <c r="AP36" s="30">
        <f>SUMIF([11]ит.пр!$J$14:$J$17,$B36,[11]ит.пр!$K$14:$K$17)</f>
        <v>0</v>
      </c>
      <c r="AQ36" s="73">
        <f t="shared" si="15"/>
        <v>0</v>
      </c>
      <c r="AR36" s="73">
        <f t="shared" si="16"/>
        <v>0</v>
      </c>
      <c r="AS36" s="73">
        <f t="shared" si="17"/>
        <v>0</v>
      </c>
      <c r="AT36" s="73">
        <f t="shared" si="18"/>
        <v>0</v>
      </c>
      <c r="AU36" s="31">
        <f t="shared" si="19"/>
        <v>0</v>
      </c>
      <c r="AV36" s="31">
        <f t="shared" si="20"/>
        <v>0</v>
      </c>
      <c r="AW36" s="31">
        <f t="shared" si="21"/>
        <v>0</v>
      </c>
      <c r="AX36" s="32">
        <f t="shared" si="22"/>
        <v>0</v>
      </c>
      <c r="AY36" s="33">
        <f t="shared" si="14"/>
        <v>0</v>
      </c>
      <c r="AZ36" s="70"/>
    </row>
    <row r="37" spans="1:52" customFormat="1" ht="14.1" customHeight="1" thickBot="1">
      <c r="A37" s="34">
        <v>32</v>
      </c>
      <c r="B37" s="136" t="str">
        <f t="shared" si="9"/>
        <v/>
      </c>
      <c r="C37" s="73">
        <f>SUMIF([2]ит.пр!$J$4:$J$7,$B37,[2]ит.пр!$K$4:$K$7)</f>
        <v>0</v>
      </c>
      <c r="D37" s="87">
        <f>SUMIF([2]ит.пр!$J$6:$J$9,$B37,[2]ит.пр!$K$4:$K$9)</f>
        <v>0</v>
      </c>
      <c r="E37" s="29">
        <f>SUMIF([2]ит.пр!$J$10:$J$13,$B37,[2]ит.пр!$K$10:$K$13)</f>
        <v>0</v>
      </c>
      <c r="F37" s="30">
        <f>SUMIF([2]ит.пр!$J$14:$J$17,$B37,[2]ит.пр!$K$14:$K$17)</f>
        <v>0</v>
      </c>
      <c r="G37" s="73">
        <f>SUMIF([3]ит.пр!$J$4:$J$7,$B37,[3]ит.пр!$K$4:$K$7)</f>
        <v>0</v>
      </c>
      <c r="H37" s="87">
        <f>SUMIF([3]ит.пр!$J$6:$J$9,$B37,[3]ит.пр!$K$4:$K$9)</f>
        <v>0</v>
      </c>
      <c r="I37" s="29">
        <f>SUMIF([3]ит.пр!$J$10:$J$13,$B37,[3]ит.пр!$K$10:$K$13)</f>
        <v>0</v>
      </c>
      <c r="J37" s="30">
        <f>SUMIF([3]ит.пр!$J$14:$J$17,$B37,[3]ит.пр!$K$14:$K$17)</f>
        <v>0</v>
      </c>
      <c r="K37" s="73">
        <f>SUMIF([4]ит.пр!$J$4:$J$7,$B37,[4]ит.пр!$K$4:$K$7)</f>
        <v>0</v>
      </c>
      <c r="L37" s="87">
        <f>SUMIF([4]ит.пр!$J$6:$J$9,$B37,[4]ит.пр!$K$4:$K$9)</f>
        <v>0</v>
      </c>
      <c r="M37" s="29">
        <f>SUMIF([4]ит.пр!$J$10:$J$13,$B37,[4]ит.пр!$K$10:$K$13)</f>
        <v>0</v>
      </c>
      <c r="N37" s="30">
        <f>SUMIF([4]ит.пр!$J$14:$J$17,$B37,[4]ит.пр!$K$14:$K$17)</f>
        <v>0</v>
      </c>
      <c r="O37" s="73">
        <f>SUMIF([5]ит.пр!$J$4:$J$7,$B37,[5]ит.пр!$K$4:$K$7)</f>
        <v>0</v>
      </c>
      <c r="P37" s="87">
        <f>SUMIF([5]ит.пр!$J$6:$J$9,$B37,[5]ит.пр!$K$4:$K$9)</f>
        <v>0</v>
      </c>
      <c r="Q37" s="29">
        <f>SUMIF([5]ит.пр!$J$10:$J$13,$B37,[5]ит.пр!$K$10:$K$13)</f>
        <v>0</v>
      </c>
      <c r="R37" s="30">
        <f>SUMIF([5]ит.пр!$J$14:$J$17,$B37,[5]ит.пр!$K$14:$K$17)</f>
        <v>0</v>
      </c>
      <c r="S37" s="73">
        <f>SUMIF([6]ит.пр!$J$4:$J$7,$B37,[6]ит.пр!$K$4:$K$7)</f>
        <v>0</v>
      </c>
      <c r="T37" s="87">
        <f>SUMIF([6]ит.пр!$J$6:$J$9,$B37,[6]ит.пр!$K$4:$K$9)</f>
        <v>0</v>
      </c>
      <c r="U37" s="29">
        <f>SUMIF([6]ит.пр!$J$10:$J$13,$B37,[6]ит.пр!$K$10:$K$13)</f>
        <v>0</v>
      </c>
      <c r="V37" s="30">
        <f>SUMIF([6]ит.пр!$J$14:$J$17,$B37,[6]ит.пр!$K$14:$K$17)</f>
        <v>0</v>
      </c>
      <c r="W37" s="73">
        <f>SUMIF([7]ит.пр!$J$4:$J$7,$B37,[7]ит.пр!$K$4:$K$7)</f>
        <v>0</v>
      </c>
      <c r="X37" s="87">
        <f>SUMIF([7]ит.пр!$J$6:$J$9,$B37,[7]ит.пр!$K$4:$K$9)</f>
        <v>0</v>
      </c>
      <c r="Y37" s="29">
        <f>SUMIF([7]ит.пр!$J$10:$J$13,$B37,[7]ит.пр!$K$10:$K$13)</f>
        <v>0</v>
      </c>
      <c r="Z37" s="30">
        <f>SUMIF([7]ит.пр!$J$14:$J$17,$B37,[7]ит.пр!$K$14:$K$17)</f>
        <v>0</v>
      </c>
      <c r="AA37" s="73">
        <f>SUMIF([8]ит.пр!$J$4:$J$7,$B37,[8]ит.пр!$K$4:$K$7)</f>
        <v>0</v>
      </c>
      <c r="AB37" s="87">
        <f>SUMIF([8]ит.пр!$J$6:$J$9,$B37,[8]ит.пр!$K$4:$K$9)</f>
        <v>0</v>
      </c>
      <c r="AC37" s="29">
        <f>SUMIF([8]ит.пр!$J$10:$J$13,$B37,[8]ит.пр!$K$10:$K$13)</f>
        <v>0</v>
      </c>
      <c r="AD37" s="30">
        <f>SUMIF([8]ит.пр!$J$14:$J$17,$B37,[8]ит.пр!$K$14:$K$17)</f>
        <v>0</v>
      </c>
      <c r="AE37" s="73">
        <f>SUMIF([9]ит.пр!$J$4:$J$7,$B37,[9]ит.пр!$K$4:$K$7)</f>
        <v>0</v>
      </c>
      <c r="AF37" s="87">
        <f>SUMIF([9]ит.пр!$J$6:$J$9,$B37,[9]ит.пр!$K$4:$K$9)</f>
        <v>0</v>
      </c>
      <c r="AG37" s="29">
        <f>SUMIF([9]ит.пр!$J$10:$J$13,$B37,[9]ит.пр!$K$10:$K$13)</f>
        <v>0</v>
      </c>
      <c r="AH37" s="30">
        <f>SUMIF([9]ит.пр!$J$14:$J$17,$B37,[9]ит.пр!$K$14:$K$17)</f>
        <v>0</v>
      </c>
      <c r="AI37" s="73">
        <f>SUMIF([10]ит.пр!$J$4:$J$7,$B37,[10]ит.пр!$K$4:$K$7)</f>
        <v>0</v>
      </c>
      <c r="AJ37" s="87">
        <f>SUMIF([10]ит.пр!$J$6:$J$9,$B37,[10]ит.пр!$K$4:$K$9)</f>
        <v>0</v>
      </c>
      <c r="AK37" s="29">
        <f>SUMIF([10]ит.пр!$J$10:$J$13,$B37,[10]ит.пр!$K$10:$K$13)</f>
        <v>0</v>
      </c>
      <c r="AL37" s="30">
        <f>SUMIF([10]ит.пр!$J$14:$J$17,$B37,[10]ит.пр!$K$14:$K$17)</f>
        <v>0</v>
      </c>
      <c r="AM37" s="73">
        <f>SUMIF([11]ит.пр!$J$4:$J$7,$B37,[11]ит.пр!$K$4:$K$7)</f>
        <v>0</v>
      </c>
      <c r="AN37" s="87">
        <f>SUMIF([11]ит.пр!$J$6:$J$9,$B37,[11]ит.пр!$K$4:$K$9)</f>
        <v>0</v>
      </c>
      <c r="AO37" s="29">
        <f>SUMIF([11]ит.пр!$J$10:$J$13,$B37,[11]ит.пр!$K$10:$K$13)</f>
        <v>0</v>
      </c>
      <c r="AP37" s="30">
        <f>SUMIF([11]ит.пр!$J$14:$J$17,$B37,[11]ит.пр!$K$14:$K$17)</f>
        <v>0</v>
      </c>
      <c r="AQ37" s="73">
        <f t="shared" si="15"/>
        <v>0</v>
      </c>
      <c r="AR37" s="73">
        <f t="shared" si="16"/>
        <v>0</v>
      </c>
      <c r="AS37" s="73">
        <f t="shared" si="17"/>
        <v>0</v>
      </c>
      <c r="AT37" s="73">
        <f t="shared" si="18"/>
        <v>0</v>
      </c>
      <c r="AU37" s="31">
        <f t="shared" si="19"/>
        <v>0</v>
      </c>
      <c r="AV37" s="31">
        <f t="shared" si="20"/>
        <v>0</v>
      </c>
      <c r="AW37" s="31">
        <f t="shared" si="21"/>
        <v>0</v>
      </c>
      <c r="AX37" s="32">
        <f t="shared" si="22"/>
        <v>0</v>
      </c>
      <c r="AY37" s="33">
        <f t="shared" si="14"/>
        <v>0</v>
      </c>
      <c r="AZ37" s="70"/>
    </row>
    <row r="38" spans="1:52" customFormat="1" ht="14.1" customHeight="1" thickBot="1">
      <c r="A38" s="36">
        <v>33</v>
      </c>
      <c r="B38" s="136" t="str">
        <f t="shared" si="9"/>
        <v/>
      </c>
      <c r="C38" s="73">
        <f>SUMIF([2]ит.пр!$J$4:$J$7,$B38,[2]ит.пр!$K$4:$K$7)</f>
        <v>0</v>
      </c>
      <c r="D38" s="87">
        <f>SUMIF([2]ит.пр!$J$6:$J$9,$B38,[2]ит.пр!$K$4:$K$9)</f>
        <v>0</v>
      </c>
      <c r="E38" s="29">
        <f>SUMIF([2]ит.пр!$J$10:$J$13,$B38,[2]ит.пр!$K$10:$K$13)</f>
        <v>0</v>
      </c>
      <c r="F38" s="30">
        <f>SUMIF([2]ит.пр!$J$14:$J$17,$B38,[2]ит.пр!$K$14:$K$17)</f>
        <v>0</v>
      </c>
      <c r="G38" s="73">
        <f>SUMIF([3]ит.пр!$J$4:$J$7,$B38,[3]ит.пр!$K$4:$K$7)</f>
        <v>0</v>
      </c>
      <c r="H38" s="87">
        <f>SUMIF([3]ит.пр!$J$6:$J$9,$B38,[3]ит.пр!$K$4:$K$9)</f>
        <v>0</v>
      </c>
      <c r="I38" s="29">
        <f>SUMIF([3]ит.пр!$J$10:$J$13,$B38,[3]ит.пр!$K$10:$K$13)</f>
        <v>0</v>
      </c>
      <c r="J38" s="30">
        <f>SUMIF([3]ит.пр!$J$14:$J$17,$B38,[3]ит.пр!$K$14:$K$17)</f>
        <v>0</v>
      </c>
      <c r="K38" s="73">
        <f>SUMIF([4]ит.пр!$J$4:$J$7,$B38,[4]ит.пр!$K$4:$K$7)</f>
        <v>0</v>
      </c>
      <c r="L38" s="87">
        <f>SUMIF([4]ит.пр!$J$6:$J$9,$B38,[4]ит.пр!$K$4:$K$9)</f>
        <v>0</v>
      </c>
      <c r="M38" s="29">
        <f>SUMIF([4]ит.пр!$J$10:$J$13,$B38,[4]ит.пр!$K$10:$K$13)</f>
        <v>0</v>
      </c>
      <c r="N38" s="30">
        <f>SUMIF([4]ит.пр!$J$14:$J$17,$B38,[4]ит.пр!$K$14:$K$17)</f>
        <v>0</v>
      </c>
      <c r="O38" s="73">
        <f>SUMIF([5]ит.пр!$J$4:$J$7,$B38,[5]ит.пр!$K$4:$K$7)</f>
        <v>0</v>
      </c>
      <c r="P38" s="87">
        <f>SUMIF([5]ит.пр!$J$6:$J$9,$B38,[5]ит.пр!$K$4:$K$9)</f>
        <v>0</v>
      </c>
      <c r="Q38" s="29">
        <f>SUMIF([5]ит.пр!$J$10:$J$13,$B38,[5]ит.пр!$K$10:$K$13)</f>
        <v>0</v>
      </c>
      <c r="R38" s="30">
        <f>SUMIF([5]ит.пр!$J$14:$J$17,$B38,[5]ит.пр!$K$14:$K$17)</f>
        <v>0</v>
      </c>
      <c r="S38" s="73">
        <f>SUMIF([6]ит.пр!$J$4:$J$7,$B38,[6]ит.пр!$K$4:$K$7)</f>
        <v>0</v>
      </c>
      <c r="T38" s="87">
        <f>SUMIF([6]ит.пр!$J$6:$J$9,$B38,[6]ит.пр!$K$4:$K$9)</f>
        <v>0</v>
      </c>
      <c r="U38" s="29">
        <f>SUMIF([6]ит.пр!$J$10:$J$13,$B38,[6]ит.пр!$K$10:$K$13)</f>
        <v>0</v>
      </c>
      <c r="V38" s="30">
        <f>SUMIF([6]ит.пр!$J$14:$J$17,$B38,[6]ит.пр!$K$14:$K$17)</f>
        <v>0</v>
      </c>
      <c r="W38" s="73">
        <f>SUMIF([7]ит.пр!$J$4:$J$7,$B38,[7]ит.пр!$K$4:$K$7)</f>
        <v>0</v>
      </c>
      <c r="X38" s="87">
        <f>SUMIF([7]ит.пр!$J$6:$J$9,$B38,[7]ит.пр!$K$4:$K$9)</f>
        <v>0</v>
      </c>
      <c r="Y38" s="29">
        <f>SUMIF([7]ит.пр!$J$10:$J$13,$B38,[7]ит.пр!$K$10:$K$13)</f>
        <v>0</v>
      </c>
      <c r="Z38" s="30">
        <f>SUMIF([7]ит.пр!$J$14:$J$17,$B38,[7]ит.пр!$K$14:$K$17)</f>
        <v>0</v>
      </c>
      <c r="AA38" s="73">
        <f>SUMIF([8]ит.пр!$J$4:$J$7,$B38,[8]ит.пр!$K$4:$K$7)</f>
        <v>0</v>
      </c>
      <c r="AB38" s="87">
        <f>SUMIF([8]ит.пр!$J$6:$J$9,$B38,[8]ит.пр!$K$4:$K$9)</f>
        <v>0</v>
      </c>
      <c r="AC38" s="29">
        <f>SUMIF([8]ит.пр!$J$10:$J$13,$B38,[8]ит.пр!$K$10:$K$13)</f>
        <v>0</v>
      </c>
      <c r="AD38" s="30">
        <f>SUMIF([8]ит.пр!$J$14:$J$17,$B38,[8]ит.пр!$K$14:$K$17)</f>
        <v>0</v>
      </c>
      <c r="AE38" s="73">
        <f>SUMIF([9]ит.пр!$J$4:$J$7,$B38,[9]ит.пр!$K$4:$K$7)</f>
        <v>0</v>
      </c>
      <c r="AF38" s="87">
        <f>SUMIF([9]ит.пр!$J$6:$J$9,$B38,[9]ит.пр!$K$4:$K$9)</f>
        <v>0</v>
      </c>
      <c r="AG38" s="29">
        <f>SUMIF([9]ит.пр!$J$10:$J$13,$B38,[9]ит.пр!$K$10:$K$13)</f>
        <v>0</v>
      </c>
      <c r="AH38" s="30">
        <f>SUMIF([9]ит.пр!$J$14:$J$17,$B38,[9]ит.пр!$K$14:$K$17)</f>
        <v>0</v>
      </c>
      <c r="AI38" s="73">
        <f>SUMIF([10]ит.пр!$J$4:$J$7,$B38,[10]ит.пр!$K$4:$K$7)</f>
        <v>0</v>
      </c>
      <c r="AJ38" s="87">
        <f>SUMIF([10]ит.пр!$J$6:$J$9,$B38,[10]ит.пр!$K$4:$K$9)</f>
        <v>0</v>
      </c>
      <c r="AK38" s="29">
        <f>SUMIF([10]ит.пр!$J$10:$J$13,$B38,[10]ит.пр!$K$10:$K$13)</f>
        <v>0</v>
      </c>
      <c r="AL38" s="30">
        <f>SUMIF([10]ит.пр!$J$14:$J$17,$B38,[10]ит.пр!$K$14:$K$17)</f>
        <v>0</v>
      </c>
      <c r="AM38" s="73">
        <f>SUMIF([11]ит.пр!$J$4:$J$7,$B38,[11]ит.пр!$K$4:$K$7)</f>
        <v>0</v>
      </c>
      <c r="AN38" s="87">
        <f>SUMIF([11]ит.пр!$J$6:$J$9,$B38,[11]ит.пр!$K$4:$K$9)</f>
        <v>0</v>
      </c>
      <c r="AO38" s="29">
        <f>SUMIF([11]ит.пр!$J$10:$J$13,$B38,[11]ит.пр!$K$10:$K$13)</f>
        <v>0</v>
      </c>
      <c r="AP38" s="30">
        <f>SUMIF([11]ит.пр!$J$14:$J$17,$B38,[11]ит.пр!$K$14:$K$17)</f>
        <v>0</v>
      </c>
      <c r="AQ38" s="73">
        <f t="shared" si="15"/>
        <v>0</v>
      </c>
      <c r="AR38" s="73">
        <f t="shared" si="16"/>
        <v>0</v>
      </c>
      <c r="AS38" s="73">
        <f t="shared" si="17"/>
        <v>0</v>
      </c>
      <c r="AT38" s="73">
        <f t="shared" si="18"/>
        <v>0</v>
      </c>
      <c r="AU38" s="31">
        <f t="shared" si="19"/>
        <v>0</v>
      </c>
      <c r="AV38" s="31">
        <f t="shared" si="20"/>
        <v>0</v>
      </c>
      <c r="AW38" s="31">
        <f t="shared" si="21"/>
        <v>0</v>
      </c>
      <c r="AX38" s="32">
        <f t="shared" si="22"/>
        <v>0</v>
      </c>
      <c r="AY38" s="33">
        <f t="shared" si="14"/>
        <v>0</v>
      </c>
      <c r="AZ38" s="70"/>
    </row>
    <row r="39" spans="1:52" customFormat="1" ht="14.1" customHeight="1" thickBot="1">
      <c r="A39" s="34">
        <v>34</v>
      </c>
      <c r="B39" s="136" t="str">
        <f t="shared" si="9"/>
        <v/>
      </c>
      <c r="C39" s="73">
        <f>SUMIF([2]ит.пр!$J$4:$J$7,$B39,[2]ит.пр!$K$4:$K$7)</f>
        <v>0</v>
      </c>
      <c r="D39" s="87">
        <f>SUMIF([2]ит.пр!$J$6:$J$9,$B39,[2]ит.пр!$K$4:$K$9)</f>
        <v>0</v>
      </c>
      <c r="E39" s="29">
        <f>SUMIF([2]ит.пр!$J$10:$J$13,$B39,[2]ит.пр!$K$10:$K$13)</f>
        <v>0</v>
      </c>
      <c r="F39" s="30">
        <f>SUMIF([2]ит.пр!$J$14:$J$17,$B39,[2]ит.пр!$K$14:$K$17)</f>
        <v>0</v>
      </c>
      <c r="G39" s="73">
        <f>SUMIF([3]ит.пр!$J$4:$J$7,$B39,[3]ит.пр!$K$4:$K$7)</f>
        <v>0</v>
      </c>
      <c r="H39" s="87">
        <f>SUMIF([3]ит.пр!$J$6:$J$9,$B39,[3]ит.пр!$K$4:$K$9)</f>
        <v>0</v>
      </c>
      <c r="I39" s="29">
        <f>SUMIF([3]ит.пр!$J$10:$J$13,$B39,[3]ит.пр!$K$10:$K$13)</f>
        <v>0</v>
      </c>
      <c r="J39" s="30">
        <f>SUMIF([3]ит.пр!$J$14:$J$17,$B39,[3]ит.пр!$K$14:$K$17)</f>
        <v>0</v>
      </c>
      <c r="K39" s="73">
        <f>SUMIF([4]ит.пр!$J$4:$J$7,$B39,[4]ит.пр!$K$4:$K$7)</f>
        <v>0</v>
      </c>
      <c r="L39" s="87">
        <f>SUMIF([4]ит.пр!$J$6:$J$9,$B39,[4]ит.пр!$K$4:$K$9)</f>
        <v>0</v>
      </c>
      <c r="M39" s="29">
        <f>SUMIF([4]ит.пр!$J$10:$J$13,$B39,[4]ит.пр!$K$10:$K$13)</f>
        <v>0</v>
      </c>
      <c r="N39" s="30">
        <f>SUMIF([4]ит.пр!$J$14:$J$17,$B39,[4]ит.пр!$K$14:$K$17)</f>
        <v>0</v>
      </c>
      <c r="O39" s="73">
        <f>SUMIF([5]ит.пр!$J$4:$J$7,$B39,[5]ит.пр!$K$4:$K$7)</f>
        <v>0</v>
      </c>
      <c r="P39" s="87">
        <f>SUMIF([5]ит.пр!$J$6:$J$9,$B39,[5]ит.пр!$K$4:$K$9)</f>
        <v>0</v>
      </c>
      <c r="Q39" s="29">
        <f>SUMIF([5]ит.пр!$J$10:$J$13,$B39,[5]ит.пр!$K$10:$K$13)</f>
        <v>0</v>
      </c>
      <c r="R39" s="30">
        <f>SUMIF([5]ит.пр!$J$14:$J$17,$B39,[5]ит.пр!$K$14:$K$17)</f>
        <v>0</v>
      </c>
      <c r="S39" s="73">
        <f>SUMIF([6]ит.пр!$J$4:$J$7,$B39,[6]ит.пр!$K$4:$K$7)</f>
        <v>0</v>
      </c>
      <c r="T39" s="87">
        <f>SUMIF([6]ит.пр!$J$6:$J$9,$B39,[6]ит.пр!$K$4:$K$9)</f>
        <v>0</v>
      </c>
      <c r="U39" s="29">
        <f>SUMIF([6]ит.пр!$J$10:$J$13,$B39,[6]ит.пр!$K$10:$K$13)</f>
        <v>0</v>
      </c>
      <c r="V39" s="30">
        <f>SUMIF([6]ит.пр!$J$14:$J$17,$B39,[6]ит.пр!$K$14:$K$17)</f>
        <v>0</v>
      </c>
      <c r="W39" s="73">
        <f>SUMIF([7]ит.пр!$J$4:$J$7,$B39,[7]ит.пр!$K$4:$K$7)</f>
        <v>0</v>
      </c>
      <c r="X39" s="87">
        <f>SUMIF([7]ит.пр!$J$6:$J$9,$B39,[7]ит.пр!$K$4:$K$9)</f>
        <v>0</v>
      </c>
      <c r="Y39" s="29">
        <f>SUMIF([7]ит.пр!$J$10:$J$13,$B39,[7]ит.пр!$K$10:$K$13)</f>
        <v>0</v>
      </c>
      <c r="Z39" s="30">
        <f>SUMIF([7]ит.пр!$J$14:$J$17,$B39,[7]ит.пр!$K$14:$K$17)</f>
        <v>0</v>
      </c>
      <c r="AA39" s="73">
        <f>SUMIF([8]ит.пр!$J$4:$J$7,$B39,[8]ит.пр!$K$4:$K$7)</f>
        <v>0</v>
      </c>
      <c r="AB39" s="87">
        <f>SUMIF([8]ит.пр!$J$6:$J$9,$B39,[8]ит.пр!$K$4:$K$9)</f>
        <v>0</v>
      </c>
      <c r="AC39" s="29">
        <f>SUMIF([8]ит.пр!$J$10:$J$13,$B39,[8]ит.пр!$K$10:$K$13)</f>
        <v>0</v>
      </c>
      <c r="AD39" s="30">
        <f>SUMIF([8]ит.пр!$J$14:$J$17,$B39,[8]ит.пр!$K$14:$K$17)</f>
        <v>0</v>
      </c>
      <c r="AE39" s="73">
        <f>SUMIF([9]ит.пр!$J$4:$J$7,$B39,[9]ит.пр!$K$4:$K$7)</f>
        <v>0</v>
      </c>
      <c r="AF39" s="87">
        <f>SUMIF([9]ит.пр!$J$6:$J$9,$B39,[9]ит.пр!$K$4:$K$9)</f>
        <v>0</v>
      </c>
      <c r="AG39" s="29">
        <f>SUMIF([9]ит.пр!$J$10:$J$13,$B39,[9]ит.пр!$K$10:$K$13)</f>
        <v>0</v>
      </c>
      <c r="AH39" s="30">
        <f>SUMIF([9]ит.пр!$J$14:$J$17,$B39,[9]ит.пр!$K$14:$K$17)</f>
        <v>0</v>
      </c>
      <c r="AI39" s="73">
        <f>SUMIF([10]ит.пр!$J$4:$J$7,$B39,[10]ит.пр!$K$4:$K$7)</f>
        <v>0</v>
      </c>
      <c r="AJ39" s="87">
        <f>SUMIF([10]ит.пр!$J$6:$J$9,$B39,[10]ит.пр!$K$4:$K$9)</f>
        <v>0</v>
      </c>
      <c r="AK39" s="29">
        <f>SUMIF([10]ит.пр!$J$10:$J$13,$B39,[10]ит.пр!$K$10:$K$13)</f>
        <v>0</v>
      </c>
      <c r="AL39" s="30">
        <f>SUMIF([10]ит.пр!$J$14:$J$17,$B39,[10]ит.пр!$K$14:$K$17)</f>
        <v>0</v>
      </c>
      <c r="AM39" s="73">
        <f>SUMIF([11]ит.пр!$J$4:$J$7,$B39,[11]ит.пр!$K$4:$K$7)</f>
        <v>0</v>
      </c>
      <c r="AN39" s="87">
        <f>SUMIF([11]ит.пр!$J$6:$J$9,$B39,[11]ит.пр!$K$4:$K$9)</f>
        <v>0</v>
      </c>
      <c r="AO39" s="29">
        <f>SUMIF([11]ит.пр!$J$10:$J$13,$B39,[11]ит.пр!$K$10:$K$13)</f>
        <v>0</v>
      </c>
      <c r="AP39" s="30">
        <f>SUMIF([11]ит.пр!$J$14:$J$17,$B39,[11]ит.пр!$K$14:$K$17)</f>
        <v>0</v>
      </c>
      <c r="AQ39" s="73">
        <f t="shared" si="15"/>
        <v>0</v>
      </c>
      <c r="AR39" s="73">
        <f t="shared" si="16"/>
        <v>0</v>
      </c>
      <c r="AS39" s="73">
        <f t="shared" si="17"/>
        <v>0</v>
      </c>
      <c r="AT39" s="73">
        <f t="shared" si="18"/>
        <v>0</v>
      </c>
      <c r="AU39" s="31">
        <f>PRODUCT(AQ39*7)</f>
        <v>0</v>
      </c>
      <c r="AV39" s="31">
        <f>PRODUCT(AR39*5)</f>
        <v>0</v>
      </c>
      <c r="AW39" s="31">
        <f>PRODUCT(AS39*3)</f>
        <v>0</v>
      </c>
      <c r="AX39" s="32">
        <f>PRODUCT(AT39*1)</f>
        <v>0</v>
      </c>
      <c r="AY39" s="35">
        <f t="shared" si="14"/>
        <v>0</v>
      </c>
      <c r="AZ39" s="70"/>
    </row>
    <row r="40" spans="1:52" customFormat="1" ht="14.1" customHeight="1" thickBot="1">
      <c r="A40" s="36">
        <v>35</v>
      </c>
      <c r="B40" s="136" t="str">
        <f t="shared" si="9"/>
        <v/>
      </c>
      <c r="C40" s="73">
        <f>SUMIF([2]ит.пр!$J$4:$J$7,$B40,[2]ит.пр!$K$4:$K$7)</f>
        <v>0</v>
      </c>
      <c r="D40" s="87">
        <f>SUMIF([2]ит.пр!$J$6:$J$9,$B40,[2]ит.пр!$K$4:$K$9)</f>
        <v>0</v>
      </c>
      <c r="E40" s="29">
        <f>SUMIF([2]ит.пр!$J$10:$J$13,$B40,[2]ит.пр!$K$10:$K$13)</f>
        <v>0</v>
      </c>
      <c r="F40" s="30">
        <f>SUMIF([2]ит.пр!$J$14:$J$17,$B40,[2]ит.пр!$K$14:$K$17)</f>
        <v>0</v>
      </c>
      <c r="G40" s="73">
        <f>SUMIF([3]ит.пр!$J$4:$J$7,$B40,[3]ит.пр!$K$4:$K$7)</f>
        <v>0</v>
      </c>
      <c r="H40" s="87">
        <f>SUMIF([3]ит.пр!$J$6:$J$9,$B40,[3]ит.пр!$K$4:$K$9)</f>
        <v>0</v>
      </c>
      <c r="I40" s="29">
        <f>SUMIF([3]ит.пр!$J$10:$J$13,$B40,[3]ит.пр!$K$10:$K$13)</f>
        <v>0</v>
      </c>
      <c r="J40" s="30">
        <f>SUMIF([3]ит.пр!$J$14:$J$17,$B40,[3]ит.пр!$K$14:$K$17)</f>
        <v>0</v>
      </c>
      <c r="K40" s="73">
        <f>SUMIF([4]ит.пр!$J$4:$J$7,$B40,[4]ит.пр!$K$4:$K$7)</f>
        <v>0</v>
      </c>
      <c r="L40" s="87">
        <f>SUMIF([4]ит.пр!$J$6:$J$9,$B40,[4]ит.пр!$K$4:$K$9)</f>
        <v>0</v>
      </c>
      <c r="M40" s="29">
        <f>SUMIF([4]ит.пр!$J$10:$J$13,$B40,[4]ит.пр!$K$10:$K$13)</f>
        <v>0</v>
      </c>
      <c r="N40" s="30">
        <f>SUMIF([4]ит.пр!$J$14:$J$17,$B40,[4]ит.пр!$K$14:$K$17)</f>
        <v>0</v>
      </c>
      <c r="O40" s="73">
        <f>SUMIF([5]ит.пр!$J$4:$J$7,$B40,[5]ит.пр!$K$4:$K$7)</f>
        <v>0</v>
      </c>
      <c r="P40" s="87">
        <f>SUMIF([5]ит.пр!$J$6:$J$9,$B40,[5]ит.пр!$K$4:$K$9)</f>
        <v>0</v>
      </c>
      <c r="Q40" s="29">
        <f>SUMIF([5]ит.пр!$J$10:$J$13,$B40,[5]ит.пр!$K$10:$K$13)</f>
        <v>0</v>
      </c>
      <c r="R40" s="30">
        <f>SUMIF([5]ит.пр!$J$14:$J$17,$B40,[5]ит.пр!$K$14:$K$17)</f>
        <v>0</v>
      </c>
      <c r="S40" s="73">
        <f>SUMIF([6]ит.пр!$J$4:$J$7,$B40,[6]ит.пр!$K$4:$K$7)</f>
        <v>0</v>
      </c>
      <c r="T40" s="87">
        <f>SUMIF([6]ит.пр!$J$6:$J$9,$B40,[6]ит.пр!$K$4:$K$9)</f>
        <v>0</v>
      </c>
      <c r="U40" s="29">
        <f>SUMIF([6]ит.пр!$J$10:$J$13,$B40,[6]ит.пр!$K$10:$K$13)</f>
        <v>0</v>
      </c>
      <c r="V40" s="30">
        <f>SUMIF([6]ит.пр!$J$14:$J$17,$B40,[6]ит.пр!$K$14:$K$17)</f>
        <v>0</v>
      </c>
      <c r="W40" s="73">
        <f>SUMIF([7]ит.пр!$J$4:$J$7,$B40,[7]ит.пр!$K$4:$K$7)</f>
        <v>0</v>
      </c>
      <c r="X40" s="87">
        <f>SUMIF([7]ит.пр!$J$6:$J$9,$B40,[7]ит.пр!$K$4:$K$9)</f>
        <v>0</v>
      </c>
      <c r="Y40" s="29">
        <f>SUMIF([7]ит.пр!$J$10:$J$13,$B40,[7]ит.пр!$K$10:$K$13)</f>
        <v>0</v>
      </c>
      <c r="Z40" s="30">
        <f>SUMIF([7]ит.пр!$J$14:$J$17,$B40,[7]ит.пр!$K$14:$K$17)</f>
        <v>0</v>
      </c>
      <c r="AA40" s="73">
        <f>SUMIF([8]ит.пр!$J$4:$J$7,$B40,[8]ит.пр!$K$4:$K$7)</f>
        <v>0</v>
      </c>
      <c r="AB40" s="87">
        <f>SUMIF([8]ит.пр!$J$6:$J$9,$B40,[8]ит.пр!$K$4:$K$9)</f>
        <v>0</v>
      </c>
      <c r="AC40" s="29">
        <f>SUMIF([8]ит.пр!$J$10:$J$13,$B40,[8]ит.пр!$K$10:$K$13)</f>
        <v>0</v>
      </c>
      <c r="AD40" s="30">
        <f>SUMIF([8]ит.пр!$J$14:$J$17,$B40,[8]ит.пр!$K$14:$K$17)</f>
        <v>0</v>
      </c>
      <c r="AE40" s="73">
        <f>SUMIF([9]ит.пр!$J$4:$J$7,$B40,[9]ит.пр!$K$4:$K$7)</f>
        <v>0</v>
      </c>
      <c r="AF40" s="87">
        <f>SUMIF([9]ит.пр!$J$6:$J$9,$B40,[9]ит.пр!$K$4:$K$9)</f>
        <v>0</v>
      </c>
      <c r="AG40" s="29">
        <f>SUMIF([9]ит.пр!$J$10:$J$13,$B40,[9]ит.пр!$K$10:$K$13)</f>
        <v>0</v>
      </c>
      <c r="AH40" s="30">
        <f>SUMIF([9]ит.пр!$J$14:$J$17,$B40,[9]ит.пр!$K$14:$K$17)</f>
        <v>0</v>
      </c>
      <c r="AI40" s="73">
        <f>SUMIF([10]ит.пр!$J$4:$J$7,$B40,[10]ит.пр!$K$4:$K$7)</f>
        <v>0</v>
      </c>
      <c r="AJ40" s="87">
        <f>SUMIF([10]ит.пр!$J$6:$J$9,$B40,[10]ит.пр!$K$4:$K$9)</f>
        <v>0</v>
      </c>
      <c r="AK40" s="29">
        <f>SUMIF([10]ит.пр!$J$10:$J$13,$B40,[10]ит.пр!$K$10:$K$13)</f>
        <v>0</v>
      </c>
      <c r="AL40" s="30">
        <f>SUMIF([10]ит.пр!$J$14:$J$17,$B40,[10]ит.пр!$K$14:$K$17)</f>
        <v>0</v>
      </c>
      <c r="AM40" s="73">
        <f>SUMIF([11]ит.пр!$J$4:$J$7,$B40,[11]ит.пр!$K$4:$K$7)</f>
        <v>0</v>
      </c>
      <c r="AN40" s="87">
        <f>SUMIF([11]ит.пр!$J$6:$J$9,$B40,[11]ит.пр!$K$4:$K$9)</f>
        <v>0</v>
      </c>
      <c r="AO40" s="29">
        <f>SUMIF([11]ит.пр!$J$10:$J$13,$B40,[11]ит.пр!$K$10:$K$13)</f>
        <v>0</v>
      </c>
      <c r="AP40" s="30">
        <f>SUMIF([11]ит.пр!$J$14:$J$17,$B40,[11]ит.пр!$K$14:$K$17)</f>
        <v>0</v>
      </c>
      <c r="AQ40" s="73">
        <f t="shared" si="15"/>
        <v>0</v>
      </c>
      <c r="AR40" s="73">
        <f t="shared" si="16"/>
        <v>0</v>
      </c>
      <c r="AS40" s="73">
        <f t="shared" si="17"/>
        <v>0</v>
      </c>
      <c r="AT40" s="73">
        <f t="shared" si="18"/>
        <v>0</v>
      </c>
      <c r="AU40" s="31">
        <f t="shared" ref="AU40:AU45" si="23">PRODUCT(AQ40*7)</f>
        <v>0</v>
      </c>
      <c r="AV40" s="31">
        <f t="shared" ref="AV40:AV45" si="24">PRODUCT(AR40*5)</f>
        <v>0</v>
      </c>
      <c r="AW40" s="31">
        <f t="shared" ref="AW40:AW45" si="25">PRODUCT(AS40*3)</f>
        <v>0</v>
      </c>
      <c r="AX40" s="32">
        <f t="shared" ref="AX40:AX45" si="26">PRODUCT(AT40*1)</f>
        <v>0</v>
      </c>
      <c r="AY40" s="35">
        <f t="shared" si="14"/>
        <v>0</v>
      </c>
      <c r="AZ40" s="70"/>
    </row>
    <row r="41" spans="1:52" customFormat="1" ht="14.1" customHeight="1" thickBot="1">
      <c r="A41" s="34">
        <v>36</v>
      </c>
      <c r="B41" s="136" t="str">
        <f t="shared" si="9"/>
        <v/>
      </c>
      <c r="C41" s="73">
        <f>SUMIF([2]ит.пр!$J$4:$J$7,$B41,[2]ит.пр!$K$4:$K$7)</f>
        <v>0</v>
      </c>
      <c r="D41" s="87">
        <f>SUMIF([2]ит.пр!$J$6:$J$9,$B41,[2]ит.пр!$K$4:$K$9)</f>
        <v>0</v>
      </c>
      <c r="E41" s="29">
        <f>SUMIF([2]ит.пр!$J$10:$J$13,$B41,[2]ит.пр!$K$10:$K$13)</f>
        <v>0</v>
      </c>
      <c r="F41" s="30">
        <f>SUMIF([2]ит.пр!$J$14:$J$17,$B41,[2]ит.пр!$K$14:$K$17)</f>
        <v>0</v>
      </c>
      <c r="G41" s="73">
        <f>SUMIF([3]ит.пр!$J$4:$J$7,$B41,[3]ит.пр!$K$4:$K$7)</f>
        <v>0</v>
      </c>
      <c r="H41" s="87">
        <f>SUMIF([3]ит.пр!$J$6:$J$9,$B41,[3]ит.пр!$K$4:$K$9)</f>
        <v>0</v>
      </c>
      <c r="I41" s="29">
        <f>SUMIF([3]ит.пр!$J$10:$J$13,$B41,[3]ит.пр!$K$10:$K$13)</f>
        <v>0</v>
      </c>
      <c r="J41" s="30">
        <f>SUMIF([3]ит.пр!$J$14:$J$17,$B41,[3]ит.пр!$K$14:$K$17)</f>
        <v>0</v>
      </c>
      <c r="K41" s="73">
        <f>SUMIF([4]ит.пр!$J$4:$J$7,$B41,[4]ит.пр!$K$4:$K$7)</f>
        <v>0</v>
      </c>
      <c r="L41" s="87">
        <f>SUMIF([4]ит.пр!$J$6:$J$9,$B41,[4]ит.пр!$K$4:$K$9)</f>
        <v>0</v>
      </c>
      <c r="M41" s="29">
        <f>SUMIF([4]ит.пр!$J$10:$J$13,$B41,[4]ит.пр!$K$10:$K$13)</f>
        <v>0</v>
      </c>
      <c r="N41" s="30">
        <f>SUMIF([4]ит.пр!$J$14:$J$17,$B41,[4]ит.пр!$K$14:$K$17)</f>
        <v>0</v>
      </c>
      <c r="O41" s="73">
        <f>SUMIF([5]ит.пр!$J$4:$J$7,$B41,[5]ит.пр!$K$4:$K$7)</f>
        <v>0</v>
      </c>
      <c r="P41" s="87">
        <f>SUMIF([5]ит.пр!$J$6:$J$9,$B41,[5]ит.пр!$K$4:$K$9)</f>
        <v>0</v>
      </c>
      <c r="Q41" s="29">
        <f>SUMIF([5]ит.пр!$J$10:$J$13,$B41,[5]ит.пр!$K$10:$K$13)</f>
        <v>0</v>
      </c>
      <c r="R41" s="30">
        <f>SUMIF([5]ит.пр!$J$14:$J$17,$B41,[5]ит.пр!$K$14:$K$17)</f>
        <v>0</v>
      </c>
      <c r="S41" s="73">
        <f>SUMIF([6]ит.пр!$J$4:$J$7,$B41,[6]ит.пр!$K$4:$K$7)</f>
        <v>0</v>
      </c>
      <c r="T41" s="87">
        <f>SUMIF([6]ит.пр!$J$6:$J$9,$B41,[6]ит.пр!$K$4:$K$9)</f>
        <v>0</v>
      </c>
      <c r="U41" s="29">
        <f>SUMIF([6]ит.пр!$J$10:$J$13,$B41,[6]ит.пр!$K$10:$K$13)</f>
        <v>0</v>
      </c>
      <c r="V41" s="30">
        <f>SUMIF([6]ит.пр!$J$14:$J$17,$B41,[6]ит.пр!$K$14:$K$17)</f>
        <v>0</v>
      </c>
      <c r="W41" s="73">
        <f>SUMIF([7]ит.пр!$J$4:$J$7,$B41,[7]ит.пр!$K$4:$K$7)</f>
        <v>0</v>
      </c>
      <c r="X41" s="87">
        <f>SUMIF([7]ит.пр!$J$6:$J$9,$B41,[7]ит.пр!$K$4:$K$9)</f>
        <v>0</v>
      </c>
      <c r="Y41" s="29">
        <f>SUMIF([7]ит.пр!$J$10:$J$13,$B41,[7]ит.пр!$K$10:$K$13)</f>
        <v>0</v>
      </c>
      <c r="Z41" s="30">
        <f>SUMIF([7]ит.пр!$J$14:$J$17,$B41,[7]ит.пр!$K$14:$K$17)</f>
        <v>0</v>
      </c>
      <c r="AA41" s="73">
        <f>SUMIF([8]ит.пр!$J$4:$J$7,$B41,[8]ит.пр!$K$4:$K$7)</f>
        <v>0</v>
      </c>
      <c r="AB41" s="87">
        <f>SUMIF([8]ит.пр!$J$6:$J$9,$B41,[8]ит.пр!$K$4:$K$9)</f>
        <v>0</v>
      </c>
      <c r="AC41" s="29">
        <f>SUMIF([8]ит.пр!$J$10:$J$13,$B41,[8]ит.пр!$K$10:$K$13)</f>
        <v>0</v>
      </c>
      <c r="AD41" s="30">
        <f>SUMIF([8]ит.пр!$J$14:$J$17,$B41,[8]ит.пр!$K$14:$K$17)</f>
        <v>0</v>
      </c>
      <c r="AE41" s="73">
        <f>SUMIF([9]ит.пр!$J$4:$J$7,$B41,[9]ит.пр!$K$4:$K$7)</f>
        <v>0</v>
      </c>
      <c r="AF41" s="87">
        <f>SUMIF([9]ит.пр!$J$6:$J$9,$B41,[9]ит.пр!$K$4:$K$9)</f>
        <v>0</v>
      </c>
      <c r="AG41" s="29">
        <f>SUMIF([9]ит.пр!$J$10:$J$13,$B41,[9]ит.пр!$K$10:$K$13)</f>
        <v>0</v>
      </c>
      <c r="AH41" s="30">
        <f>SUMIF([9]ит.пр!$J$14:$J$17,$B41,[9]ит.пр!$K$14:$K$17)</f>
        <v>0</v>
      </c>
      <c r="AI41" s="73">
        <f>SUMIF([10]ит.пр!$J$4:$J$7,$B41,[10]ит.пр!$K$4:$K$7)</f>
        <v>0</v>
      </c>
      <c r="AJ41" s="87">
        <f>SUMIF([10]ит.пр!$J$6:$J$9,$B41,[10]ит.пр!$K$4:$K$9)</f>
        <v>0</v>
      </c>
      <c r="AK41" s="29">
        <f>SUMIF([10]ит.пр!$J$10:$J$13,$B41,[10]ит.пр!$K$10:$K$13)</f>
        <v>0</v>
      </c>
      <c r="AL41" s="30">
        <f>SUMIF([10]ит.пр!$J$14:$J$17,$B41,[10]ит.пр!$K$14:$K$17)</f>
        <v>0</v>
      </c>
      <c r="AM41" s="73">
        <f>SUMIF([11]ит.пр!$J$4:$J$7,$B41,[11]ит.пр!$K$4:$K$7)</f>
        <v>0</v>
      </c>
      <c r="AN41" s="87">
        <f>SUMIF([11]ит.пр!$J$6:$J$9,$B41,[11]ит.пр!$K$4:$K$9)</f>
        <v>0</v>
      </c>
      <c r="AO41" s="29">
        <f>SUMIF([11]ит.пр!$J$10:$J$13,$B41,[11]ит.пр!$K$10:$K$13)</f>
        <v>0</v>
      </c>
      <c r="AP41" s="30">
        <f>SUMIF([11]ит.пр!$J$14:$J$17,$B41,[11]ит.пр!$K$14:$K$17)</f>
        <v>0</v>
      </c>
      <c r="AQ41" s="73">
        <f t="shared" si="15"/>
        <v>0</v>
      </c>
      <c r="AR41" s="73">
        <f t="shared" si="16"/>
        <v>0</v>
      </c>
      <c r="AS41" s="73">
        <f t="shared" si="17"/>
        <v>0</v>
      </c>
      <c r="AT41" s="73">
        <f t="shared" si="18"/>
        <v>0</v>
      </c>
      <c r="AU41" s="31">
        <f t="shared" si="23"/>
        <v>0</v>
      </c>
      <c r="AV41" s="31">
        <f t="shared" si="24"/>
        <v>0</v>
      </c>
      <c r="AW41" s="31">
        <f t="shared" si="25"/>
        <v>0</v>
      </c>
      <c r="AX41" s="32">
        <f t="shared" si="26"/>
        <v>0</v>
      </c>
      <c r="AY41" s="35">
        <f t="shared" si="14"/>
        <v>0</v>
      </c>
      <c r="AZ41" s="70"/>
    </row>
    <row r="42" spans="1:52" customFormat="1" ht="14.1" customHeight="1" thickBot="1">
      <c r="A42" s="36">
        <v>37</v>
      </c>
      <c r="B42" s="136" t="str">
        <f t="shared" si="9"/>
        <v/>
      </c>
      <c r="C42" s="73">
        <f>SUMIF([2]ит.пр!$J$4:$J$7,$B42,[2]ит.пр!$K$4:$K$7)</f>
        <v>0</v>
      </c>
      <c r="D42" s="87">
        <f>SUMIF([2]ит.пр!$J$6:$J$9,$B42,[2]ит.пр!$K$4:$K$9)</f>
        <v>0</v>
      </c>
      <c r="E42" s="29">
        <f>SUMIF([2]ит.пр!$J$10:$J$13,$B42,[2]ит.пр!$K$10:$K$13)</f>
        <v>0</v>
      </c>
      <c r="F42" s="30">
        <f>SUMIF([2]ит.пр!$J$14:$J$17,$B42,[2]ит.пр!$K$14:$K$17)</f>
        <v>0</v>
      </c>
      <c r="G42" s="73">
        <f>SUMIF([3]ит.пр!$J$4:$J$7,$B42,[3]ит.пр!$K$4:$K$7)</f>
        <v>0</v>
      </c>
      <c r="H42" s="87">
        <f>SUMIF([3]ит.пр!$J$6:$J$9,$B42,[3]ит.пр!$K$4:$K$9)</f>
        <v>0</v>
      </c>
      <c r="I42" s="29">
        <f>SUMIF([3]ит.пр!$J$10:$J$13,$B42,[3]ит.пр!$K$10:$K$13)</f>
        <v>0</v>
      </c>
      <c r="J42" s="30">
        <f>SUMIF([3]ит.пр!$J$14:$J$17,$B42,[3]ит.пр!$K$14:$K$17)</f>
        <v>0</v>
      </c>
      <c r="K42" s="73">
        <f>SUMIF([4]ит.пр!$J$4:$J$7,$B42,[4]ит.пр!$K$4:$K$7)</f>
        <v>0</v>
      </c>
      <c r="L42" s="87">
        <f>SUMIF([4]ит.пр!$J$6:$J$9,$B42,[4]ит.пр!$K$4:$K$9)</f>
        <v>0</v>
      </c>
      <c r="M42" s="29">
        <f>SUMIF([4]ит.пр!$J$10:$J$13,$B42,[4]ит.пр!$K$10:$K$13)</f>
        <v>0</v>
      </c>
      <c r="N42" s="30">
        <f>SUMIF([4]ит.пр!$J$14:$J$17,$B42,[4]ит.пр!$K$14:$K$17)</f>
        <v>0</v>
      </c>
      <c r="O42" s="73">
        <f>SUMIF([5]ит.пр!$J$4:$J$7,$B42,[5]ит.пр!$K$4:$K$7)</f>
        <v>0</v>
      </c>
      <c r="P42" s="87">
        <f>SUMIF([5]ит.пр!$J$6:$J$9,$B42,[5]ит.пр!$K$4:$K$9)</f>
        <v>0</v>
      </c>
      <c r="Q42" s="29">
        <f>SUMIF([5]ит.пр!$J$10:$J$13,$B42,[5]ит.пр!$K$10:$K$13)</f>
        <v>0</v>
      </c>
      <c r="R42" s="30">
        <f>SUMIF([5]ит.пр!$J$14:$J$17,$B42,[5]ит.пр!$K$14:$K$17)</f>
        <v>0</v>
      </c>
      <c r="S42" s="73">
        <f>SUMIF([6]ит.пр!$J$4:$J$7,$B42,[6]ит.пр!$K$4:$K$7)</f>
        <v>0</v>
      </c>
      <c r="T42" s="87">
        <f>SUMIF([6]ит.пр!$J$6:$J$9,$B42,[6]ит.пр!$K$4:$K$9)</f>
        <v>0</v>
      </c>
      <c r="U42" s="29">
        <f>SUMIF([6]ит.пр!$J$10:$J$13,$B42,[6]ит.пр!$K$10:$K$13)</f>
        <v>0</v>
      </c>
      <c r="V42" s="30">
        <f>SUMIF([6]ит.пр!$J$14:$J$17,$B42,[6]ит.пр!$K$14:$K$17)</f>
        <v>0</v>
      </c>
      <c r="W42" s="73">
        <f>SUMIF([7]ит.пр!$J$4:$J$7,$B42,[7]ит.пр!$K$4:$K$7)</f>
        <v>0</v>
      </c>
      <c r="X42" s="87">
        <f>SUMIF([7]ит.пр!$J$6:$J$9,$B42,[7]ит.пр!$K$4:$K$9)</f>
        <v>0</v>
      </c>
      <c r="Y42" s="29">
        <f>SUMIF([7]ит.пр!$J$10:$J$13,$B42,[7]ит.пр!$K$10:$K$13)</f>
        <v>0</v>
      </c>
      <c r="Z42" s="30">
        <f>SUMIF([7]ит.пр!$J$14:$J$17,$B42,[7]ит.пр!$K$14:$K$17)</f>
        <v>0</v>
      </c>
      <c r="AA42" s="73">
        <f>SUMIF([8]ит.пр!$J$4:$J$7,$B42,[8]ит.пр!$K$4:$K$7)</f>
        <v>0</v>
      </c>
      <c r="AB42" s="87">
        <f>SUMIF([8]ит.пр!$J$6:$J$9,$B42,[8]ит.пр!$K$4:$K$9)</f>
        <v>0</v>
      </c>
      <c r="AC42" s="29">
        <f>SUMIF([8]ит.пр!$J$10:$J$13,$B42,[8]ит.пр!$K$10:$K$13)</f>
        <v>0</v>
      </c>
      <c r="AD42" s="30">
        <f>SUMIF([8]ит.пр!$J$14:$J$17,$B42,[8]ит.пр!$K$14:$K$17)</f>
        <v>0</v>
      </c>
      <c r="AE42" s="73">
        <f>SUMIF([9]ит.пр!$J$4:$J$7,$B42,[9]ит.пр!$K$4:$K$7)</f>
        <v>0</v>
      </c>
      <c r="AF42" s="87">
        <f>SUMIF([9]ит.пр!$J$6:$J$9,$B42,[9]ит.пр!$K$4:$K$9)</f>
        <v>0</v>
      </c>
      <c r="AG42" s="29">
        <f>SUMIF([9]ит.пр!$J$10:$J$13,$B42,[9]ит.пр!$K$10:$K$13)</f>
        <v>0</v>
      </c>
      <c r="AH42" s="30">
        <f>SUMIF([9]ит.пр!$J$14:$J$17,$B42,[9]ит.пр!$K$14:$K$17)</f>
        <v>0</v>
      </c>
      <c r="AI42" s="73">
        <f>SUMIF([10]ит.пр!$J$4:$J$7,$B42,[10]ит.пр!$K$4:$K$7)</f>
        <v>0</v>
      </c>
      <c r="AJ42" s="87">
        <f>SUMIF([10]ит.пр!$J$6:$J$9,$B42,[10]ит.пр!$K$4:$K$9)</f>
        <v>0</v>
      </c>
      <c r="AK42" s="29">
        <f>SUMIF([10]ит.пр!$J$10:$J$13,$B42,[10]ит.пр!$K$10:$K$13)</f>
        <v>0</v>
      </c>
      <c r="AL42" s="30">
        <f>SUMIF([10]ит.пр!$J$14:$J$17,$B42,[10]ит.пр!$K$14:$K$17)</f>
        <v>0</v>
      </c>
      <c r="AM42" s="73">
        <f>SUMIF([11]ит.пр!$J$4:$J$7,$B42,[11]ит.пр!$K$4:$K$7)</f>
        <v>0</v>
      </c>
      <c r="AN42" s="87">
        <f>SUMIF([11]ит.пр!$J$6:$J$9,$B42,[11]ит.пр!$K$4:$K$9)</f>
        <v>0</v>
      </c>
      <c r="AO42" s="29">
        <f>SUMIF([11]ит.пр!$J$10:$J$13,$B42,[11]ит.пр!$K$10:$K$13)</f>
        <v>0</v>
      </c>
      <c r="AP42" s="30">
        <f>SUMIF([11]ит.пр!$J$14:$J$17,$B42,[11]ит.пр!$K$14:$K$17)</f>
        <v>0</v>
      </c>
      <c r="AQ42" s="73">
        <f t="shared" si="15"/>
        <v>0</v>
      </c>
      <c r="AR42" s="73">
        <f t="shared" si="16"/>
        <v>0</v>
      </c>
      <c r="AS42" s="73">
        <f t="shared" si="17"/>
        <v>0</v>
      </c>
      <c r="AT42" s="73">
        <f t="shared" si="18"/>
        <v>0</v>
      </c>
      <c r="AU42" s="31">
        <f t="shared" si="23"/>
        <v>0</v>
      </c>
      <c r="AV42" s="31">
        <f t="shared" si="24"/>
        <v>0</v>
      </c>
      <c r="AW42" s="31">
        <f t="shared" si="25"/>
        <v>0</v>
      </c>
      <c r="AX42" s="32">
        <f t="shared" si="26"/>
        <v>0</v>
      </c>
      <c r="AY42" s="35">
        <f t="shared" si="14"/>
        <v>0</v>
      </c>
      <c r="AZ42" s="71"/>
    </row>
    <row r="43" spans="1:52" customFormat="1" ht="14.1" customHeight="1" thickBot="1">
      <c r="A43" s="34">
        <v>38</v>
      </c>
      <c r="B43" s="136" t="str">
        <f t="shared" si="9"/>
        <v/>
      </c>
      <c r="C43" s="73">
        <f>SUMIF([2]ит.пр!$J$4:$J$7,$B43,[2]ит.пр!$K$4:$K$7)</f>
        <v>0</v>
      </c>
      <c r="D43" s="87">
        <f>SUMIF([2]ит.пр!$J$6:$J$9,$B43,[2]ит.пр!$K$4:$K$9)</f>
        <v>0</v>
      </c>
      <c r="E43" s="29">
        <f>SUMIF([2]ит.пр!$J$10:$J$13,$B43,[2]ит.пр!$K$10:$K$13)</f>
        <v>0</v>
      </c>
      <c r="F43" s="30">
        <f>SUMIF([2]ит.пр!$J$14:$J$17,$B43,[2]ит.пр!$K$14:$K$17)</f>
        <v>0</v>
      </c>
      <c r="G43" s="73">
        <f>SUMIF([3]ит.пр!$J$4:$J$7,$B43,[3]ит.пр!$K$4:$K$7)</f>
        <v>0</v>
      </c>
      <c r="H43" s="87">
        <f>SUMIF([3]ит.пр!$J$6:$J$9,$B43,[3]ит.пр!$K$4:$K$9)</f>
        <v>0</v>
      </c>
      <c r="I43" s="29">
        <f>SUMIF([3]ит.пр!$J$10:$J$13,$B43,[3]ит.пр!$K$10:$K$13)</f>
        <v>0</v>
      </c>
      <c r="J43" s="30">
        <f>SUMIF([3]ит.пр!$J$14:$J$17,$B43,[3]ит.пр!$K$14:$K$17)</f>
        <v>0</v>
      </c>
      <c r="K43" s="73">
        <f>SUMIF([4]ит.пр!$J$4:$J$7,$B43,[4]ит.пр!$K$4:$K$7)</f>
        <v>0</v>
      </c>
      <c r="L43" s="87">
        <f>SUMIF([4]ит.пр!$J$6:$J$9,$B43,[4]ит.пр!$K$4:$K$9)</f>
        <v>0</v>
      </c>
      <c r="M43" s="29">
        <f>SUMIF([4]ит.пр!$J$10:$J$13,$B43,[4]ит.пр!$K$10:$K$13)</f>
        <v>0</v>
      </c>
      <c r="N43" s="30">
        <f>SUMIF([4]ит.пр!$J$14:$J$17,$B43,[4]ит.пр!$K$14:$K$17)</f>
        <v>0</v>
      </c>
      <c r="O43" s="73">
        <f>SUMIF([5]ит.пр!$J$4:$J$7,$B43,[5]ит.пр!$K$4:$K$7)</f>
        <v>0</v>
      </c>
      <c r="P43" s="87">
        <f>SUMIF([5]ит.пр!$J$6:$J$9,$B43,[5]ит.пр!$K$4:$K$9)</f>
        <v>0</v>
      </c>
      <c r="Q43" s="29">
        <f>SUMIF([5]ит.пр!$J$10:$J$13,$B43,[5]ит.пр!$K$10:$K$13)</f>
        <v>0</v>
      </c>
      <c r="R43" s="30">
        <f>SUMIF([5]ит.пр!$J$14:$J$17,$B43,[5]ит.пр!$K$14:$K$17)</f>
        <v>0</v>
      </c>
      <c r="S43" s="73">
        <f>SUMIF([6]ит.пр!$J$4:$J$7,$B43,[6]ит.пр!$K$4:$K$7)</f>
        <v>0</v>
      </c>
      <c r="T43" s="87">
        <f>SUMIF([6]ит.пр!$J$6:$J$9,$B43,[6]ит.пр!$K$4:$K$9)</f>
        <v>0</v>
      </c>
      <c r="U43" s="29">
        <f>SUMIF([6]ит.пр!$J$10:$J$13,$B43,[6]ит.пр!$K$10:$K$13)</f>
        <v>0</v>
      </c>
      <c r="V43" s="30">
        <f>SUMIF([6]ит.пр!$J$14:$J$17,$B43,[6]ит.пр!$K$14:$K$17)</f>
        <v>0</v>
      </c>
      <c r="W43" s="73">
        <f>SUMIF([7]ит.пр!$J$4:$J$7,$B43,[7]ит.пр!$K$4:$K$7)</f>
        <v>0</v>
      </c>
      <c r="X43" s="87">
        <f>SUMIF([7]ит.пр!$J$6:$J$9,$B43,[7]ит.пр!$K$4:$K$9)</f>
        <v>0</v>
      </c>
      <c r="Y43" s="29">
        <f>SUMIF([7]ит.пр!$J$10:$J$13,$B43,[7]ит.пр!$K$10:$K$13)</f>
        <v>0</v>
      </c>
      <c r="Z43" s="30">
        <f>SUMIF([7]ит.пр!$J$14:$J$17,$B43,[7]ит.пр!$K$14:$K$17)</f>
        <v>0</v>
      </c>
      <c r="AA43" s="73">
        <f>SUMIF([8]ит.пр!$J$4:$J$7,$B43,[8]ит.пр!$K$4:$K$7)</f>
        <v>0</v>
      </c>
      <c r="AB43" s="87">
        <f>SUMIF([8]ит.пр!$J$6:$J$9,$B43,[8]ит.пр!$K$4:$K$9)</f>
        <v>0</v>
      </c>
      <c r="AC43" s="29">
        <f>SUMIF([8]ит.пр!$J$10:$J$13,$B43,[8]ит.пр!$K$10:$K$13)</f>
        <v>0</v>
      </c>
      <c r="AD43" s="30">
        <f>SUMIF([8]ит.пр!$J$14:$J$17,$B43,[8]ит.пр!$K$14:$K$17)</f>
        <v>0</v>
      </c>
      <c r="AE43" s="73">
        <f>SUMIF([9]ит.пр!$J$4:$J$7,$B43,[9]ит.пр!$K$4:$K$7)</f>
        <v>0</v>
      </c>
      <c r="AF43" s="87">
        <f>SUMIF([9]ит.пр!$J$6:$J$9,$B43,[9]ит.пр!$K$4:$K$9)</f>
        <v>0</v>
      </c>
      <c r="AG43" s="29">
        <f>SUMIF([9]ит.пр!$J$10:$J$13,$B43,[9]ит.пр!$K$10:$K$13)</f>
        <v>0</v>
      </c>
      <c r="AH43" s="30">
        <f>SUMIF([9]ит.пр!$J$14:$J$17,$B43,[9]ит.пр!$K$14:$K$17)</f>
        <v>0</v>
      </c>
      <c r="AI43" s="73">
        <f>SUMIF([10]ит.пр!$J$4:$J$7,$B43,[10]ит.пр!$K$4:$K$7)</f>
        <v>0</v>
      </c>
      <c r="AJ43" s="87">
        <f>SUMIF([10]ит.пр!$J$6:$J$9,$B43,[10]ит.пр!$K$4:$K$9)</f>
        <v>0</v>
      </c>
      <c r="AK43" s="29">
        <f>SUMIF([10]ит.пр!$J$10:$J$13,$B43,[10]ит.пр!$K$10:$K$13)</f>
        <v>0</v>
      </c>
      <c r="AL43" s="30">
        <f>SUMIF([10]ит.пр!$J$14:$J$17,$B43,[10]ит.пр!$K$14:$K$17)</f>
        <v>0</v>
      </c>
      <c r="AM43" s="73">
        <f>SUMIF([11]ит.пр!$J$4:$J$7,$B43,[11]ит.пр!$K$4:$K$7)</f>
        <v>0</v>
      </c>
      <c r="AN43" s="87">
        <f>SUMIF([11]ит.пр!$J$6:$J$9,$B43,[11]ит.пр!$K$4:$K$9)</f>
        <v>0</v>
      </c>
      <c r="AO43" s="29">
        <f>SUMIF([11]ит.пр!$J$10:$J$13,$B43,[11]ит.пр!$K$10:$K$13)</f>
        <v>0</v>
      </c>
      <c r="AP43" s="30">
        <f>SUMIF([11]ит.пр!$J$14:$J$17,$B43,[11]ит.пр!$K$14:$K$17)</f>
        <v>0</v>
      </c>
      <c r="AQ43" s="73">
        <f t="shared" si="15"/>
        <v>0</v>
      </c>
      <c r="AR43" s="73">
        <f t="shared" si="16"/>
        <v>0</v>
      </c>
      <c r="AS43" s="73">
        <f t="shared" si="17"/>
        <v>0</v>
      </c>
      <c r="AT43" s="73">
        <f t="shared" si="18"/>
        <v>0</v>
      </c>
      <c r="AU43" s="31">
        <f t="shared" si="23"/>
        <v>0</v>
      </c>
      <c r="AV43" s="31">
        <f t="shared" si="24"/>
        <v>0</v>
      </c>
      <c r="AW43" s="31">
        <f t="shared" si="25"/>
        <v>0</v>
      </c>
      <c r="AX43" s="32">
        <f t="shared" si="26"/>
        <v>0</v>
      </c>
      <c r="AY43" s="35">
        <f t="shared" si="14"/>
        <v>0</v>
      </c>
      <c r="AZ43" s="70"/>
    </row>
    <row r="44" spans="1:52" customFormat="1" ht="14.1" customHeight="1" thickBot="1">
      <c r="A44" s="36">
        <v>39</v>
      </c>
      <c r="B44" s="136" t="str">
        <f t="shared" si="9"/>
        <v/>
      </c>
      <c r="C44" s="73">
        <f>SUMIF([2]ит.пр!$J$4:$J$7,$B44,[2]ит.пр!$K$4:$K$7)</f>
        <v>0</v>
      </c>
      <c r="D44" s="87">
        <f>SUMIF([2]ит.пр!$J$6:$J$9,$B44,[2]ит.пр!$K$4:$K$9)</f>
        <v>0</v>
      </c>
      <c r="E44" s="29">
        <f>SUMIF([2]ит.пр!$J$10:$J$13,$B44,[2]ит.пр!$K$10:$K$13)</f>
        <v>0</v>
      </c>
      <c r="F44" s="30">
        <f>SUMIF([2]ит.пр!$J$14:$J$17,$B44,[2]ит.пр!$K$14:$K$17)</f>
        <v>0</v>
      </c>
      <c r="G44" s="73">
        <f>SUMIF([3]ит.пр!$J$4:$J$7,$B44,[3]ит.пр!$K$4:$K$7)</f>
        <v>0</v>
      </c>
      <c r="H44" s="87">
        <f>SUMIF([3]ит.пр!$J$6:$J$9,$B44,[3]ит.пр!$K$4:$K$9)</f>
        <v>0</v>
      </c>
      <c r="I44" s="29">
        <f>SUMIF([3]ит.пр!$J$10:$J$13,$B44,[3]ит.пр!$K$10:$K$13)</f>
        <v>0</v>
      </c>
      <c r="J44" s="30">
        <f>SUMIF([3]ит.пр!$J$14:$J$17,$B44,[3]ит.пр!$K$14:$K$17)</f>
        <v>0</v>
      </c>
      <c r="K44" s="73">
        <f>SUMIF([4]ит.пр!$J$4:$J$7,$B44,[4]ит.пр!$K$4:$K$7)</f>
        <v>0</v>
      </c>
      <c r="L44" s="87">
        <f>SUMIF([4]ит.пр!$J$6:$J$9,$B44,[4]ит.пр!$K$4:$K$9)</f>
        <v>0</v>
      </c>
      <c r="M44" s="29">
        <f>SUMIF([4]ит.пр!$J$10:$J$13,$B44,[4]ит.пр!$K$10:$K$13)</f>
        <v>0</v>
      </c>
      <c r="N44" s="30">
        <f>SUMIF([4]ит.пр!$J$14:$J$17,$B44,[4]ит.пр!$K$14:$K$17)</f>
        <v>0</v>
      </c>
      <c r="O44" s="73">
        <f>SUMIF([5]ит.пр!$J$4:$J$7,$B44,[5]ит.пр!$K$4:$K$7)</f>
        <v>0</v>
      </c>
      <c r="P44" s="87">
        <f>SUMIF([5]ит.пр!$J$6:$J$9,$B44,[5]ит.пр!$K$4:$K$9)</f>
        <v>0</v>
      </c>
      <c r="Q44" s="29">
        <f>SUMIF([5]ит.пр!$J$10:$J$13,$B44,[5]ит.пр!$K$10:$K$13)</f>
        <v>0</v>
      </c>
      <c r="R44" s="30">
        <f>SUMIF([5]ит.пр!$J$14:$J$17,$B44,[5]ит.пр!$K$14:$K$17)</f>
        <v>0</v>
      </c>
      <c r="S44" s="73">
        <f>SUMIF([6]ит.пр!$J$4:$J$7,$B44,[6]ит.пр!$K$4:$K$7)</f>
        <v>0</v>
      </c>
      <c r="T44" s="87">
        <f>SUMIF([6]ит.пр!$J$6:$J$9,$B44,[6]ит.пр!$K$4:$K$9)</f>
        <v>0</v>
      </c>
      <c r="U44" s="29">
        <f>SUMIF([6]ит.пр!$J$10:$J$13,$B44,[6]ит.пр!$K$10:$K$13)</f>
        <v>0</v>
      </c>
      <c r="V44" s="30">
        <f>SUMIF([6]ит.пр!$J$14:$J$17,$B44,[6]ит.пр!$K$14:$K$17)</f>
        <v>0</v>
      </c>
      <c r="W44" s="73">
        <f>SUMIF([7]ит.пр!$J$4:$J$7,$B44,[7]ит.пр!$K$4:$K$7)</f>
        <v>0</v>
      </c>
      <c r="X44" s="87">
        <f>SUMIF([7]ит.пр!$J$6:$J$9,$B44,[7]ит.пр!$K$4:$K$9)</f>
        <v>0</v>
      </c>
      <c r="Y44" s="29">
        <f>SUMIF([7]ит.пр!$J$10:$J$13,$B44,[7]ит.пр!$K$10:$K$13)</f>
        <v>0</v>
      </c>
      <c r="Z44" s="30">
        <f>SUMIF([7]ит.пр!$J$14:$J$17,$B44,[7]ит.пр!$K$14:$K$17)</f>
        <v>0</v>
      </c>
      <c r="AA44" s="73">
        <f>SUMIF([8]ит.пр!$J$4:$J$7,$B44,[8]ит.пр!$K$4:$K$7)</f>
        <v>0</v>
      </c>
      <c r="AB44" s="87">
        <f>SUMIF([8]ит.пр!$J$6:$J$9,$B44,[8]ит.пр!$K$4:$K$9)</f>
        <v>0</v>
      </c>
      <c r="AC44" s="29">
        <f>SUMIF([8]ит.пр!$J$10:$J$13,$B44,[8]ит.пр!$K$10:$K$13)</f>
        <v>0</v>
      </c>
      <c r="AD44" s="30">
        <f>SUMIF([8]ит.пр!$J$14:$J$17,$B44,[8]ит.пр!$K$14:$K$17)</f>
        <v>0</v>
      </c>
      <c r="AE44" s="73">
        <f>SUMIF([9]ит.пр!$J$4:$J$7,$B44,[9]ит.пр!$K$4:$K$7)</f>
        <v>0</v>
      </c>
      <c r="AF44" s="87">
        <f>SUMIF([9]ит.пр!$J$6:$J$9,$B44,[9]ит.пр!$K$4:$K$9)</f>
        <v>0</v>
      </c>
      <c r="AG44" s="29">
        <f>SUMIF([9]ит.пр!$J$10:$J$13,$B44,[9]ит.пр!$K$10:$K$13)</f>
        <v>0</v>
      </c>
      <c r="AH44" s="30">
        <f>SUMIF([9]ит.пр!$J$14:$J$17,$B44,[9]ит.пр!$K$14:$K$17)</f>
        <v>0</v>
      </c>
      <c r="AI44" s="73">
        <f>SUMIF([10]ит.пр!$J$4:$J$7,$B44,[10]ит.пр!$K$4:$K$7)</f>
        <v>0</v>
      </c>
      <c r="AJ44" s="87">
        <f>SUMIF([10]ит.пр!$J$6:$J$9,$B44,[10]ит.пр!$K$4:$K$9)</f>
        <v>0</v>
      </c>
      <c r="AK44" s="29">
        <f>SUMIF([10]ит.пр!$J$10:$J$13,$B44,[10]ит.пр!$K$10:$K$13)</f>
        <v>0</v>
      </c>
      <c r="AL44" s="30">
        <f>SUMIF([10]ит.пр!$J$14:$J$17,$B44,[10]ит.пр!$K$14:$K$17)</f>
        <v>0</v>
      </c>
      <c r="AM44" s="73">
        <f>SUMIF([11]ит.пр!$J$4:$J$7,$B44,[11]ит.пр!$K$4:$K$7)</f>
        <v>0</v>
      </c>
      <c r="AN44" s="87">
        <f>SUMIF([11]ит.пр!$J$6:$J$9,$B44,[11]ит.пр!$K$4:$K$9)</f>
        <v>0</v>
      </c>
      <c r="AO44" s="29">
        <f>SUMIF([11]ит.пр!$J$10:$J$13,$B44,[11]ит.пр!$K$10:$K$13)</f>
        <v>0</v>
      </c>
      <c r="AP44" s="30">
        <f>SUMIF([11]ит.пр!$J$14:$J$17,$B44,[11]ит.пр!$K$14:$K$17)</f>
        <v>0</v>
      </c>
      <c r="AQ44" s="73">
        <f t="shared" si="15"/>
        <v>0</v>
      </c>
      <c r="AR44" s="73">
        <f t="shared" si="16"/>
        <v>0</v>
      </c>
      <c r="AS44" s="73">
        <f t="shared" si="17"/>
        <v>0</v>
      </c>
      <c r="AT44" s="73">
        <f t="shared" si="18"/>
        <v>0</v>
      </c>
      <c r="AU44" s="31">
        <f t="shared" si="23"/>
        <v>0</v>
      </c>
      <c r="AV44" s="31">
        <f t="shared" si="24"/>
        <v>0</v>
      </c>
      <c r="AW44" s="31">
        <f t="shared" si="25"/>
        <v>0</v>
      </c>
      <c r="AX44" s="32">
        <f t="shared" si="26"/>
        <v>0</v>
      </c>
      <c r="AY44" s="35">
        <f t="shared" si="14"/>
        <v>0</v>
      </c>
      <c r="AZ44" s="69"/>
    </row>
    <row r="45" spans="1:52" customFormat="1" ht="14.1" customHeight="1" thickBot="1">
      <c r="A45" s="34">
        <v>40</v>
      </c>
      <c r="B45" s="136" t="str">
        <f t="shared" si="9"/>
        <v/>
      </c>
      <c r="C45" s="73">
        <f>SUMIF([2]ит.пр!$J$4:$J$7,$B45,[2]ит.пр!$K$4:$K$7)</f>
        <v>0</v>
      </c>
      <c r="D45" s="87">
        <f>SUMIF([2]ит.пр!$J$6:$J$9,$B45,[2]ит.пр!$K$4:$K$9)</f>
        <v>0</v>
      </c>
      <c r="E45" s="29">
        <f>SUMIF([2]ит.пр!$J$10:$J$13,$B45,[2]ит.пр!$K$10:$K$13)</f>
        <v>0</v>
      </c>
      <c r="F45" s="30">
        <f>SUMIF([2]ит.пр!$J$14:$J$17,$B45,[2]ит.пр!$K$14:$K$17)</f>
        <v>0</v>
      </c>
      <c r="G45" s="73">
        <f>SUMIF([3]ит.пр!$J$4:$J$7,$B45,[3]ит.пр!$K$4:$K$7)</f>
        <v>0</v>
      </c>
      <c r="H45" s="87">
        <f>SUMIF([3]ит.пр!$J$6:$J$9,$B45,[3]ит.пр!$K$4:$K$9)</f>
        <v>0</v>
      </c>
      <c r="I45" s="29">
        <f>SUMIF([3]ит.пр!$J$10:$J$13,$B45,[3]ит.пр!$K$10:$K$13)</f>
        <v>0</v>
      </c>
      <c r="J45" s="30">
        <f>SUMIF([3]ит.пр!$J$14:$J$17,$B45,[3]ит.пр!$K$14:$K$17)</f>
        <v>0</v>
      </c>
      <c r="K45" s="73">
        <f>SUMIF([4]ит.пр!$J$4:$J$7,$B45,[4]ит.пр!$K$4:$K$7)</f>
        <v>0</v>
      </c>
      <c r="L45" s="87">
        <f>SUMIF([4]ит.пр!$J$6:$J$9,$B45,[4]ит.пр!$K$4:$K$9)</f>
        <v>0</v>
      </c>
      <c r="M45" s="29">
        <f>SUMIF([4]ит.пр!$J$10:$J$13,$B45,[4]ит.пр!$K$10:$K$13)</f>
        <v>0</v>
      </c>
      <c r="N45" s="30">
        <f>SUMIF([4]ит.пр!$J$14:$J$17,$B45,[4]ит.пр!$K$14:$K$17)</f>
        <v>0</v>
      </c>
      <c r="O45" s="73">
        <f>SUMIF([5]ит.пр!$J$4:$J$7,$B45,[5]ит.пр!$K$4:$K$7)</f>
        <v>0</v>
      </c>
      <c r="P45" s="87">
        <f>SUMIF([5]ит.пр!$J$6:$J$9,$B45,[5]ит.пр!$K$4:$K$9)</f>
        <v>0</v>
      </c>
      <c r="Q45" s="29">
        <f>SUMIF([5]ит.пр!$J$10:$J$13,$B45,[5]ит.пр!$K$10:$K$13)</f>
        <v>0</v>
      </c>
      <c r="R45" s="30">
        <f>SUMIF([5]ит.пр!$J$14:$J$17,$B45,[5]ит.пр!$K$14:$K$17)</f>
        <v>0</v>
      </c>
      <c r="S45" s="73">
        <f>SUMIF([6]ит.пр!$J$4:$J$7,$B45,[6]ит.пр!$K$4:$K$7)</f>
        <v>0</v>
      </c>
      <c r="T45" s="87">
        <f>SUMIF([6]ит.пр!$J$6:$J$9,$B45,[6]ит.пр!$K$4:$K$9)</f>
        <v>0</v>
      </c>
      <c r="U45" s="29">
        <f>SUMIF([6]ит.пр!$J$10:$J$13,$B45,[6]ит.пр!$K$10:$K$13)</f>
        <v>0</v>
      </c>
      <c r="V45" s="30">
        <f>SUMIF([6]ит.пр!$J$14:$J$17,$B45,[6]ит.пр!$K$14:$K$17)</f>
        <v>0</v>
      </c>
      <c r="W45" s="73">
        <f>SUMIF([7]ит.пр!$J$4:$J$7,$B45,[7]ит.пр!$K$4:$K$7)</f>
        <v>0</v>
      </c>
      <c r="X45" s="87">
        <f>SUMIF([7]ит.пр!$J$6:$J$9,$B45,[7]ит.пр!$K$4:$K$9)</f>
        <v>0</v>
      </c>
      <c r="Y45" s="29">
        <f>SUMIF([7]ит.пр!$J$10:$J$13,$B45,[7]ит.пр!$K$10:$K$13)</f>
        <v>0</v>
      </c>
      <c r="Z45" s="30">
        <f>SUMIF([7]ит.пр!$J$14:$J$17,$B45,[7]ит.пр!$K$14:$K$17)</f>
        <v>0</v>
      </c>
      <c r="AA45" s="73">
        <f>SUMIF([8]ит.пр!$J$4:$J$7,$B45,[8]ит.пр!$K$4:$K$7)</f>
        <v>0</v>
      </c>
      <c r="AB45" s="87">
        <f>SUMIF([8]ит.пр!$J$6:$J$9,$B45,[8]ит.пр!$K$4:$K$9)</f>
        <v>0</v>
      </c>
      <c r="AC45" s="29">
        <f>SUMIF([8]ит.пр!$J$10:$J$13,$B45,[8]ит.пр!$K$10:$K$13)</f>
        <v>0</v>
      </c>
      <c r="AD45" s="30">
        <f>SUMIF([8]ит.пр!$J$14:$J$17,$B45,[8]ит.пр!$K$14:$K$17)</f>
        <v>0</v>
      </c>
      <c r="AE45" s="73">
        <f>SUMIF([9]ит.пр!$J$4:$J$7,$B45,[9]ит.пр!$K$4:$K$7)</f>
        <v>0</v>
      </c>
      <c r="AF45" s="87">
        <f>SUMIF([9]ит.пр!$J$6:$J$9,$B45,[9]ит.пр!$K$4:$K$9)</f>
        <v>0</v>
      </c>
      <c r="AG45" s="29">
        <f>SUMIF([9]ит.пр!$J$10:$J$13,$B45,[9]ит.пр!$K$10:$K$13)</f>
        <v>0</v>
      </c>
      <c r="AH45" s="30">
        <f>SUMIF([9]ит.пр!$J$14:$J$17,$B45,[9]ит.пр!$K$14:$K$17)</f>
        <v>0</v>
      </c>
      <c r="AI45" s="73">
        <f>SUMIF([10]ит.пр!$J$4:$J$7,$B45,[10]ит.пр!$K$4:$K$7)</f>
        <v>0</v>
      </c>
      <c r="AJ45" s="87">
        <f>SUMIF([10]ит.пр!$J$6:$J$9,$B45,[10]ит.пр!$K$4:$K$9)</f>
        <v>0</v>
      </c>
      <c r="AK45" s="29">
        <f>SUMIF([10]ит.пр!$J$10:$J$13,$B45,[10]ит.пр!$K$10:$K$13)</f>
        <v>0</v>
      </c>
      <c r="AL45" s="30">
        <f>SUMIF([10]ит.пр!$J$14:$J$17,$B45,[10]ит.пр!$K$14:$K$17)</f>
        <v>0</v>
      </c>
      <c r="AM45" s="73">
        <f>SUMIF([11]ит.пр!$J$4:$J$7,$B45,[11]ит.пр!$K$4:$K$7)</f>
        <v>0</v>
      </c>
      <c r="AN45" s="87">
        <f>SUMIF([11]ит.пр!$J$6:$J$9,$B45,[11]ит.пр!$K$4:$K$9)</f>
        <v>0</v>
      </c>
      <c r="AO45" s="29">
        <f>SUMIF([11]ит.пр!$J$10:$J$13,$B45,[11]ит.пр!$K$10:$K$13)</f>
        <v>0</v>
      </c>
      <c r="AP45" s="30">
        <f>SUMIF([11]ит.пр!$J$14:$J$17,$B45,[11]ит.пр!$K$14:$K$17)</f>
        <v>0</v>
      </c>
      <c r="AQ45" s="73">
        <f t="shared" si="15"/>
        <v>0</v>
      </c>
      <c r="AR45" s="73">
        <f t="shared" si="16"/>
        <v>0</v>
      </c>
      <c r="AS45" s="73">
        <f t="shared" si="17"/>
        <v>0</v>
      </c>
      <c r="AT45" s="73">
        <f t="shared" si="18"/>
        <v>0</v>
      </c>
      <c r="AU45" s="31">
        <f t="shared" si="23"/>
        <v>0</v>
      </c>
      <c r="AV45" s="31">
        <f t="shared" si="24"/>
        <v>0</v>
      </c>
      <c r="AW45" s="31">
        <f t="shared" si="25"/>
        <v>0</v>
      </c>
      <c r="AX45" s="32">
        <f t="shared" si="26"/>
        <v>0</v>
      </c>
      <c r="AY45" s="35">
        <f t="shared" si="14"/>
        <v>0</v>
      </c>
      <c r="AZ45" s="86"/>
    </row>
    <row r="46" spans="1:52" customFormat="1" ht="16.5" customHeight="1" thickBot="1">
      <c r="A46" s="36">
        <v>41</v>
      </c>
      <c r="B46" s="136" t="str">
        <f t="shared" si="9"/>
        <v/>
      </c>
      <c r="C46" s="73">
        <f>SUMIF([2]ит.пр!$J$4:$J$7,$B46,[2]ит.пр!$K$4:$K$7)</f>
        <v>0</v>
      </c>
      <c r="D46" s="87">
        <f>SUMIF([2]ит.пр!$J$6:$J$9,$B46,[2]ит.пр!$K$4:$K$9)</f>
        <v>0</v>
      </c>
      <c r="E46" s="29">
        <f>SUMIF([2]ит.пр!$J$10:$J$13,$B46,[2]ит.пр!$K$10:$K$13)</f>
        <v>0</v>
      </c>
      <c r="F46" s="30">
        <f>SUMIF([2]ит.пр!$J$14:$J$17,$B46,[2]ит.пр!$K$14:$K$17)</f>
        <v>0</v>
      </c>
      <c r="G46" s="73">
        <f>SUMIF([3]ит.пр!$J$4:$J$7,$B46,[3]ит.пр!$K$4:$K$7)</f>
        <v>0</v>
      </c>
      <c r="H46" s="87">
        <f>SUMIF([3]ит.пр!$J$6:$J$9,$B46,[3]ит.пр!$K$4:$K$9)</f>
        <v>0</v>
      </c>
      <c r="I46" s="29">
        <f>SUMIF([3]ит.пр!$J$10:$J$13,$B46,[3]ит.пр!$K$10:$K$13)</f>
        <v>0</v>
      </c>
      <c r="J46" s="30">
        <f>SUMIF([3]ит.пр!$J$14:$J$17,$B46,[3]ит.пр!$K$14:$K$17)</f>
        <v>0</v>
      </c>
      <c r="K46" s="73">
        <f>SUMIF([4]ит.пр!$J$4:$J$7,$B46,[4]ит.пр!$K$4:$K$7)</f>
        <v>0</v>
      </c>
      <c r="L46" s="87">
        <f>SUMIF([4]ит.пр!$J$6:$J$9,$B46,[4]ит.пр!$K$4:$K$9)</f>
        <v>0</v>
      </c>
      <c r="M46" s="29">
        <f>SUMIF([4]ит.пр!$J$10:$J$13,$B46,[4]ит.пр!$K$10:$K$13)</f>
        <v>0</v>
      </c>
      <c r="N46" s="30">
        <f>SUMIF([4]ит.пр!$J$14:$J$17,$B46,[4]ит.пр!$K$14:$K$17)</f>
        <v>0</v>
      </c>
      <c r="O46" s="73">
        <f>SUMIF([5]ит.пр!$J$4:$J$7,$B46,[5]ит.пр!$K$4:$K$7)</f>
        <v>0</v>
      </c>
      <c r="P46" s="87">
        <f>SUMIF([5]ит.пр!$J$6:$J$9,$B46,[5]ит.пр!$K$4:$K$9)</f>
        <v>0</v>
      </c>
      <c r="Q46" s="29">
        <f>SUMIF([5]ит.пр!$J$10:$J$13,$B46,[5]ит.пр!$K$10:$K$13)</f>
        <v>0</v>
      </c>
      <c r="R46" s="30">
        <f>SUMIF([5]ит.пр!$J$14:$J$17,$B46,[5]ит.пр!$K$14:$K$17)</f>
        <v>0</v>
      </c>
      <c r="S46" s="73">
        <f>SUMIF([6]ит.пр!$J$4:$J$7,$B46,[6]ит.пр!$K$4:$K$7)</f>
        <v>0</v>
      </c>
      <c r="T46" s="87">
        <f>SUMIF([6]ит.пр!$J$6:$J$9,$B46,[6]ит.пр!$K$4:$K$9)</f>
        <v>0</v>
      </c>
      <c r="U46" s="29">
        <f>SUMIF([6]ит.пр!$J$10:$J$13,$B46,[6]ит.пр!$K$10:$K$13)</f>
        <v>0</v>
      </c>
      <c r="V46" s="30">
        <f>SUMIF([6]ит.пр!$J$14:$J$17,$B46,[6]ит.пр!$K$14:$K$17)</f>
        <v>0</v>
      </c>
      <c r="W46" s="73">
        <f>SUMIF([7]ит.пр!$J$4:$J$7,$B46,[7]ит.пр!$K$4:$K$7)</f>
        <v>0</v>
      </c>
      <c r="X46" s="87">
        <f>SUMIF([7]ит.пр!$J$6:$J$9,$B46,[7]ит.пр!$K$4:$K$9)</f>
        <v>0</v>
      </c>
      <c r="Y46" s="29">
        <f>SUMIF([7]ит.пр!$J$10:$J$13,$B46,[7]ит.пр!$K$10:$K$13)</f>
        <v>0</v>
      </c>
      <c r="Z46" s="30">
        <f>SUMIF([7]ит.пр!$J$14:$J$17,$B46,[7]ит.пр!$K$14:$K$17)</f>
        <v>0</v>
      </c>
      <c r="AA46" s="73">
        <f>SUMIF([8]ит.пр!$J$4:$J$7,$B46,[8]ит.пр!$K$4:$K$7)</f>
        <v>0</v>
      </c>
      <c r="AB46" s="87">
        <f>SUMIF([8]ит.пр!$J$6:$J$9,$B46,[8]ит.пр!$K$4:$K$9)</f>
        <v>0</v>
      </c>
      <c r="AC46" s="29">
        <f>SUMIF([8]ит.пр!$J$10:$J$13,$B46,[8]ит.пр!$K$10:$K$13)</f>
        <v>0</v>
      </c>
      <c r="AD46" s="30">
        <f>SUMIF([8]ит.пр!$J$14:$J$17,$B46,[8]ит.пр!$K$14:$K$17)</f>
        <v>0</v>
      </c>
      <c r="AE46" s="73">
        <f>SUMIF([9]ит.пр!$J$4:$J$7,$B46,[9]ит.пр!$K$4:$K$7)</f>
        <v>0</v>
      </c>
      <c r="AF46" s="87">
        <f>SUMIF([9]ит.пр!$J$6:$J$9,$B46,[9]ит.пр!$K$4:$K$9)</f>
        <v>0</v>
      </c>
      <c r="AG46" s="29">
        <f>SUMIF([9]ит.пр!$J$10:$J$13,$B46,[9]ит.пр!$K$10:$K$13)</f>
        <v>0</v>
      </c>
      <c r="AH46" s="30">
        <f>SUMIF([9]ит.пр!$J$14:$J$17,$B46,[9]ит.пр!$K$14:$K$17)</f>
        <v>0</v>
      </c>
      <c r="AI46" s="73">
        <f>SUMIF([10]ит.пр!$J$4:$J$7,$B46,[10]ит.пр!$K$4:$K$7)</f>
        <v>0</v>
      </c>
      <c r="AJ46" s="87">
        <f>SUMIF([10]ит.пр!$J$6:$J$9,$B46,[10]ит.пр!$K$4:$K$9)</f>
        <v>0</v>
      </c>
      <c r="AK46" s="29">
        <f>SUMIF([10]ит.пр!$J$10:$J$13,$B46,[10]ит.пр!$K$10:$K$13)</f>
        <v>0</v>
      </c>
      <c r="AL46" s="30">
        <f>SUMIF([10]ит.пр!$J$14:$J$17,$B46,[10]ит.пр!$K$14:$K$17)</f>
        <v>0</v>
      </c>
      <c r="AM46" s="73">
        <f>SUMIF([11]ит.пр!$J$4:$J$7,$B46,[11]ит.пр!$K$4:$K$7)</f>
        <v>0</v>
      </c>
      <c r="AN46" s="87">
        <f>SUMIF([11]ит.пр!$J$6:$J$9,$B46,[11]ит.пр!$K$4:$K$9)</f>
        <v>0</v>
      </c>
      <c r="AO46" s="29">
        <f>SUMIF([11]ит.пр!$J$10:$J$13,$B46,[11]ит.пр!$K$10:$K$13)</f>
        <v>0</v>
      </c>
      <c r="AP46" s="30">
        <f>SUMIF([11]ит.пр!$J$14:$J$17,$B46,[11]ит.пр!$K$14:$K$17)</f>
        <v>0</v>
      </c>
      <c r="AQ46" s="73">
        <f>SUM(G46,K46,O46,S46,W46,AA46,AE46,AI46,AM46)</f>
        <v>0</v>
      </c>
      <c r="AR46" s="73">
        <f>SUM(H46,L46,P46,T46,X46,AB46,AF46,AJ46,AN46)</f>
        <v>0</v>
      </c>
      <c r="AS46" s="73">
        <f>SUM(I46,M46,Q46,U46,Y46,AC46,AG46,AK46,AO46)</f>
        <v>0</v>
      </c>
      <c r="AT46" s="73">
        <f>SUM(J46,N46,R46,V46,Z46,AD46,AH46,AL46,AP46)</f>
        <v>0</v>
      </c>
      <c r="AU46" s="31">
        <f>PRODUCT(AQ46*7)</f>
        <v>0</v>
      </c>
      <c r="AV46" s="31">
        <f>PRODUCT(AR46*5)</f>
        <v>0</v>
      </c>
      <c r="AW46" s="31">
        <f>PRODUCT(AS46*3)</f>
        <v>0</v>
      </c>
      <c r="AX46" s="32">
        <f>PRODUCT(AT46*1)</f>
        <v>0</v>
      </c>
      <c r="AY46" s="33">
        <f t="shared" ref="AY46:AY65" si="27">SUM(AU46:AX46)</f>
        <v>0</v>
      </c>
      <c r="AZ46" s="72"/>
    </row>
    <row r="47" spans="1:52" customFormat="1" ht="16.5" customHeight="1" thickBot="1">
      <c r="A47" s="34">
        <v>42</v>
      </c>
      <c r="B47" s="136" t="str">
        <f t="shared" si="9"/>
        <v/>
      </c>
      <c r="C47" s="73">
        <f>SUMIF([2]ит.пр!$J$4:$J$7,$B47,[2]ит.пр!$K$4:$K$7)</f>
        <v>0</v>
      </c>
      <c r="D47" s="87">
        <f>SUMIF([2]ит.пр!$J$6:$J$9,$B47,[2]ит.пр!$K$4:$K$9)</f>
        <v>0</v>
      </c>
      <c r="E47" s="29">
        <f>SUMIF([2]ит.пр!$J$10:$J$13,$B47,[2]ит.пр!$K$10:$K$13)</f>
        <v>0</v>
      </c>
      <c r="F47" s="30">
        <f>SUMIF([2]ит.пр!$J$14:$J$17,$B47,[2]ит.пр!$K$14:$K$17)</f>
        <v>0</v>
      </c>
      <c r="G47" s="73">
        <f>SUMIF([3]ит.пр!$J$4:$J$7,$B47,[3]ит.пр!$K$4:$K$7)</f>
        <v>0</v>
      </c>
      <c r="H47" s="87">
        <f>SUMIF([3]ит.пр!$J$6:$J$9,$B47,[3]ит.пр!$K$4:$K$9)</f>
        <v>0</v>
      </c>
      <c r="I47" s="29">
        <f>SUMIF([3]ит.пр!$J$10:$J$13,$B47,[3]ит.пр!$K$10:$K$13)</f>
        <v>0</v>
      </c>
      <c r="J47" s="30">
        <f>SUMIF([3]ит.пр!$J$14:$J$17,$B47,[3]ит.пр!$K$14:$K$17)</f>
        <v>0</v>
      </c>
      <c r="K47" s="73">
        <f>SUMIF([4]ит.пр!$J$4:$J$7,$B47,[4]ит.пр!$K$4:$K$7)</f>
        <v>0</v>
      </c>
      <c r="L47" s="87">
        <f>SUMIF([4]ит.пр!$J$6:$J$9,$B47,[4]ит.пр!$K$4:$K$9)</f>
        <v>0</v>
      </c>
      <c r="M47" s="29">
        <f>SUMIF([4]ит.пр!$J$10:$J$13,$B47,[4]ит.пр!$K$10:$K$13)</f>
        <v>0</v>
      </c>
      <c r="N47" s="30">
        <f>SUMIF([4]ит.пр!$J$14:$J$17,$B47,[4]ит.пр!$K$14:$K$17)</f>
        <v>0</v>
      </c>
      <c r="O47" s="73">
        <f>SUMIF([5]ит.пр!$J$4:$J$7,$B47,[5]ит.пр!$K$4:$K$7)</f>
        <v>0</v>
      </c>
      <c r="P47" s="87">
        <f>SUMIF([5]ит.пр!$J$6:$J$9,$B47,[5]ит.пр!$K$4:$K$9)</f>
        <v>0</v>
      </c>
      <c r="Q47" s="29">
        <f>SUMIF([5]ит.пр!$J$10:$J$13,$B47,[5]ит.пр!$K$10:$K$13)</f>
        <v>0</v>
      </c>
      <c r="R47" s="30">
        <f>SUMIF([5]ит.пр!$J$14:$J$17,$B47,[5]ит.пр!$K$14:$K$17)</f>
        <v>0</v>
      </c>
      <c r="S47" s="73">
        <f>SUMIF([6]ит.пр!$J$4:$J$7,$B47,[6]ит.пр!$K$4:$K$7)</f>
        <v>0</v>
      </c>
      <c r="T47" s="87">
        <f>SUMIF([6]ит.пр!$J$6:$J$9,$B47,[6]ит.пр!$K$4:$K$9)</f>
        <v>0</v>
      </c>
      <c r="U47" s="29">
        <f>SUMIF([6]ит.пр!$J$10:$J$13,$B47,[6]ит.пр!$K$10:$K$13)</f>
        <v>0</v>
      </c>
      <c r="V47" s="30">
        <f>SUMIF([6]ит.пр!$J$14:$J$17,$B47,[6]ит.пр!$K$14:$K$17)</f>
        <v>0</v>
      </c>
      <c r="W47" s="73">
        <f>SUMIF([7]ит.пр!$J$4:$J$7,$B47,[7]ит.пр!$K$4:$K$7)</f>
        <v>0</v>
      </c>
      <c r="X47" s="87">
        <f>SUMIF([7]ит.пр!$J$6:$J$9,$B47,[7]ит.пр!$K$4:$K$9)</f>
        <v>0</v>
      </c>
      <c r="Y47" s="29">
        <f>SUMIF([7]ит.пр!$J$10:$J$13,$B47,[7]ит.пр!$K$10:$K$13)</f>
        <v>0</v>
      </c>
      <c r="Z47" s="30">
        <f>SUMIF([7]ит.пр!$J$14:$J$17,$B47,[7]ит.пр!$K$14:$K$17)</f>
        <v>0</v>
      </c>
      <c r="AA47" s="73">
        <f>SUMIF([8]ит.пр!$J$4:$J$7,$B47,[8]ит.пр!$K$4:$K$7)</f>
        <v>0</v>
      </c>
      <c r="AB47" s="87">
        <f>SUMIF([8]ит.пр!$J$6:$J$9,$B47,[8]ит.пр!$K$4:$K$9)</f>
        <v>0</v>
      </c>
      <c r="AC47" s="29">
        <f>SUMIF([8]ит.пр!$J$10:$J$13,$B47,[8]ит.пр!$K$10:$K$13)</f>
        <v>0</v>
      </c>
      <c r="AD47" s="30">
        <f>SUMIF([8]ит.пр!$J$14:$J$17,$B47,[8]ит.пр!$K$14:$K$17)</f>
        <v>0</v>
      </c>
      <c r="AE47" s="73">
        <f>SUMIF([9]ит.пр!$J$4:$J$7,$B47,[9]ит.пр!$K$4:$K$7)</f>
        <v>0</v>
      </c>
      <c r="AF47" s="87">
        <f>SUMIF([9]ит.пр!$J$6:$J$9,$B47,[9]ит.пр!$K$4:$K$9)</f>
        <v>0</v>
      </c>
      <c r="AG47" s="29">
        <f>SUMIF([9]ит.пр!$J$10:$J$13,$B47,[9]ит.пр!$K$10:$K$13)</f>
        <v>0</v>
      </c>
      <c r="AH47" s="30">
        <f>SUMIF([9]ит.пр!$J$14:$J$17,$B47,[9]ит.пр!$K$14:$K$17)</f>
        <v>0</v>
      </c>
      <c r="AI47" s="73">
        <f>SUMIF([10]ит.пр!$J$4:$J$7,$B47,[10]ит.пр!$K$4:$K$7)</f>
        <v>0</v>
      </c>
      <c r="AJ47" s="87">
        <f>SUMIF([10]ит.пр!$J$6:$J$9,$B47,[10]ит.пр!$K$4:$K$9)</f>
        <v>0</v>
      </c>
      <c r="AK47" s="29">
        <f>SUMIF([10]ит.пр!$J$10:$J$13,$B47,[10]ит.пр!$K$10:$K$13)</f>
        <v>0</v>
      </c>
      <c r="AL47" s="30">
        <f>SUMIF([10]ит.пр!$J$14:$J$17,$B47,[10]ит.пр!$K$14:$K$17)</f>
        <v>0</v>
      </c>
      <c r="AM47" s="73">
        <f>SUMIF([11]ит.пр!$J$4:$J$7,$B47,[11]ит.пр!$K$4:$K$7)</f>
        <v>0</v>
      </c>
      <c r="AN47" s="87">
        <f>SUMIF([11]ит.пр!$J$6:$J$9,$B47,[11]ит.пр!$K$4:$K$9)</f>
        <v>0</v>
      </c>
      <c r="AO47" s="29">
        <f>SUMIF([11]ит.пр!$J$10:$J$13,$B47,[11]ит.пр!$K$10:$K$13)</f>
        <v>0</v>
      </c>
      <c r="AP47" s="30">
        <f>SUMIF([11]ит.пр!$J$14:$J$17,$B47,[11]ит.пр!$K$14:$K$17)</f>
        <v>0</v>
      </c>
      <c r="AQ47" s="73">
        <f t="shared" ref="AQ47:AQ65" si="28">SUM(G47,K47,O47,S47,W47,AA47,AE47,AI47,AM47)</f>
        <v>0</v>
      </c>
      <c r="AR47" s="73">
        <f t="shared" ref="AR47:AR65" si="29">SUM(H47,L47,P47,T47,X47,AB47,AF47,AJ47,AN47)</f>
        <v>0</v>
      </c>
      <c r="AS47" s="73">
        <f t="shared" ref="AS47:AS65" si="30">SUM(I47,M47,Q47,U47,Y47,AC47,AG47,AK47,AO47)</f>
        <v>0</v>
      </c>
      <c r="AT47" s="73">
        <f t="shared" ref="AT47:AT65" si="31">SUM(J47,N47,R47,V47,Z47,AD47,AH47,AL47,AP47)</f>
        <v>0</v>
      </c>
      <c r="AU47" s="31">
        <f t="shared" ref="AU47:AU58" si="32">PRODUCT(AQ47*7)</f>
        <v>0</v>
      </c>
      <c r="AV47" s="31">
        <f t="shared" ref="AV47:AV58" si="33">PRODUCT(AR47*5)</f>
        <v>0</v>
      </c>
      <c r="AW47" s="31">
        <f t="shared" ref="AW47:AW58" si="34">PRODUCT(AS47*3)</f>
        <v>0</v>
      </c>
      <c r="AX47" s="32">
        <f t="shared" ref="AX47:AX58" si="35">PRODUCT(AT47*1)</f>
        <v>0</v>
      </c>
      <c r="AY47" s="33">
        <f t="shared" si="27"/>
        <v>0</v>
      </c>
      <c r="AZ47" s="68"/>
    </row>
    <row r="48" spans="1:52" customFormat="1" ht="16.5" customHeight="1" thickBot="1">
      <c r="A48" s="36">
        <v>43</v>
      </c>
      <c r="B48" s="136" t="str">
        <f t="shared" si="9"/>
        <v/>
      </c>
      <c r="C48" s="73">
        <f>SUMIF([2]ит.пр!$J$4:$J$7,$B48,[2]ит.пр!$K$4:$K$7)</f>
        <v>0</v>
      </c>
      <c r="D48" s="87">
        <f>SUMIF([2]ит.пр!$J$6:$J$9,$B48,[2]ит.пр!$K$4:$K$9)</f>
        <v>0</v>
      </c>
      <c r="E48" s="29">
        <f>SUMIF([2]ит.пр!$J$10:$J$13,$B48,[2]ит.пр!$K$10:$K$13)</f>
        <v>0</v>
      </c>
      <c r="F48" s="30">
        <f>SUMIF([2]ит.пр!$J$14:$J$17,$B48,[2]ит.пр!$K$14:$K$17)</f>
        <v>0</v>
      </c>
      <c r="G48" s="73">
        <f>SUMIF([3]ит.пр!$J$4:$J$7,$B48,[3]ит.пр!$K$4:$K$7)</f>
        <v>0</v>
      </c>
      <c r="H48" s="87">
        <f>SUMIF([3]ит.пр!$J$6:$J$9,$B48,[3]ит.пр!$K$4:$K$9)</f>
        <v>0</v>
      </c>
      <c r="I48" s="29">
        <f>SUMIF([3]ит.пр!$J$10:$J$13,$B48,[3]ит.пр!$K$10:$K$13)</f>
        <v>0</v>
      </c>
      <c r="J48" s="30">
        <f>SUMIF([3]ит.пр!$J$14:$J$17,$B48,[3]ит.пр!$K$14:$K$17)</f>
        <v>0</v>
      </c>
      <c r="K48" s="73">
        <f>SUMIF([4]ит.пр!$J$4:$J$7,$B48,[4]ит.пр!$K$4:$K$7)</f>
        <v>0</v>
      </c>
      <c r="L48" s="87">
        <f>SUMIF([4]ит.пр!$J$6:$J$9,$B48,[4]ит.пр!$K$4:$K$9)</f>
        <v>0</v>
      </c>
      <c r="M48" s="29">
        <f>SUMIF([4]ит.пр!$J$10:$J$13,$B48,[4]ит.пр!$K$10:$K$13)</f>
        <v>0</v>
      </c>
      <c r="N48" s="30">
        <f>SUMIF([4]ит.пр!$J$14:$J$17,$B48,[4]ит.пр!$K$14:$K$17)</f>
        <v>0</v>
      </c>
      <c r="O48" s="73">
        <f>SUMIF([5]ит.пр!$J$4:$J$7,$B48,[5]ит.пр!$K$4:$K$7)</f>
        <v>0</v>
      </c>
      <c r="P48" s="87">
        <f>SUMIF([5]ит.пр!$J$6:$J$9,$B48,[5]ит.пр!$K$4:$K$9)</f>
        <v>0</v>
      </c>
      <c r="Q48" s="29">
        <f>SUMIF([5]ит.пр!$J$10:$J$13,$B48,[5]ит.пр!$K$10:$K$13)</f>
        <v>0</v>
      </c>
      <c r="R48" s="30">
        <f>SUMIF([5]ит.пр!$J$14:$J$17,$B48,[5]ит.пр!$K$14:$K$17)</f>
        <v>0</v>
      </c>
      <c r="S48" s="73">
        <f>SUMIF([6]ит.пр!$J$4:$J$7,$B48,[6]ит.пр!$K$4:$K$7)</f>
        <v>0</v>
      </c>
      <c r="T48" s="87">
        <f>SUMIF([6]ит.пр!$J$6:$J$9,$B48,[6]ит.пр!$K$4:$K$9)</f>
        <v>0</v>
      </c>
      <c r="U48" s="29">
        <f>SUMIF([6]ит.пр!$J$10:$J$13,$B48,[6]ит.пр!$K$10:$K$13)</f>
        <v>0</v>
      </c>
      <c r="V48" s="30">
        <f>SUMIF([6]ит.пр!$J$14:$J$17,$B48,[6]ит.пр!$K$14:$K$17)</f>
        <v>0</v>
      </c>
      <c r="W48" s="73">
        <f>SUMIF([7]ит.пр!$J$4:$J$7,$B48,[7]ит.пр!$K$4:$K$7)</f>
        <v>0</v>
      </c>
      <c r="X48" s="87">
        <f>SUMIF([7]ит.пр!$J$6:$J$9,$B48,[7]ит.пр!$K$4:$K$9)</f>
        <v>0</v>
      </c>
      <c r="Y48" s="29">
        <f>SUMIF([7]ит.пр!$J$10:$J$13,$B48,[7]ит.пр!$K$10:$K$13)</f>
        <v>0</v>
      </c>
      <c r="Z48" s="30">
        <f>SUMIF([7]ит.пр!$J$14:$J$17,$B48,[7]ит.пр!$K$14:$K$17)</f>
        <v>0</v>
      </c>
      <c r="AA48" s="73">
        <f>SUMIF([8]ит.пр!$J$4:$J$7,$B48,[8]ит.пр!$K$4:$K$7)</f>
        <v>0</v>
      </c>
      <c r="AB48" s="87">
        <f>SUMIF([8]ит.пр!$J$6:$J$9,$B48,[8]ит.пр!$K$4:$K$9)</f>
        <v>0</v>
      </c>
      <c r="AC48" s="29">
        <f>SUMIF([8]ит.пр!$J$10:$J$13,$B48,[8]ит.пр!$K$10:$K$13)</f>
        <v>0</v>
      </c>
      <c r="AD48" s="30">
        <f>SUMIF([8]ит.пр!$J$14:$J$17,$B48,[8]ит.пр!$K$14:$K$17)</f>
        <v>0</v>
      </c>
      <c r="AE48" s="73">
        <f>SUMIF([9]ит.пр!$J$4:$J$7,$B48,[9]ит.пр!$K$4:$K$7)</f>
        <v>0</v>
      </c>
      <c r="AF48" s="87">
        <f>SUMIF([9]ит.пр!$J$6:$J$9,$B48,[9]ит.пр!$K$4:$K$9)</f>
        <v>0</v>
      </c>
      <c r="AG48" s="29">
        <f>SUMIF([9]ит.пр!$J$10:$J$13,$B48,[9]ит.пр!$K$10:$K$13)</f>
        <v>0</v>
      </c>
      <c r="AH48" s="30">
        <f>SUMIF([9]ит.пр!$J$14:$J$17,$B48,[9]ит.пр!$K$14:$K$17)</f>
        <v>0</v>
      </c>
      <c r="AI48" s="73">
        <f>SUMIF([10]ит.пр!$J$4:$J$7,$B48,[10]ит.пр!$K$4:$K$7)</f>
        <v>0</v>
      </c>
      <c r="AJ48" s="87">
        <f>SUMIF([10]ит.пр!$J$6:$J$9,$B48,[10]ит.пр!$K$4:$K$9)</f>
        <v>0</v>
      </c>
      <c r="AK48" s="29">
        <f>SUMIF([10]ит.пр!$J$10:$J$13,$B48,[10]ит.пр!$K$10:$K$13)</f>
        <v>0</v>
      </c>
      <c r="AL48" s="30">
        <f>SUMIF([10]ит.пр!$J$14:$J$17,$B48,[10]ит.пр!$K$14:$K$17)</f>
        <v>0</v>
      </c>
      <c r="AM48" s="73">
        <f>SUMIF([11]ит.пр!$J$4:$J$7,$B48,[11]ит.пр!$K$4:$K$7)</f>
        <v>0</v>
      </c>
      <c r="AN48" s="87">
        <f>SUMIF([11]ит.пр!$J$6:$J$9,$B48,[11]ит.пр!$K$4:$K$9)</f>
        <v>0</v>
      </c>
      <c r="AO48" s="29">
        <f>SUMIF([11]ит.пр!$J$10:$J$13,$B48,[11]ит.пр!$K$10:$K$13)</f>
        <v>0</v>
      </c>
      <c r="AP48" s="30">
        <f>SUMIF([11]ит.пр!$J$14:$J$17,$B48,[11]ит.пр!$K$14:$K$17)</f>
        <v>0</v>
      </c>
      <c r="AQ48" s="73">
        <f t="shared" si="28"/>
        <v>0</v>
      </c>
      <c r="AR48" s="73">
        <f t="shared" si="29"/>
        <v>0</v>
      </c>
      <c r="AS48" s="73">
        <f t="shared" si="30"/>
        <v>0</v>
      </c>
      <c r="AT48" s="73">
        <f t="shared" si="31"/>
        <v>0</v>
      </c>
      <c r="AU48" s="31">
        <f t="shared" si="32"/>
        <v>0</v>
      </c>
      <c r="AV48" s="31">
        <f t="shared" si="33"/>
        <v>0</v>
      </c>
      <c r="AW48" s="31">
        <f t="shared" si="34"/>
        <v>0</v>
      </c>
      <c r="AX48" s="32">
        <f t="shared" si="35"/>
        <v>0</v>
      </c>
      <c r="AY48" s="33">
        <f t="shared" si="27"/>
        <v>0</v>
      </c>
      <c r="AZ48" s="68"/>
    </row>
    <row r="49" spans="1:52" customFormat="1" ht="16.5" customHeight="1" thickBot="1">
      <c r="A49" s="34">
        <v>44</v>
      </c>
      <c r="B49" s="136" t="str">
        <f t="shared" si="9"/>
        <v/>
      </c>
      <c r="C49" s="73">
        <f>SUMIF([2]ит.пр!$J$4:$J$7,$B49,[2]ит.пр!$K$4:$K$7)</f>
        <v>0</v>
      </c>
      <c r="D49" s="87">
        <f>SUMIF([2]ит.пр!$J$6:$J$9,$B49,[2]ит.пр!$K$4:$K$9)</f>
        <v>0</v>
      </c>
      <c r="E49" s="29">
        <f>SUMIF([2]ит.пр!$J$10:$J$13,$B49,[2]ит.пр!$K$10:$K$13)</f>
        <v>0</v>
      </c>
      <c r="F49" s="30">
        <f>SUMIF([2]ит.пр!$J$14:$J$17,$B49,[2]ит.пр!$K$14:$K$17)</f>
        <v>0</v>
      </c>
      <c r="G49" s="73">
        <f>SUMIF([3]ит.пр!$J$4:$J$7,$B49,[3]ит.пр!$K$4:$K$7)</f>
        <v>0</v>
      </c>
      <c r="H49" s="87">
        <f>SUMIF([3]ит.пр!$J$6:$J$9,$B49,[3]ит.пр!$K$4:$K$9)</f>
        <v>0</v>
      </c>
      <c r="I49" s="29">
        <f>SUMIF([3]ит.пр!$J$10:$J$13,$B49,[3]ит.пр!$K$10:$K$13)</f>
        <v>0</v>
      </c>
      <c r="J49" s="30">
        <f>SUMIF([3]ит.пр!$J$14:$J$17,$B49,[3]ит.пр!$K$14:$K$17)</f>
        <v>0</v>
      </c>
      <c r="K49" s="73">
        <f>SUMIF([4]ит.пр!$J$4:$J$7,$B49,[4]ит.пр!$K$4:$K$7)</f>
        <v>0</v>
      </c>
      <c r="L49" s="87">
        <f>SUMIF([4]ит.пр!$J$6:$J$9,$B49,[4]ит.пр!$K$4:$K$9)</f>
        <v>0</v>
      </c>
      <c r="M49" s="29">
        <f>SUMIF([4]ит.пр!$J$10:$J$13,$B49,[4]ит.пр!$K$10:$K$13)</f>
        <v>0</v>
      </c>
      <c r="N49" s="30">
        <f>SUMIF([4]ит.пр!$J$14:$J$17,$B49,[4]ит.пр!$K$14:$K$17)</f>
        <v>0</v>
      </c>
      <c r="O49" s="73">
        <f>SUMIF([5]ит.пр!$J$4:$J$7,$B49,[5]ит.пр!$K$4:$K$7)</f>
        <v>0</v>
      </c>
      <c r="P49" s="87">
        <f>SUMIF([5]ит.пр!$J$6:$J$9,$B49,[5]ит.пр!$K$4:$K$9)</f>
        <v>0</v>
      </c>
      <c r="Q49" s="29">
        <f>SUMIF([5]ит.пр!$J$10:$J$13,$B49,[5]ит.пр!$K$10:$K$13)</f>
        <v>0</v>
      </c>
      <c r="R49" s="30">
        <f>SUMIF([5]ит.пр!$J$14:$J$17,$B49,[5]ит.пр!$K$14:$K$17)</f>
        <v>0</v>
      </c>
      <c r="S49" s="73">
        <f>SUMIF([6]ит.пр!$J$4:$J$7,$B49,[6]ит.пр!$K$4:$K$7)</f>
        <v>0</v>
      </c>
      <c r="T49" s="87">
        <f>SUMIF([6]ит.пр!$J$6:$J$9,$B49,[6]ит.пр!$K$4:$K$9)</f>
        <v>0</v>
      </c>
      <c r="U49" s="29">
        <f>SUMIF([6]ит.пр!$J$10:$J$13,$B49,[6]ит.пр!$K$10:$K$13)</f>
        <v>0</v>
      </c>
      <c r="V49" s="30">
        <f>SUMIF([6]ит.пр!$J$14:$J$17,$B49,[6]ит.пр!$K$14:$K$17)</f>
        <v>0</v>
      </c>
      <c r="W49" s="73">
        <f>SUMIF([7]ит.пр!$J$4:$J$7,$B49,[7]ит.пр!$K$4:$K$7)</f>
        <v>0</v>
      </c>
      <c r="X49" s="87">
        <f>SUMIF([7]ит.пр!$J$6:$J$9,$B49,[7]ит.пр!$K$4:$K$9)</f>
        <v>0</v>
      </c>
      <c r="Y49" s="29">
        <f>SUMIF([7]ит.пр!$J$10:$J$13,$B49,[7]ит.пр!$K$10:$K$13)</f>
        <v>0</v>
      </c>
      <c r="Z49" s="30">
        <f>SUMIF([7]ит.пр!$J$14:$J$17,$B49,[7]ит.пр!$K$14:$K$17)</f>
        <v>0</v>
      </c>
      <c r="AA49" s="73">
        <f>SUMIF([8]ит.пр!$J$4:$J$7,$B49,[8]ит.пр!$K$4:$K$7)</f>
        <v>0</v>
      </c>
      <c r="AB49" s="87">
        <f>SUMIF([8]ит.пр!$J$6:$J$9,$B49,[8]ит.пр!$K$4:$K$9)</f>
        <v>0</v>
      </c>
      <c r="AC49" s="29">
        <f>SUMIF([8]ит.пр!$J$10:$J$13,$B49,[8]ит.пр!$K$10:$K$13)</f>
        <v>0</v>
      </c>
      <c r="AD49" s="30">
        <f>SUMIF([8]ит.пр!$J$14:$J$17,$B49,[8]ит.пр!$K$14:$K$17)</f>
        <v>0</v>
      </c>
      <c r="AE49" s="73">
        <f>SUMIF([9]ит.пр!$J$4:$J$7,$B49,[9]ит.пр!$K$4:$K$7)</f>
        <v>0</v>
      </c>
      <c r="AF49" s="87">
        <f>SUMIF([9]ит.пр!$J$6:$J$9,$B49,[9]ит.пр!$K$4:$K$9)</f>
        <v>0</v>
      </c>
      <c r="AG49" s="29">
        <f>SUMIF([9]ит.пр!$J$10:$J$13,$B49,[9]ит.пр!$K$10:$K$13)</f>
        <v>0</v>
      </c>
      <c r="AH49" s="30">
        <f>SUMIF([9]ит.пр!$J$14:$J$17,$B49,[9]ит.пр!$K$14:$K$17)</f>
        <v>0</v>
      </c>
      <c r="AI49" s="73">
        <f>SUMIF([10]ит.пр!$J$4:$J$7,$B49,[10]ит.пр!$K$4:$K$7)</f>
        <v>0</v>
      </c>
      <c r="AJ49" s="87">
        <f>SUMIF([10]ит.пр!$J$6:$J$9,$B49,[10]ит.пр!$K$4:$K$9)</f>
        <v>0</v>
      </c>
      <c r="AK49" s="29">
        <f>SUMIF([10]ит.пр!$J$10:$J$13,$B49,[10]ит.пр!$K$10:$K$13)</f>
        <v>0</v>
      </c>
      <c r="AL49" s="30">
        <f>SUMIF([10]ит.пр!$J$14:$J$17,$B49,[10]ит.пр!$K$14:$K$17)</f>
        <v>0</v>
      </c>
      <c r="AM49" s="73">
        <f>SUMIF([11]ит.пр!$J$4:$J$7,$B49,[11]ит.пр!$K$4:$K$7)</f>
        <v>0</v>
      </c>
      <c r="AN49" s="87">
        <f>SUMIF([11]ит.пр!$J$6:$J$9,$B49,[11]ит.пр!$K$4:$K$9)</f>
        <v>0</v>
      </c>
      <c r="AO49" s="29">
        <f>SUMIF([11]ит.пр!$J$10:$J$13,$B49,[11]ит.пр!$K$10:$K$13)</f>
        <v>0</v>
      </c>
      <c r="AP49" s="30">
        <f>SUMIF([11]ит.пр!$J$14:$J$17,$B49,[11]ит.пр!$K$14:$K$17)</f>
        <v>0</v>
      </c>
      <c r="AQ49" s="73">
        <f t="shared" si="28"/>
        <v>0</v>
      </c>
      <c r="AR49" s="73">
        <f t="shared" si="29"/>
        <v>0</v>
      </c>
      <c r="AS49" s="73">
        <f t="shared" si="30"/>
        <v>0</v>
      </c>
      <c r="AT49" s="73">
        <f t="shared" si="31"/>
        <v>0</v>
      </c>
      <c r="AU49" s="31">
        <f t="shared" si="32"/>
        <v>0</v>
      </c>
      <c r="AV49" s="31">
        <f t="shared" si="33"/>
        <v>0</v>
      </c>
      <c r="AW49" s="31">
        <f t="shared" si="34"/>
        <v>0</v>
      </c>
      <c r="AX49" s="32">
        <f t="shared" si="35"/>
        <v>0</v>
      </c>
      <c r="AY49" s="33">
        <f t="shared" si="27"/>
        <v>0</v>
      </c>
      <c r="AZ49" s="70"/>
    </row>
    <row r="50" spans="1:52" customFormat="1" ht="16.5" customHeight="1" thickBot="1">
      <c r="A50" s="36">
        <v>45</v>
      </c>
      <c r="B50" s="136" t="str">
        <f t="shared" si="9"/>
        <v/>
      </c>
      <c r="C50" s="73">
        <f>SUMIF([2]ит.пр!$J$4:$J$7,$B50,[2]ит.пр!$K$4:$K$7)</f>
        <v>0</v>
      </c>
      <c r="D50" s="87">
        <f>SUMIF([2]ит.пр!$J$6:$J$9,$B50,[2]ит.пр!$K$4:$K$9)</f>
        <v>0</v>
      </c>
      <c r="E50" s="29">
        <f>SUMIF([2]ит.пр!$J$10:$J$13,$B50,[2]ит.пр!$K$10:$K$13)</f>
        <v>0</v>
      </c>
      <c r="F50" s="30">
        <f>SUMIF([2]ит.пр!$J$14:$J$17,$B50,[2]ит.пр!$K$14:$K$17)</f>
        <v>0</v>
      </c>
      <c r="G50" s="73">
        <f>SUMIF([3]ит.пр!$J$4:$J$7,$B50,[3]ит.пр!$K$4:$K$7)</f>
        <v>0</v>
      </c>
      <c r="H50" s="87">
        <f>SUMIF([3]ит.пр!$J$6:$J$9,$B50,[3]ит.пр!$K$4:$K$9)</f>
        <v>0</v>
      </c>
      <c r="I50" s="29">
        <f>SUMIF([3]ит.пр!$J$10:$J$13,$B50,[3]ит.пр!$K$10:$K$13)</f>
        <v>0</v>
      </c>
      <c r="J50" s="30">
        <f>SUMIF([3]ит.пр!$J$14:$J$17,$B50,[3]ит.пр!$K$14:$K$17)</f>
        <v>0</v>
      </c>
      <c r="K50" s="73">
        <f>SUMIF([4]ит.пр!$J$4:$J$7,$B50,[4]ит.пр!$K$4:$K$7)</f>
        <v>0</v>
      </c>
      <c r="L50" s="87">
        <f>SUMIF([4]ит.пр!$J$6:$J$9,$B50,[4]ит.пр!$K$4:$K$9)</f>
        <v>0</v>
      </c>
      <c r="M50" s="29">
        <f>SUMIF([4]ит.пр!$J$10:$J$13,$B50,[4]ит.пр!$K$10:$K$13)</f>
        <v>0</v>
      </c>
      <c r="N50" s="30">
        <f>SUMIF([4]ит.пр!$J$14:$J$17,$B50,[4]ит.пр!$K$14:$K$17)</f>
        <v>0</v>
      </c>
      <c r="O50" s="73">
        <f>SUMIF([5]ит.пр!$J$4:$J$7,$B50,[5]ит.пр!$K$4:$K$7)</f>
        <v>0</v>
      </c>
      <c r="P50" s="87">
        <f>SUMIF([5]ит.пр!$J$6:$J$9,$B50,[5]ит.пр!$K$4:$K$9)</f>
        <v>0</v>
      </c>
      <c r="Q50" s="29">
        <f>SUMIF([5]ит.пр!$J$10:$J$13,$B50,[5]ит.пр!$K$10:$K$13)</f>
        <v>0</v>
      </c>
      <c r="R50" s="30">
        <f>SUMIF([5]ит.пр!$J$14:$J$17,$B50,[5]ит.пр!$K$14:$K$17)</f>
        <v>0</v>
      </c>
      <c r="S50" s="73">
        <f>SUMIF([6]ит.пр!$J$4:$J$7,$B50,[6]ит.пр!$K$4:$K$7)</f>
        <v>0</v>
      </c>
      <c r="T50" s="87">
        <f>SUMIF([6]ит.пр!$J$6:$J$9,$B50,[6]ит.пр!$K$4:$K$9)</f>
        <v>0</v>
      </c>
      <c r="U50" s="29">
        <f>SUMIF([6]ит.пр!$J$10:$J$13,$B50,[6]ит.пр!$K$10:$K$13)</f>
        <v>0</v>
      </c>
      <c r="V50" s="30">
        <f>SUMIF([6]ит.пр!$J$14:$J$17,$B50,[6]ит.пр!$K$14:$K$17)</f>
        <v>0</v>
      </c>
      <c r="W50" s="73">
        <f>SUMIF([7]ит.пр!$J$4:$J$7,$B50,[7]ит.пр!$K$4:$K$7)</f>
        <v>0</v>
      </c>
      <c r="X50" s="87">
        <f>SUMIF([7]ит.пр!$J$6:$J$9,$B50,[7]ит.пр!$K$4:$K$9)</f>
        <v>0</v>
      </c>
      <c r="Y50" s="29">
        <f>SUMIF([7]ит.пр!$J$10:$J$13,$B50,[7]ит.пр!$K$10:$K$13)</f>
        <v>0</v>
      </c>
      <c r="Z50" s="30">
        <f>SUMIF([7]ит.пр!$J$14:$J$17,$B50,[7]ит.пр!$K$14:$K$17)</f>
        <v>0</v>
      </c>
      <c r="AA50" s="73">
        <f>SUMIF([8]ит.пр!$J$4:$J$7,$B50,[8]ит.пр!$K$4:$K$7)</f>
        <v>0</v>
      </c>
      <c r="AB50" s="87">
        <f>SUMIF([8]ит.пр!$J$6:$J$9,$B50,[8]ит.пр!$K$4:$K$9)</f>
        <v>0</v>
      </c>
      <c r="AC50" s="29">
        <f>SUMIF([8]ит.пр!$J$10:$J$13,$B50,[8]ит.пр!$K$10:$K$13)</f>
        <v>0</v>
      </c>
      <c r="AD50" s="30">
        <f>SUMIF([8]ит.пр!$J$14:$J$17,$B50,[8]ит.пр!$K$14:$K$17)</f>
        <v>0</v>
      </c>
      <c r="AE50" s="73">
        <f>SUMIF([9]ит.пр!$J$4:$J$7,$B50,[9]ит.пр!$K$4:$K$7)</f>
        <v>0</v>
      </c>
      <c r="AF50" s="87">
        <f>SUMIF([9]ит.пр!$J$6:$J$9,$B50,[9]ит.пр!$K$4:$K$9)</f>
        <v>0</v>
      </c>
      <c r="AG50" s="29">
        <f>SUMIF([9]ит.пр!$J$10:$J$13,$B50,[9]ит.пр!$K$10:$K$13)</f>
        <v>0</v>
      </c>
      <c r="AH50" s="30">
        <f>SUMIF([9]ит.пр!$J$14:$J$17,$B50,[9]ит.пр!$K$14:$K$17)</f>
        <v>0</v>
      </c>
      <c r="AI50" s="73">
        <f>SUMIF([10]ит.пр!$J$4:$J$7,$B50,[10]ит.пр!$K$4:$K$7)</f>
        <v>0</v>
      </c>
      <c r="AJ50" s="87">
        <f>SUMIF([10]ит.пр!$J$6:$J$9,$B50,[10]ит.пр!$K$4:$K$9)</f>
        <v>0</v>
      </c>
      <c r="AK50" s="29">
        <f>SUMIF([10]ит.пр!$J$10:$J$13,$B50,[10]ит.пр!$K$10:$K$13)</f>
        <v>0</v>
      </c>
      <c r="AL50" s="30">
        <f>SUMIF([10]ит.пр!$J$14:$J$17,$B50,[10]ит.пр!$K$14:$K$17)</f>
        <v>0</v>
      </c>
      <c r="AM50" s="73">
        <f>SUMIF([11]ит.пр!$J$4:$J$7,$B50,[11]ит.пр!$K$4:$K$7)</f>
        <v>0</v>
      </c>
      <c r="AN50" s="87">
        <f>SUMIF([11]ит.пр!$J$6:$J$9,$B50,[11]ит.пр!$K$4:$K$9)</f>
        <v>0</v>
      </c>
      <c r="AO50" s="29">
        <f>SUMIF([11]ит.пр!$J$10:$J$13,$B50,[11]ит.пр!$K$10:$K$13)</f>
        <v>0</v>
      </c>
      <c r="AP50" s="30">
        <f>SUMIF([11]ит.пр!$J$14:$J$17,$B50,[11]ит.пр!$K$14:$K$17)</f>
        <v>0</v>
      </c>
      <c r="AQ50" s="73">
        <f t="shared" si="28"/>
        <v>0</v>
      </c>
      <c r="AR50" s="73">
        <f t="shared" si="29"/>
        <v>0</v>
      </c>
      <c r="AS50" s="73">
        <f t="shared" si="30"/>
        <v>0</v>
      </c>
      <c r="AT50" s="73">
        <f t="shared" si="31"/>
        <v>0</v>
      </c>
      <c r="AU50" s="31">
        <f t="shared" si="32"/>
        <v>0</v>
      </c>
      <c r="AV50" s="31">
        <f t="shared" si="33"/>
        <v>0</v>
      </c>
      <c r="AW50" s="31">
        <f t="shared" si="34"/>
        <v>0</v>
      </c>
      <c r="AX50" s="32">
        <f t="shared" si="35"/>
        <v>0</v>
      </c>
      <c r="AY50" s="33">
        <f t="shared" si="27"/>
        <v>0</v>
      </c>
      <c r="AZ50" s="70"/>
    </row>
    <row r="51" spans="1:52" customFormat="1" ht="16.5" customHeight="1" thickBot="1">
      <c r="A51" s="34">
        <v>46</v>
      </c>
      <c r="B51" s="136" t="str">
        <f t="shared" si="9"/>
        <v/>
      </c>
      <c r="C51" s="73">
        <f>SUMIF([2]ит.пр!$J$4:$J$7,$B51,[2]ит.пр!$K$4:$K$7)</f>
        <v>0</v>
      </c>
      <c r="D51" s="87">
        <f>SUMIF([2]ит.пр!$J$6:$J$9,$B51,[2]ит.пр!$K$4:$K$9)</f>
        <v>0</v>
      </c>
      <c r="E51" s="29">
        <f>SUMIF([2]ит.пр!$J$10:$J$13,$B51,[2]ит.пр!$K$10:$K$13)</f>
        <v>0</v>
      </c>
      <c r="F51" s="30">
        <f>SUMIF([2]ит.пр!$J$14:$J$17,$B51,[2]ит.пр!$K$14:$K$17)</f>
        <v>0</v>
      </c>
      <c r="G51" s="73">
        <f>SUMIF([3]ит.пр!$J$4:$J$7,$B51,[3]ит.пр!$K$4:$K$7)</f>
        <v>0</v>
      </c>
      <c r="H51" s="87">
        <f>SUMIF([3]ит.пр!$J$6:$J$9,$B51,[3]ит.пр!$K$4:$K$9)</f>
        <v>0</v>
      </c>
      <c r="I51" s="29">
        <f>SUMIF([3]ит.пр!$J$10:$J$13,$B51,[3]ит.пр!$K$10:$K$13)</f>
        <v>0</v>
      </c>
      <c r="J51" s="30">
        <f>SUMIF([3]ит.пр!$J$14:$J$17,$B51,[3]ит.пр!$K$14:$K$17)</f>
        <v>0</v>
      </c>
      <c r="K51" s="73">
        <f>SUMIF([4]ит.пр!$J$4:$J$7,$B51,[4]ит.пр!$K$4:$K$7)</f>
        <v>0</v>
      </c>
      <c r="L51" s="87">
        <f>SUMIF([4]ит.пр!$J$6:$J$9,$B51,[4]ит.пр!$K$4:$K$9)</f>
        <v>0</v>
      </c>
      <c r="M51" s="29">
        <f>SUMIF([4]ит.пр!$J$10:$J$13,$B51,[4]ит.пр!$K$10:$K$13)</f>
        <v>0</v>
      </c>
      <c r="N51" s="30">
        <f>SUMIF([4]ит.пр!$J$14:$J$17,$B51,[4]ит.пр!$K$14:$K$17)</f>
        <v>0</v>
      </c>
      <c r="O51" s="73">
        <f>SUMIF([5]ит.пр!$J$4:$J$7,$B51,[5]ит.пр!$K$4:$K$7)</f>
        <v>0</v>
      </c>
      <c r="P51" s="87">
        <f>SUMIF([5]ит.пр!$J$6:$J$9,$B51,[5]ит.пр!$K$4:$K$9)</f>
        <v>0</v>
      </c>
      <c r="Q51" s="29">
        <f>SUMIF([5]ит.пр!$J$10:$J$13,$B51,[5]ит.пр!$K$10:$K$13)</f>
        <v>0</v>
      </c>
      <c r="R51" s="30">
        <f>SUMIF([5]ит.пр!$J$14:$J$17,$B51,[5]ит.пр!$K$14:$K$17)</f>
        <v>0</v>
      </c>
      <c r="S51" s="73">
        <f>SUMIF([6]ит.пр!$J$4:$J$7,$B51,[6]ит.пр!$K$4:$K$7)</f>
        <v>0</v>
      </c>
      <c r="T51" s="87">
        <f>SUMIF([6]ит.пр!$J$6:$J$9,$B51,[6]ит.пр!$K$4:$K$9)</f>
        <v>0</v>
      </c>
      <c r="U51" s="29">
        <f>SUMIF([6]ит.пр!$J$10:$J$13,$B51,[6]ит.пр!$K$10:$K$13)</f>
        <v>0</v>
      </c>
      <c r="V51" s="30">
        <f>SUMIF([6]ит.пр!$J$14:$J$17,$B51,[6]ит.пр!$K$14:$K$17)</f>
        <v>0</v>
      </c>
      <c r="W51" s="73">
        <f>SUMIF([7]ит.пр!$J$4:$J$7,$B51,[7]ит.пр!$K$4:$K$7)</f>
        <v>0</v>
      </c>
      <c r="X51" s="87">
        <f>SUMIF([7]ит.пр!$J$6:$J$9,$B51,[7]ит.пр!$K$4:$K$9)</f>
        <v>0</v>
      </c>
      <c r="Y51" s="29">
        <f>SUMIF([7]ит.пр!$J$10:$J$13,$B51,[7]ит.пр!$K$10:$K$13)</f>
        <v>0</v>
      </c>
      <c r="Z51" s="30">
        <f>SUMIF([7]ит.пр!$J$14:$J$17,$B51,[7]ит.пр!$K$14:$K$17)</f>
        <v>0</v>
      </c>
      <c r="AA51" s="73">
        <f>SUMIF([8]ит.пр!$J$4:$J$7,$B51,[8]ит.пр!$K$4:$K$7)</f>
        <v>0</v>
      </c>
      <c r="AB51" s="87">
        <f>SUMIF([8]ит.пр!$J$6:$J$9,$B51,[8]ит.пр!$K$4:$K$9)</f>
        <v>0</v>
      </c>
      <c r="AC51" s="29">
        <f>SUMIF([8]ит.пр!$J$10:$J$13,$B51,[8]ит.пр!$K$10:$K$13)</f>
        <v>0</v>
      </c>
      <c r="AD51" s="30">
        <f>SUMIF([8]ит.пр!$J$14:$J$17,$B51,[8]ит.пр!$K$14:$K$17)</f>
        <v>0</v>
      </c>
      <c r="AE51" s="73">
        <f>SUMIF([9]ит.пр!$J$4:$J$7,$B51,[9]ит.пр!$K$4:$K$7)</f>
        <v>0</v>
      </c>
      <c r="AF51" s="87">
        <f>SUMIF([9]ит.пр!$J$6:$J$9,$B51,[9]ит.пр!$K$4:$K$9)</f>
        <v>0</v>
      </c>
      <c r="AG51" s="29">
        <f>SUMIF([9]ит.пр!$J$10:$J$13,$B51,[9]ит.пр!$K$10:$K$13)</f>
        <v>0</v>
      </c>
      <c r="AH51" s="30">
        <f>SUMIF([9]ит.пр!$J$14:$J$17,$B51,[9]ит.пр!$K$14:$K$17)</f>
        <v>0</v>
      </c>
      <c r="AI51" s="73">
        <f>SUMIF([10]ит.пр!$J$4:$J$7,$B51,[10]ит.пр!$K$4:$K$7)</f>
        <v>0</v>
      </c>
      <c r="AJ51" s="87">
        <f>SUMIF([10]ит.пр!$J$6:$J$9,$B51,[10]ит.пр!$K$4:$K$9)</f>
        <v>0</v>
      </c>
      <c r="AK51" s="29">
        <f>SUMIF([10]ит.пр!$J$10:$J$13,$B51,[10]ит.пр!$K$10:$K$13)</f>
        <v>0</v>
      </c>
      <c r="AL51" s="30">
        <f>SUMIF([10]ит.пр!$J$14:$J$17,$B51,[10]ит.пр!$K$14:$K$17)</f>
        <v>0</v>
      </c>
      <c r="AM51" s="73">
        <f>SUMIF([11]ит.пр!$J$4:$J$7,$B51,[11]ит.пр!$K$4:$K$7)</f>
        <v>0</v>
      </c>
      <c r="AN51" s="87">
        <f>SUMIF([11]ит.пр!$J$6:$J$9,$B51,[11]ит.пр!$K$4:$K$9)</f>
        <v>0</v>
      </c>
      <c r="AO51" s="29">
        <f>SUMIF([11]ит.пр!$J$10:$J$13,$B51,[11]ит.пр!$K$10:$K$13)</f>
        <v>0</v>
      </c>
      <c r="AP51" s="30">
        <f>SUMIF([11]ит.пр!$J$14:$J$17,$B51,[11]ит.пр!$K$14:$K$17)</f>
        <v>0</v>
      </c>
      <c r="AQ51" s="73">
        <f t="shared" si="28"/>
        <v>0</v>
      </c>
      <c r="AR51" s="73">
        <f t="shared" si="29"/>
        <v>0</v>
      </c>
      <c r="AS51" s="73">
        <f t="shared" si="30"/>
        <v>0</v>
      </c>
      <c r="AT51" s="73">
        <f t="shared" si="31"/>
        <v>0</v>
      </c>
      <c r="AU51" s="31">
        <f t="shared" si="32"/>
        <v>0</v>
      </c>
      <c r="AV51" s="31">
        <f t="shared" si="33"/>
        <v>0</v>
      </c>
      <c r="AW51" s="31">
        <f t="shared" si="34"/>
        <v>0</v>
      </c>
      <c r="AX51" s="32">
        <f t="shared" si="35"/>
        <v>0</v>
      </c>
      <c r="AY51" s="33">
        <f t="shared" si="27"/>
        <v>0</v>
      </c>
      <c r="AZ51" s="70"/>
    </row>
    <row r="52" spans="1:52" customFormat="1" ht="16.5" customHeight="1" thickBot="1">
      <c r="A52" s="36">
        <v>47</v>
      </c>
      <c r="B52" s="136" t="str">
        <f t="shared" si="9"/>
        <v/>
      </c>
      <c r="C52" s="73">
        <f>SUMIF([2]ит.пр!$J$4:$J$7,$B52,[2]ит.пр!$K$4:$K$7)</f>
        <v>0</v>
      </c>
      <c r="D52" s="87">
        <f>SUMIF([2]ит.пр!$J$6:$J$9,$B52,[2]ит.пр!$K$4:$K$9)</f>
        <v>0</v>
      </c>
      <c r="E52" s="29">
        <f>SUMIF([2]ит.пр!$J$10:$J$13,$B52,[2]ит.пр!$K$10:$K$13)</f>
        <v>0</v>
      </c>
      <c r="F52" s="30">
        <f>SUMIF([2]ит.пр!$J$14:$J$17,$B52,[2]ит.пр!$K$14:$K$17)</f>
        <v>0</v>
      </c>
      <c r="G52" s="73">
        <f>SUMIF([3]ит.пр!$J$4:$J$7,$B52,[3]ит.пр!$K$4:$K$7)</f>
        <v>0</v>
      </c>
      <c r="H52" s="87">
        <f>SUMIF([3]ит.пр!$J$6:$J$9,$B52,[3]ит.пр!$K$4:$K$9)</f>
        <v>0</v>
      </c>
      <c r="I52" s="29">
        <f>SUMIF([3]ит.пр!$J$10:$J$13,$B52,[3]ит.пр!$K$10:$K$13)</f>
        <v>0</v>
      </c>
      <c r="J52" s="30">
        <f>SUMIF([3]ит.пр!$J$14:$J$17,$B52,[3]ит.пр!$K$14:$K$17)</f>
        <v>0</v>
      </c>
      <c r="K52" s="73">
        <f>SUMIF([4]ит.пр!$J$4:$J$7,$B52,[4]ит.пр!$K$4:$K$7)</f>
        <v>0</v>
      </c>
      <c r="L52" s="87">
        <f>SUMIF([4]ит.пр!$J$6:$J$9,$B52,[4]ит.пр!$K$4:$K$9)</f>
        <v>0</v>
      </c>
      <c r="M52" s="29">
        <f>SUMIF([4]ит.пр!$J$10:$J$13,$B52,[4]ит.пр!$K$10:$K$13)</f>
        <v>0</v>
      </c>
      <c r="N52" s="30">
        <f>SUMIF([4]ит.пр!$J$14:$J$17,$B52,[4]ит.пр!$K$14:$K$17)</f>
        <v>0</v>
      </c>
      <c r="O52" s="73">
        <f>SUMIF([5]ит.пр!$J$4:$J$7,$B52,[5]ит.пр!$K$4:$K$7)</f>
        <v>0</v>
      </c>
      <c r="P52" s="87">
        <f>SUMIF([5]ит.пр!$J$6:$J$9,$B52,[5]ит.пр!$K$4:$K$9)</f>
        <v>0</v>
      </c>
      <c r="Q52" s="29">
        <f>SUMIF([5]ит.пр!$J$10:$J$13,$B52,[5]ит.пр!$K$10:$K$13)</f>
        <v>0</v>
      </c>
      <c r="R52" s="30">
        <f>SUMIF([5]ит.пр!$J$14:$J$17,$B52,[5]ит.пр!$K$14:$K$17)</f>
        <v>0</v>
      </c>
      <c r="S52" s="73">
        <f>SUMIF([6]ит.пр!$J$4:$J$7,$B52,[6]ит.пр!$K$4:$K$7)</f>
        <v>0</v>
      </c>
      <c r="T52" s="87">
        <f>SUMIF([6]ит.пр!$J$6:$J$9,$B52,[6]ит.пр!$K$4:$K$9)</f>
        <v>0</v>
      </c>
      <c r="U52" s="29">
        <f>SUMIF([6]ит.пр!$J$10:$J$13,$B52,[6]ит.пр!$K$10:$K$13)</f>
        <v>0</v>
      </c>
      <c r="V52" s="30">
        <f>SUMIF([6]ит.пр!$J$14:$J$17,$B52,[6]ит.пр!$K$14:$K$17)</f>
        <v>0</v>
      </c>
      <c r="W52" s="73">
        <f>SUMIF([7]ит.пр!$J$4:$J$7,$B52,[7]ит.пр!$K$4:$K$7)</f>
        <v>0</v>
      </c>
      <c r="X52" s="87">
        <f>SUMIF([7]ит.пр!$J$6:$J$9,$B52,[7]ит.пр!$K$4:$K$9)</f>
        <v>0</v>
      </c>
      <c r="Y52" s="29">
        <f>SUMIF([7]ит.пр!$J$10:$J$13,$B52,[7]ит.пр!$K$10:$K$13)</f>
        <v>0</v>
      </c>
      <c r="Z52" s="30">
        <f>SUMIF([7]ит.пр!$J$14:$J$17,$B52,[7]ит.пр!$K$14:$K$17)</f>
        <v>0</v>
      </c>
      <c r="AA52" s="73">
        <f>SUMIF([8]ит.пр!$J$4:$J$7,$B52,[8]ит.пр!$K$4:$K$7)</f>
        <v>0</v>
      </c>
      <c r="AB52" s="87">
        <f>SUMIF([8]ит.пр!$J$6:$J$9,$B52,[8]ит.пр!$K$4:$K$9)</f>
        <v>0</v>
      </c>
      <c r="AC52" s="29">
        <f>SUMIF([8]ит.пр!$J$10:$J$13,$B52,[8]ит.пр!$K$10:$K$13)</f>
        <v>0</v>
      </c>
      <c r="AD52" s="30">
        <f>SUMIF([8]ит.пр!$J$14:$J$17,$B52,[8]ит.пр!$K$14:$K$17)</f>
        <v>0</v>
      </c>
      <c r="AE52" s="73">
        <f>SUMIF([9]ит.пр!$J$4:$J$7,$B52,[9]ит.пр!$K$4:$K$7)</f>
        <v>0</v>
      </c>
      <c r="AF52" s="87">
        <f>SUMIF([9]ит.пр!$J$6:$J$9,$B52,[9]ит.пр!$K$4:$K$9)</f>
        <v>0</v>
      </c>
      <c r="AG52" s="29">
        <f>SUMIF([9]ит.пр!$J$10:$J$13,$B52,[9]ит.пр!$K$10:$K$13)</f>
        <v>0</v>
      </c>
      <c r="AH52" s="30">
        <f>SUMIF([9]ит.пр!$J$14:$J$17,$B52,[9]ит.пр!$K$14:$K$17)</f>
        <v>0</v>
      </c>
      <c r="AI52" s="73">
        <f>SUMIF([10]ит.пр!$J$4:$J$7,$B52,[10]ит.пр!$K$4:$K$7)</f>
        <v>0</v>
      </c>
      <c r="AJ52" s="87">
        <f>SUMIF([10]ит.пр!$J$6:$J$9,$B52,[10]ит.пр!$K$4:$K$9)</f>
        <v>0</v>
      </c>
      <c r="AK52" s="29">
        <f>SUMIF([10]ит.пр!$J$10:$J$13,$B52,[10]ит.пр!$K$10:$K$13)</f>
        <v>0</v>
      </c>
      <c r="AL52" s="30">
        <f>SUMIF([10]ит.пр!$J$14:$J$17,$B52,[10]ит.пр!$K$14:$K$17)</f>
        <v>0</v>
      </c>
      <c r="AM52" s="73">
        <f>SUMIF([11]ит.пр!$J$4:$J$7,$B52,[11]ит.пр!$K$4:$K$7)</f>
        <v>0</v>
      </c>
      <c r="AN52" s="87">
        <f>SUMIF([11]ит.пр!$J$6:$J$9,$B52,[11]ит.пр!$K$4:$K$9)</f>
        <v>0</v>
      </c>
      <c r="AO52" s="29">
        <f>SUMIF([11]ит.пр!$J$10:$J$13,$B52,[11]ит.пр!$K$10:$K$13)</f>
        <v>0</v>
      </c>
      <c r="AP52" s="30">
        <f>SUMIF([11]ит.пр!$J$14:$J$17,$B52,[11]ит.пр!$K$14:$K$17)</f>
        <v>0</v>
      </c>
      <c r="AQ52" s="73">
        <f t="shared" si="28"/>
        <v>0</v>
      </c>
      <c r="AR52" s="73">
        <f t="shared" si="29"/>
        <v>0</v>
      </c>
      <c r="AS52" s="73">
        <f t="shared" si="30"/>
        <v>0</v>
      </c>
      <c r="AT52" s="73">
        <f t="shared" si="31"/>
        <v>0</v>
      </c>
      <c r="AU52" s="31">
        <f t="shared" si="32"/>
        <v>0</v>
      </c>
      <c r="AV52" s="31">
        <f t="shared" si="33"/>
        <v>0</v>
      </c>
      <c r="AW52" s="31">
        <f t="shared" si="34"/>
        <v>0</v>
      </c>
      <c r="AX52" s="32">
        <f t="shared" si="35"/>
        <v>0</v>
      </c>
      <c r="AY52" s="33">
        <f t="shared" si="27"/>
        <v>0</v>
      </c>
      <c r="AZ52" s="70"/>
    </row>
    <row r="53" spans="1:52" customFormat="1" ht="16.5" thickBot="1">
      <c r="A53" s="34">
        <v>48</v>
      </c>
      <c r="B53" s="136" t="str">
        <f t="shared" si="9"/>
        <v/>
      </c>
      <c r="C53" s="73">
        <f>SUMIF([2]ит.пр!$J$4:$J$7,$B53,[2]ит.пр!$K$4:$K$7)</f>
        <v>0</v>
      </c>
      <c r="D53" s="87">
        <f>SUMIF([2]ит.пр!$J$6:$J$9,$B53,[2]ит.пр!$K$4:$K$9)</f>
        <v>0</v>
      </c>
      <c r="E53" s="29">
        <f>SUMIF([2]ит.пр!$J$10:$J$13,$B53,[2]ит.пр!$K$10:$K$13)</f>
        <v>0</v>
      </c>
      <c r="F53" s="30">
        <f>SUMIF([2]ит.пр!$J$14:$J$17,$B53,[2]ит.пр!$K$14:$K$17)</f>
        <v>0</v>
      </c>
      <c r="G53" s="73">
        <f>SUMIF([3]ит.пр!$J$4:$J$7,$B53,[3]ит.пр!$K$4:$K$7)</f>
        <v>0</v>
      </c>
      <c r="H53" s="87">
        <f>SUMIF([3]ит.пр!$J$6:$J$9,$B53,[3]ит.пр!$K$4:$K$9)</f>
        <v>0</v>
      </c>
      <c r="I53" s="29">
        <f>SUMIF([3]ит.пр!$J$10:$J$13,$B53,[3]ит.пр!$K$10:$K$13)</f>
        <v>0</v>
      </c>
      <c r="J53" s="30">
        <f>SUMIF([3]ит.пр!$J$14:$J$17,$B53,[3]ит.пр!$K$14:$K$17)</f>
        <v>0</v>
      </c>
      <c r="K53" s="73">
        <f>SUMIF([4]ит.пр!$J$4:$J$7,$B53,[4]ит.пр!$K$4:$K$7)</f>
        <v>0</v>
      </c>
      <c r="L53" s="87">
        <f>SUMIF([4]ит.пр!$J$6:$J$9,$B53,[4]ит.пр!$K$4:$K$9)</f>
        <v>0</v>
      </c>
      <c r="M53" s="29">
        <f>SUMIF([4]ит.пр!$J$10:$J$13,$B53,[4]ит.пр!$K$10:$K$13)</f>
        <v>0</v>
      </c>
      <c r="N53" s="30">
        <f>SUMIF([4]ит.пр!$J$14:$J$17,$B53,[4]ит.пр!$K$14:$K$17)</f>
        <v>0</v>
      </c>
      <c r="O53" s="73">
        <f>SUMIF([5]ит.пр!$J$4:$J$7,$B53,[5]ит.пр!$K$4:$K$7)</f>
        <v>0</v>
      </c>
      <c r="P53" s="87">
        <f>SUMIF([5]ит.пр!$J$6:$J$9,$B53,[5]ит.пр!$K$4:$K$9)</f>
        <v>0</v>
      </c>
      <c r="Q53" s="29">
        <f>SUMIF([5]ит.пр!$J$10:$J$13,$B53,[5]ит.пр!$K$10:$K$13)</f>
        <v>0</v>
      </c>
      <c r="R53" s="30">
        <f>SUMIF([5]ит.пр!$J$14:$J$17,$B53,[5]ит.пр!$K$14:$K$17)</f>
        <v>0</v>
      </c>
      <c r="S53" s="73">
        <f>SUMIF([6]ит.пр!$J$4:$J$7,$B53,[6]ит.пр!$K$4:$K$7)</f>
        <v>0</v>
      </c>
      <c r="T53" s="87">
        <f>SUMIF([6]ит.пр!$J$6:$J$9,$B53,[6]ит.пр!$K$4:$K$9)</f>
        <v>0</v>
      </c>
      <c r="U53" s="29">
        <f>SUMIF([6]ит.пр!$J$10:$J$13,$B53,[6]ит.пр!$K$10:$K$13)</f>
        <v>0</v>
      </c>
      <c r="V53" s="30">
        <f>SUMIF([6]ит.пр!$J$14:$J$17,$B53,[6]ит.пр!$K$14:$K$17)</f>
        <v>0</v>
      </c>
      <c r="W53" s="73">
        <f>SUMIF([7]ит.пр!$J$4:$J$7,$B53,[7]ит.пр!$K$4:$K$7)</f>
        <v>0</v>
      </c>
      <c r="X53" s="87">
        <f>SUMIF([7]ит.пр!$J$6:$J$9,$B53,[7]ит.пр!$K$4:$K$9)</f>
        <v>0</v>
      </c>
      <c r="Y53" s="29">
        <f>SUMIF([7]ит.пр!$J$10:$J$13,$B53,[7]ит.пр!$K$10:$K$13)</f>
        <v>0</v>
      </c>
      <c r="Z53" s="30">
        <f>SUMIF([7]ит.пр!$J$14:$J$17,$B53,[7]ит.пр!$K$14:$K$17)</f>
        <v>0</v>
      </c>
      <c r="AA53" s="73">
        <f>SUMIF([8]ит.пр!$J$4:$J$7,$B53,[8]ит.пр!$K$4:$K$7)</f>
        <v>0</v>
      </c>
      <c r="AB53" s="87">
        <f>SUMIF([8]ит.пр!$J$6:$J$9,$B53,[8]ит.пр!$K$4:$K$9)</f>
        <v>0</v>
      </c>
      <c r="AC53" s="29">
        <f>SUMIF([8]ит.пр!$J$10:$J$13,$B53,[8]ит.пр!$K$10:$K$13)</f>
        <v>0</v>
      </c>
      <c r="AD53" s="30">
        <f>SUMIF([8]ит.пр!$J$14:$J$17,$B53,[8]ит.пр!$K$14:$K$17)</f>
        <v>0</v>
      </c>
      <c r="AE53" s="73">
        <f>SUMIF([9]ит.пр!$J$4:$J$7,$B53,[9]ит.пр!$K$4:$K$7)</f>
        <v>0</v>
      </c>
      <c r="AF53" s="87">
        <f>SUMIF([9]ит.пр!$J$6:$J$9,$B53,[9]ит.пр!$K$4:$K$9)</f>
        <v>0</v>
      </c>
      <c r="AG53" s="29">
        <f>SUMIF([9]ит.пр!$J$10:$J$13,$B53,[9]ит.пр!$K$10:$K$13)</f>
        <v>0</v>
      </c>
      <c r="AH53" s="30">
        <f>SUMIF([9]ит.пр!$J$14:$J$17,$B53,[9]ит.пр!$K$14:$K$17)</f>
        <v>0</v>
      </c>
      <c r="AI53" s="73">
        <f>SUMIF([10]ит.пр!$J$4:$J$7,$B53,[10]ит.пр!$K$4:$K$7)</f>
        <v>0</v>
      </c>
      <c r="AJ53" s="87">
        <f>SUMIF([10]ит.пр!$J$6:$J$9,$B53,[10]ит.пр!$K$4:$K$9)</f>
        <v>0</v>
      </c>
      <c r="AK53" s="29">
        <f>SUMIF([10]ит.пр!$J$10:$J$13,$B53,[10]ит.пр!$K$10:$K$13)</f>
        <v>0</v>
      </c>
      <c r="AL53" s="30">
        <f>SUMIF([10]ит.пр!$J$14:$J$17,$B53,[10]ит.пр!$K$14:$K$17)</f>
        <v>0</v>
      </c>
      <c r="AM53" s="73">
        <f>SUMIF([11]ит.пр!$J$4:$J$7,$B53,[11]ит.пр!$K$4:$K$7)</f>
        <v>0</v>
      </c>
      <c r="AN53" s="87">
        <f>SUMIF([11]ит.пр!$J$6:$J$9,$B53,[11]ит.пр!$K$4:$K$9)</f>
        <v>0</v>
      </c>
      <c r="AO53" s="29">
        <f>SUMIF([11]ит.пр!$J$10:$J$13,$B53,[11]ит.пр!$K$10:$K$13)</f>
        <v>0</v>
      </c>
      <c r="AP53" s="30">
        <f>SUMIF([11]ит.пр!$J$14:$J$17,$B53,[11]ит.пр!$K$14:$K$17)</f>
        <v>0</v>
      </c>
      <c r="AQ53" s="73">
        <f t="shared" si="28"/>
        <v>0</v>
      </c>
      <c r="AR53" s="73">
        <f t="shared" si="29"/>
        <v>0</v>
      </c>
      <c r="AS53" s="73">
        <f t="shared" si="30"/>
        <v>0</v>
      </c>
      <c r="AT53" s="73">
        <f t="shared" si="31"/>
        <v>0</v>
      </c>
      <c r="AU53" s="31">
        <f t="shared" si="32"/>
        <v>0</v>
      </c>
      <c r="AV53" s="31">
        <f t="shared" si="33"/>
        <v>0</v>
      </c>
      <c r="AW53" s="31">
        <f t="shared" si="34"/>
        <v>0</v>
      </c>
      <c r="AX53" s="32">
        <f t="shared" si="35"/>
        <v>0</v>
      </c>
      <c r="AY53" s="33">
        <f t="shared" si="27"/>
        <v>0</v>
      </c>
      <c r="AZ53" s="70"/>
    </row>
    <row r="54" spans="1:52" customFormat="1" ht="16.5" thickBot="1">
      <c r="A54" s="36">
        <v>49</v>
      </c>
      <c r="B54" s="136" t="str">
        <f t="shared" si="9"/>
        <v/>
      </c>
      <c r="C54" s="73">
        <f>SUMIF([2]ит.пр!$J$4:$J$7,$B54,[2]ит.пр!$K$4:$K$7)</f>
        <v>0</v>
      </c>
      <c r="D54" s="87">
        <f>SUMIF([2]ит.пр!$J$6:$J$9,$B54,[2]ит.пр!$K$4:$K$9)</f>
        <v>0</v>
      </c>
      <c r="E54" s="29">
        <f>SUMIF([2]ит.пр!$J$10:$J$13,$B54,[2]ит.пр!$K$10:$K$13)</f>
        <v>0</v>
      </c>
      <c r="F54" s="30">
        <f>SUMIF([2]ит.пр!$J$14:$J$17,$B54,[2]ит.пр!$K$14:$K$17)</f>
        <v>0</v>
      </c>
      <c r="G54" s="73">
        <f>SUMIF([3]ит.пр!$J$4:$J$7,$B54,[3]ит.пр!$K$4:$K$7)</f>
        <v>0</v>
      </c>
      <c r="H54" s="87">
        <f>SUMIF([3]ит.пр!$J$6:$J$9,$B54,[3]ит.пр!$K$4:$K$9)</f>
        <v>0</v>
      </c>
      <c r="I54" s="29">
        <f>SUMIF([3]ит.пр!$J$10:$J$13,$B54,[3]ит.пр!$K$10:$K$13)</f>
        <v>0</v>
      </c>
      <c r="J54" s="30">
        <f>SUMIF([3]ит.пр!$J$14:$J$17,$B54,[3]ит.пр!$K$14:$K$17)</f>
        <v>0</v>
      </c>
      <c r="K54" s="73">
        <f>SUMIF([4]ит.пр!$J$4:$J$7,$B54,[4]ит.пр!$K$4:$K$7)</f>
        <v>0</v>
      </c>
      <c r="L54" s="87">
        <f>SUMIF([4]ит.пр!$J$6:$J$9,$B54,[4]ит.пр!$K$4:$K$9)</f>
        <v>0</v>
      </c>
      <c r="M54" s="29">
        <f>SUMIF([4]ит.пр!$J$10:$J$13,$B54,[4]ит.пр!$K$10:$K$13)</f>
        <v>0</v>
      </c>
      <c r="N54" s="30">
        <f>SUMIF([4]ит.пр!$J$14:$J$17,$B54,[4]ит.пр!$K$14:$K$17)</f>
        <v>0</v>
      </c>
      <c r="O54" s="73">
        <f>SUMIF([5]ит.пр!$J$4:$J$7,$B54,[5]ит.пр!$K$4:$K$7)</f>
        <v>0</v>
      </c>
      <c r="P54" s="87">
        <f>SUMIF([5]ит.пр!$J$6:$J$9,$B54,[5]ит.пр!$K$4:$K$9)</f>
        <v>0</v>
      </c>
      <c r="Q54" s="29">
        <f>SUMIF([5]ит.пр!$J$10:$J$13,$B54,[5]ит.пр!$K$10:$K$13)</f>
        <v>0</v>
      </c>
      <c r="R54" s="30">
        <f>SUMIF([5]ит.пр!$J$14:$J$17,$B54,[5]ит.пр!$K$14:$K$17)</f>
        <v>0</v>
      </c>
      <c r="S54" s="73">
        <f>SUMIF([6]ит.пр!$J$4:$J$7,$B54,[6]ит.пр!$K$4:$K$7)</f>
        <v>0</v>
      </c>
      <c r="T54" s="87">
        <f>SUMIF([6]ит.пр!$J$6:$J$9,$B54,[6]ит.пр!$K$4:$K$9)</f>
        <v>0</v>
      </c>
      <c r="U54" s="29">
        <f>SUMIF([6]ит.пр!$J$10:$J$13,$B54,[6]ит.пр!$K$10:$K$13)</f>
        <v>0</v>
      </c>
      <c r="V54" s="30">
        <f>SUMIF([6]ит.пр!$J$14:$J$17,$B54,[6]ит.пр!$K$14:$K$17)</f>
        <v>0</v>
      </c>
      <c r="W54" s="73">
        <f>SUMIF([7]ит.пр!$J$4:$J$7,$B54,[7]ит.пр!$K$4:$K$7)</f>
        <v>0</v>
      </c>
      <c r="X54" s="87">
        <f>SUMIF([7]ит.пр!$J$6:$J$9,$B54,[7]ит.пр!$K$4:$K$9)</f>
        <v>0</v>
      </c>
      <c r="Y54" s="29">
        <f>SUMIF([7]ит.пр!$J$10:$J$13,$B54,[7]ит.пр!$K$10:$K$13)</f>
        <v>0</v>
      </c>
      <c r="Z54" s="30">
        <f>SUMIF([7]ит.пр!$J$14:$J$17,$B54,[7]ит.пр!$K$14:$K$17)</f>
        <v>0</v>
      </c>
      <c r="AA54" s="73">
        <f>SUMIF([8]ит.пр!$J$4:$J$7,$B54,[8]ит.пр!$K$4:$K$7)</f>
        <v>0</v>
      </c>
      <c r="AB54" s="87">
        <f>SUMIF([8]ит.пр!$J$6:$J$9,$B54,[8]ит.пр!$K$4:$K$9)</f>
        <v>0</v>
      </c>
      <c r="AC54" s="29">
        <f>SUMIF([8]ит.пр!$J$10:$J$13,$B54,[8]ит.пр!$K$10:$K$13)</f>
        <v>0</v>
      </c>
      <c r="AD54" s="30">
        <f>SUMIF([8]ит.пр!$J$14:$J$17,$B54,[8]ит.пр!$K$14:$K$17)</f>
        <v>0</v>
      </c>
      <c r="AE54" s="73">
        <f>SUMIF([9]ит.пр!$J$4:$J$7,$B54,[9]ит.пр!$K$4:$K$7)</f>
        <v>0</v>
      </c>
      <c r="AF54" s="87">
        <f>SUMIF([9]ит.пр!$J$6:$J$9,$B54,[9]ит.пр!$K$4:$K$9)</f>
        <v>0</v>
      </c>
      <c r="AG54" s="29">
        <f>SUMIF([9]ит.пр!$J$10:$J$13,$B54,[9]ит.пр!$K$10:$K$13)</f>
        <v>0</v>
      </c>
      <c r="AH54" s="30">
        <f>SUMIF([9]ит.пр!$J$14:$J$17,$B54,[9]ит.пр!$K$14:$K$17)</f>
        <v>0</v>
      </c>
      <c r="AI54" s="73">
        <f>SUMIF([10]ит.пр!$J$4:$J$7,$B54,[10]ит.пр!$K$4:$K$7)</f>
        <v>0</v>
      </c>
      <c r="AJ54" s="87">
        <f>SUMIF([10]ит.пр!$J$6:$J$9,$B54,[10]ит.пр!$K$4:$K$9)</f>
        <v>0</v>
      </c>
      <c r="AK54" s="29">
        <f>SUMIF([10]ит.пр!$J$10:$J$13,$B54,[10]ит.пр!$K$10:$K$13)</f>
        <v>0</v>
      </c>
      <c r="AL54" s="30">
        <f>SUMIF([10]ит.пр!$J$14:$J$17,$B54,[10]ит.пр!$K$14:$K$17)</f>
        <v>0</v>
      </c>
      <c r="AM54" s="73">
        <f>SUMIF([11]ит.пр!$J$4:$J$7,$B54,[11]ит.пр!$K$4:$K$7)</f>
        <v>0</v>
      </c>
      <c r="AN54" s="87">
        <f>SUMIF([11]ит.пр!$J$6:$J$9,$B54,[11]ит.пр!$K$4:$K$9)</f>
        <v>0</v>
      </c>
      <c r="AO54" s="29">
        <f>SUMIF([11]ит.пр!$J$10:$J$13,$B54,[11]ит.пр!$K$10:$K$13)</f>
        <v>0</v>
      </c>
      <c r="AP54" s="30">
        <f>SUMIF([11]ит.пр!$J$14:$J$17,$B54,[11]ит.пр!$K$14:$K$17)</f>
        <v>0</v>
      </c>
      <c r="AQ54" s="73">
        <f t="shared" si="28"/>
        <v>0</v>
      </c>
      <c r="AR54" s="73">
        <f t="shared" si="29"/>
        <v>0</v>
      </c>
      <c r="AS54" s="73">
        <f t="shared" si="30"/>
        <v>0</v>
      </c>
      <c r="AT54" s="73">
        <f t="shared" si="31"/>
        <v>0</v>
      </c>
      <c r="AU54" s="31">
        <f t="shared" si="32"/>
        <v>0</v>
      </c>
      <c r="AV54" s="31">
        <f t="shared" si="33"/>
        <v>0</v>
      </c>
      <c r="AW54" s="31">
        <f t="shared" si="34"/>
        <v>0</v>
      </c>
      <c r="AX54" s="32">
        <f t="shared" si="35"/>
        <v>0</v>
      </c>
      <c r="AY54" s="33">
        <f t="shared" si="27"/>
        <v>0</v>
      </c>
      <c r="AZ54" s="70"/>
    </row>
    <row r="55" spans="1:52" customFormat="1" ht="14.25" customHeight="1" thickBot="1">
      <c r="A55" s="34">
        <v>50</v>
      </c>
      <c r="B55" s="136" t="str">
        <f t="shared" si="9"/>
        <v/>
      </c>
      <c r="C55" s="73">
        <f>SUMIF([2]ит.пр!$J$4:$J$7,$B55,[2]ит.пр!$K$4:$K$7)</f>
        <v>0</v>
      </c>
      <c r="D55" s="87">
        <f>SUMIF([2]ит.пр!$J$6:$J$9,$B55,[2]ит.пр!$K$4:$K$9)</f>
        <v>0</v>
      </c>
      <c r="E55" s="29">
        <f>SUMIF([2]ит.пр!$J$10:$J$13,$B55,[2]ит.пр!$K$10:$K$13)</f>
        <v>0</v>
      </c>
      <c r="F55" s="30">
        <f>SUMIF([2]ит.пр!$J$14:$J$17,$B55,[2]ит.пр!$K$14:$K$17)</f>
        <v>0</v>
      </c>
      <c r="G55" s="73">
        <f>SUMIF([3]ит.пр!$J$4:$J$7,$B55,[3]ит.пр!$K$4:$K$7)</f>
        <v>0</v>
      </c>
      <c r="H55" s="87">
        <f>SUMIF([3]ит.пр!$J$6:$J$9,$B55,[3]ит.пр!$K$4:$K$9)</f>
        <v>0</v>
      </c>
      <c r="I55" s="29">
        <f>SUMIF([3]ит.пр!$J$10:$J$13,$B55,[3]ит.пр!$K$10:$K$13)</f>
        <v>0</v>
      </c>
      <c r="J55" s="30">
        <f>SUMIF([3]ит.пр!$J$14:$J$17,$B55,[3]ит.пр!$K$14:$K$17)</f>
        <v>0</v>
      </c>
      <c r="K55" s="73">
        <f>SUMIF([4]ит.пр!$J$4:$J$7,$B55,[4]ит.пр!$K$4:$K$7)</f>
        <v>0</v>
      </c>
      <c r="L55" s="87">
        <f>SUMIF([4]ит.пр!$J$6:$J$9,$B55,[4]ит.пр!$K$4:$K$9)</f>
        <v>0</v>
      </c>
      <c r="M55" s="29">
        <f>SUMIF([4]ит.пр!$J$10:$J$13,$B55,[4]ит.пр!$K$10:$K$13)</f>
        <v>0</v>
      </c>
      <c r="N55" s="30">
        <f>SUMIF([4]ит.пр!$J$14:$J$17,$B55,[4]ит.пр!$K$14:$K$17)</f>
        <v>0</v>
      </c>
      <c r="O55" s="73">
        <f>SUMIF([5]ит.пр!$J$4:$J$7,$B55,[5]ит.пр!$K$4:$K$7)</f>
        <v>0</v>
      </c>
      <c r="P55" s="87">
        <f>SUMIF([5]ит.пр!$J$6:$J$9,$B55,[5]ит.пр!$K$4:$K$9)</f>
        <v>0</v>
      </c>
      <c r="Q55" s="29">
        <f>SUMIF([5]ит.пр!$J$10:$J$13,$B55,[5]ит.пр!$K$10:$K$13)</f>
        <v>0</v>
      </c>
      <c r="R55" s="30">
        <f>SUMIF([5]ит.пр!$J$14:$J$17,$B55,[5]ит.пр!$K$14:$K$17)</f>
        <v>0</v>
      </c>
      <c r="S55" s="73">
        <f>SUMIF([6]ит.пр!$J$4:$J$7,$B55,[6]ит.пр!$K$4:$K$7)</f>
        <v>0</v>
      </c>
      <c r="T55" s="87">
        <f>SUMIF([6]ит.пр!$J$6:$J$9,$B55,[6]ит.пр!$K$4:$K$9)</f>
        <v>0</v>
      </c>
      <c r="U55" s="29">
        <f>SUMIF([6]ит.пр!$J$10:$J$13,$B55,[6]ит.пр!$K$10:$K$13)</f>
        <v>0</v>
      </c>
      <c r="V55" s="30">
        <f>SUMIF([6]ит.пр!$J$14:$J$17,$B55,[6]ит.пр!$K$14:$K$17)</f>
        <v>0</v>
      </c>
      <c r="W55" s="73">
        <f>SUMIF([7]ит.пр!$J$4:$J$7,$B55,[7]ит.пр!$K$4:$K$7)</f>
        <v>0</v>
      </c>
      <c r="X55" s="87">
        <f>SUMIF([7]ит.пр!$J$6:$J$9,$B55,[7]ит.пр!$K$4:$K$9)</f>
        <v>0</v>
      </c>
      <c r="Y55" s="29">
        <f>SUMIF([7]ит.пр!$J$10:$J$13,$B55,[7]ит.пр!$K$10:$K$13)</f>
        <v>0</v>
      </c>
      <c r="Z55" s="30">
        <f>SUMIF([7]ит.пр!$J$14:$J$17,$B55,[7]ит.пр!$K$14:$K$17)</f>
        <v>0</v>
      </c>
      <c r="AA55" s="73">
        <f>SUMIF([8]ит.пр!$J$4:$J$7,$B55,[8]ит.пр!$K$4:$K$7)</f>
        <v>0</v>
      </c>
      <c r="AB55" s="87">
        <f>SUMIF([8]ит.пр!$J$6:$J$9,$B55,[8]ит.пр!$K$4:$K$9)</f>
        <v>0</v>
      </c>
      <c r="AC55" s="29">
        <f>SUMIF([8]ит.пр!$J$10:$J$13,$B55,[8]ит.пр!$K$10:$K$13)</f>
        <v>0</v>
      </c>
      <c r="AD55" s="30">
        <f>SUMIF([8]ит.пр!$J$14:$J$17,$B55,[8]ит.пр!$K$14:$K$17)</f>
        <v>0</v>
      </c>
      <c r="AE55" s="73">
        <f>SUMIF([9]ит.пр!$J$4:$J$7,$B55,[9]ит.пр!$K$4:$K$7)</f>
        <v>0</v>
      </c>
      <c r="AF55" s="87">
        <f>SUMIF([9]ит.пр!$J$6:$J$9,$B55,[9]ит.пр!$K$4:$K$9)</f>
        <v>0</v>
      </c>
      <c r="AG55" s="29">
        <f>SUMIF([9]ит.пр!$J$10:$J$13,$B55,[9]ит.пр!$K$10:$K$13)</f>
        <v>0</v>
      </c>
      <c r="AH55" s="30">
        <f>SUMIF([9]ит.пр!$J$14:$J$17,$B55,[9]ит.пр!$K$14:$K$17)</f>
        <v>0</v>
      </c>
      <c r="AI55" s="73">
        <f>SUMIF([10]ит.пр!$J$4:$J$7,$B55,[10]ит.пр!$K$4:$K$7)</f>
        <v>0</v>
      </c>
      <c r="AJ55" s="87">
        <f>SUMIF([10]ит.пр!$J$6:$J$9,$B55,[10]ит.пр!$K$4:$K$9)</f>
        <v>0</v>
      </c>
      <c r="AK55" s="29">
        <f>SUMIF([10]ит.пр!$J$10:$J$13,$B55,[10]ит.пр!$K$10:$K$13)</f>
        <v>0</v>
      </c>
      <c r="AL55" s="30">
        <f>SUMIF([10]ит.пр!$J$14:$J$17,$B55,[10]ит.пр!$K$14:$K$17)</f>
        <v>0</v>
      </c>
      <c r="AM55" s="73">
        <f>SUMIF([11]ит.пр!$J$4:$J$7,$B55,[11]ит.пр!$K$4:$K$7)</f>
        <v>0</v>
      </c>
      <c r="AN55" s="87">
        <f>SUMIF([11]ит.пр!$J$6:$J$9,$B55,[11]ит.пр!$K$4:$K$9)</f>
        <v>0</v>
      </c>
      <c r="AO55" s="29">
        <f>SUMIF([11]ит.пр!$J$10:$J$13,$B55,[11]ит.пр!$K$10:$K$13)</f>
        <v>0</v>
      </c>
      <c r="AP55" s="30">
        <f>SUMIF([11]ит.пр!$J$14:$J$17,$B55,[11]ит.пр!$K$14:$K$17)</f>
        <v>0</v>
      </c>
      <c r="AQ55" s="73">
        <f t="shared" si="28"/>
        <v>0</v>
      </c>
      <c r="AR55" s="73">
        <f t="shared" si="29"/>
        <v>0</v>
      </c>
      <c r="AS55" s="73">
        <f t="shared" si="30"/>
        <v>0</v>
      </c>
      <c r="AT55" s="73">
        <f t="shared" si="31"/>
        <v>0</v>
      </c>
      <c r="AU55" s="31">
        <f t="shared" si="32"/>
        <v>0</v>
      </c>
      <c r="AV55" s="31">
        <f t="shared" si="33"/>
        <v>0</v>
      </c>
      <c r="AW55" s="31">
        <f t="shared" si="34"/>
        <v>0</v>
      </c>
      <c r="AX55" s="32">
        <f t="shared" si="35"/>
        <v>0</v>
      </c>
      <c r="AY55" s="33">
        <f t="shared" si="27"/>
        <v>0</v>
      </c>
      <c r="AZ55" s="70"/>
    </row>
    <row r="56" spans="1:52" customFormat="1" ht="13.5" customHeight="1" thickBot="1">
      <c r="A56" s="36">
        <v>51</v>
      </c>
      <c r="B56" s="136" t="str">
        <f t="shared" si="9"/>
        <v/>
      </c>
      <c r="C56" s="73">
        <f>SUMIF([2]ит.пр!$J$4:$J$7,$B56,[2]ит.пр!$K$4:$K$7)</f>
        <v>0</v>
      </c>
      <c r="D56" s="87">
        <f>SUMIF([2]ит.пр!$J$6:$J$9,$B56,[2]ит.пр!$K$4:$K$9)</f>
        <v>0</v>
      </c>
      <c r="E56" s="29">
        <f>SUMIF([2]ит.пр!$J$10:$J$13,$B56,[2]ит.пр!$K$10:$K$13)</f>
        <v>0</v>
      </c>
      <c r="F56" s="30">
        <f>SUMIF([2]ит.пр!$J$14:$J$17,$B56,[2]ит.пр!$K$14:$K$17)</f>
        <v>0</v>
      </c>
      <c r="G56" s="73">
        <f>SUMIF([3]ит.пр!$J$4:$J$7,$B56,[3]ит.пр!$K$4:$K$7)</f>
        <v>0</v>
      </c>
      <c r="H56" s="87">
        <f>SUMIF([3]ит.пр!$J$6:$J$9,$B56,[3]ит.пр!$K$4:$K$9)</f>
        <v>0</v>
      </c>
      <c r="I56" s="29">
        <f>SUMIF([3]ит.пр!$J$10:$J$13,$B56,[3]ит.пр!$K$10:$K$13)</f>
        <v>0</v>
      </c>
      <c r="J56" s="30">
        <f>SUMIF([3]ит.пр!$J$14:$J$17,$B56,[3]ит.пр!$K$14:$K$17)</f>
        <v>0</v>
      </c>
      <c r="K56" s="73">
        <f>SUMIF([4]ит.пр!$J$4:$J$7,$B56,[4]ит.пр!$K$4:$K$7)</f>
        <v>0</v>
      </c>
      <c r="L56" s="87">
        <f>SUMIF([4]ит.пр!$J$6:$J$9,$B56,[4]ит.пр!$K$4:$K$9)</f>
        <v>0</v>
      </c>
      <c r="M56" s="29">
        <f>SUMIF([4]ит.пр!$J$10:$J$13,$B56,[4]ит.пр!$K$10:$K$13)</f>
        <v>0</v>
      </c>
      <c r="N56" s="30">
        <f>SUMIF([4]ит.пр!$J$14:$J$17,$B56,[4]ит.пр!$K$14:$K$17)</f>
        <v>0</v>
      </c>
      <c r="O56" s="73">
        <f>SUMIF([5]ит.пр!$J$4:$J$7,$B56,[5]ит.пр!$K$4:$K$7)</f>
        <v>0</v>
      </c>
      <c r="P56" s="87">
        <f>SUMIF([5]ит.пр!$J$6:$J$9,$B56,[5]ит.пр!$K$4:$K$9)</f>
        <v>0</v>
      </c>
      <c r="Q56" s="29">
        <f>SUMIF([5]ит.пр!$J$10:$J$13,$B56,[5]ит.пр!$K$10:$K$13)</f>
        <v>0</v>
      </c>
      <c r="R56" s="30">
        <f>SUMIF([5]ит.пр!$J$14:$J$17,$B56,[5]ит.пр!$K$14:$K$17)</f>
        <v>0</v>
      </c>
      <c r="S56" s="73">
        <f>SUMIF([6]ит.пр!$J$4:$J$7,$B56,[6]ит.пр!$K$4:$K$7)</f>
        <v>0</v>
      </c>
      <c r="T56" s="87">
        <f>SUMIF([6]ит.пр!$J$6:$J$9,$B56,[6]ит.пр!$K$4:$K$9)</f>
        <v>0</v>
      </c>
      <c r="U56" s="29">
        <f>SUMIF([6]ит.пр!$J$10:$J$13,$B56,[6]ит.пр!$K$10:$K$13)</f>
        <v>0</v>
      </c>
      <c r="V56" s="30">
        <f>SUMIF([6]ит.пр!$J$14:$J$17,$B56,[6]ит.пр!$K$14:$K$17)</f>
        <v>0</v>
      </c>
      <c r="W56" s="73">
        <f>SUMIF([7]ит.пр!$J$4:$J$7,$B56,[7]ит.пр!$K$4:$K$7)</f>
        <v>0</v>
      </c>
      <c r="X56" s="87">
        <f>SUMIF([7]ит.пр!$J$6:$J$9,$B56,[7]ит.пр!$K$4:$K$9)</f>
        <v>0</v>
      </c>
      <c r="Y56" s="29">
        <f>SUMIF([7]ит.пр!$J$10:$J$13,$B56,[7]ит.пр!$K$10:$K$13)</f>
        <v>0</v>
      </c>
      <c r="Z56" s="30">
        <f>SUMIF([7]ит.пр!$J$14:$J$17,$B56,[7]ит.пр!$K$14:$K$17)</f>
        <v>0</v>
      </c>
      <c r="AA56" s="73">
        <f>SUMIF([8]ит.пр!$J$4:$J$7,$B56,[8]ит.пр!$K$4:$K$7)</f>
        <v>0</v>
      </c>
      <c r="AB56" s="87">
        <f>SUMIF([8]ит.пр!$J$6:$J$9,$B56,[8]ит.пр!$K$4:$K$9)</f>
        <v>0</v>
      </c>
      <c r="AC56" s="29">
        <f>SUMIF([8]ит.пр!$J$10:$J$13,$B56,[8]ит.пр!$K$10:$K$13)</f>
        <v>0</v>
      </c>
      <c r="AD56" s="30">
        <f>SUMIF([8]ит.пр!$J$14:$J$17,$B56,[8]ит.пр!$K$14:$K$17)</f>
        <v>0</v>
      </c>
      <c r="AE56" s="73">
        <f>SUMIF([9]ит.пр!$J$4:$J$7,$B56,[9]ит.пр!$K$4:$K$7)</f>
        <v>0</v>
      </c>
      <c r="AF56" s="87">
        <f>SUMIF([9]ит.пр!$J$6:$J$9,$B56,[9]ит.пр!$K$4:$K$9)</f>
        <v>0</v>
      </c>
      <c r="AG56" s="29">
        <f>SUMIF([9]ит.пр!$J$10:$J$13,$B56,[9]ит.пр!$K$10:$K$13)</f>
        <v>0</v>
      </c>
      <c r="AH56" s="30">
        <f>SUMIF([9]ит.пр!$J$14:$J$17,$B56,[9]ит.пр!$K$14:$K$17)</f>
        <v>0</v>
      </c>
      <c r="AI56" s="73">
        <f>SUMIF([10]ит.пр!$J$4:$J$7,$B56,[10]ит.пр!$K$4:$K$7)</f>
        <v>0</v>
      </c>
      <c r="AJ56" s="87">
        <f>SUMIF([10]ит.пр!$J$6:$J$9,$B56,[10]ит.пр!$K$4:$K$9)</f>
        <v>0</v>
      </c>
      <c r="AK56" s="29">
        <f>SUMIF([10]ит.пр!$J$10:$J$13,$B56,[10]ит.пр!$K$10:$K$13)</f>
        <v>0</v>
      </c>
      <c r="AL56" s="30">
        <f>SUMIF([10]ит.пр!$J$14:$J$17,$B56,[10]ит.пр!$K$14:$K$17)</f>
        <v>0</v>
      </c>
      <c r="AM56" s="73">
        <f>SUMIF([11]ит.пр!$J$4:$J$7,$B56,[11]ит.пр!$K$4:$K$7)</f>
        <v>0</v>
      </c>
      <c r="AN56" s="87">
        <f>SUMIF([11]ит.пр!$J$6:$J$9,$B56,[11]ит.пр!$K$4:$K$9)</f>
        <v>0</v>
      </c>
      <c r="AO56" s="29">
        <f>SUMIF([11]ит.пр!$J$10:$J$13,$B56,[11]ит.пр!$K$10:$K$13)</f>
        <v>0</v>
      </c>
      <c r="AP56" s="30">
        <f>SUMIF([11]ит.пр!$J$14:$J$17,$B56,[11]ит.пр!$K$14:$K$17)</f>
        <v>0</v>
      </c>
      <c r="AQ56" s="73">
        <f t="shared" si="28"/>
        <v>0</v>
      </c>
      <c r="AR56" s="73">
        <f t="shared" si="29"/>
        <v>0</v>
      </c>
      <c r="AS56" s="73">
        <f t="shared" si="30"/>
        <v>0</v>
      </c>
      <c r="AT56" s="73">
        <f t="shared" si="31"/>
        <v>0</v>
      </c>
      <c r="AU56" s="31">
        <f t="shared" si="32"/>
        <v>0</v>
      </c>
      <c r="AV56" s="31">
        <f t="shared" si="33"/>
        <v>0</v>
      </c>
      <c r="AW56" s="31">
        <f t="shared" si="34"/>
        <v>0</v>
      </c>
      <c r="AX56" s="32">
        <f t="shared" si="35"/>
        <v>0</v>
      </c>
      <c r="AY56" s="33">
        <f t="shared" si="27"/>
        <v>0</v>
      </c>
      <c r="AZ56" s="70"/>
    </row>
    <row r="57" spans="1:52" customFormat="1" ht="16.5" thickBot="1">
      <c r="A57" s="34">
        <v>52</v>
      </c>
      <c r="B57" s="136" t="str">
        <f t="shared" si="9"/>
        <v/>
      </c>
      <c r="C57" s="73">
        <f>SUMIF([2]ит.пр!$J$4:$J$7,$B57,[2]ит.пр!$K$4:$K$7)</f>
        <v>0</v>
      </c>
      <c r="D57" s="87">
        <f>SUMIF([2]ит.пр!$J$6:$J$9,$B57,[2]ит.пр!$K$4:$K$9)</f>
        <v>0</v>
      </c>
      <c r="E57" s="29">
        <f>SUMIF([2]ит.пр!$J$10:$J$13,$B57,[2]ит.пр!$K$10:$K$13)</f>
        <v>0</v>
      </c>
      <c r="F57" s="30">
        <f>SUMIF([2]ит.пр!$J$14:$J$17,$B57,[2]ит.пр!$K$14:$K$17)</f>
        <v>0</v>
      </c>
      <c r="G57" s="73">
        <f>SUMIF([3]ит.пр!$J$4:$J$7,$B57,[3]ит.пр!$K$4:$K$7)</f>
        <v>0</v>
      </c>
      <c r="H57" s="87">
        <f>SUMIF([3]ит.пр!$J$6:$J$9,$B57,[3]ит.пр!$K$4:$K$9)</f>
        <v>0</v>
      </c>
      <c r="I57" s="29">
        <f>SUMIF([3]ит.пр!$J$10:$J$13,$B57,[3]ит.пр!$K$10:$K$13)</f>
        <v>0</v>
      </c>
      <c r="J57" s="30">
        <f>SUMIF([3]ит.пр!$J$14:$J$17,$B57,[3]ит.пр!$K$14:$K$17)</f>
        <v>0</v>
      </c>
      <c r="K57" s="73">
        <f>SUMIF([4]ит.пр!$J$4:$J$7,$B57,[4]ит.пр!$K$4:$K$7)</f>
        <v>0</v>
      </c>
      <c r="L57" s="87">
        <f>SUMIF([4]ит.пр!$J$6:$J$9,$B57,[4]ит.пр!$K$4:$K$9)</f>
        <v>0</v>
      </c>
      <c r="M57" s="29">
        <f>SUMIF([4]ит.пр!$J$10:$J$13,$B57,[4]ит.пр!$K$10:$K$13)</f>
        <v>0</v>
      </c>
      <c r="N57" s="30">
        <f>SUMIF([4]ит.пр!$J$14:$J$17,$B57,[4]ит.пр!$K$14:$K$17)</f>
        <v>0</v>
      </c>
      <c r="O57" s="73">
        <f>SUMIF([5]ит.пр!$J$4:$J$7,$B57,[5]ит.пр!$K$4:$K$7)</f>
        <v>0</v>
      </c>
      <c r="P57" s="87">
        <f>SUMIF([5]ит.пр!$J$6:$J$9,$B57,[5]ит.пр!$K$4:$K$9)</f>
        <v>0</v>
      </c>
      <c r="Q57" s="29">
        <f>SUMIF([5]ит.пр!$J$10:$J$13,$B57,[5]ит.пр!$K$10:$K$13)</f>
        <v>0</v>
      </c>
      <c r="R57" s="30">
        <f>SUMIF([5]ит.пр!$J$14:$J$17,$B57,[5]ит.пр!$K$14:$K$17)</f>
        <v>0</v>
      </c>
      <c r="S57" s="73">
        <f>SUMIF([6]ит.пр!$J$4:$J$7,$B57,[6]ит.пр!$K$4:$K$7)</f>
        <v>0</v>
      </c>
      <c r="T57" s="87">
        <f>SUMIF([6]ит.пр!$J$6:$J$9,$B57,[6]ит.пр!$K$4:$K$9)</f>
        <v>0</v>
      </c>
      <c r="U57" s="29">
        <f>SUMIF([6]ит.пр!$J$10:$J$13,$B57,[6]ит.пр!$K$10:$K$13)</f>
        <v>0</v>
      </c>
      <c r="V57" s="30">
        <f>SUMIF([6]ит.пр!$J$14:$J$17,$B57,[6]ит.пр!$K$14:$K$17)</f>
        <v>0</v>
      </c>
      <c r="W57" s="73">
        <f>SUMIF([7]ит.пр!$J$4:$J$7,$B57,[7]ит.пр!$K$4:$K$7)</f>
        <v>0</v>
      </c>
      <c r="X57" s="87">
        <f>SUMIF([7]ит.пр!$J$6:$J$9,$B57,[7]ит.пр!$K$4:$K$9)</f>
        <v>0</v>
      </c>
      <c r="Y57" s="29">
        <f>SUMIF([7]ит.пр!$J$10:$J$13,$B57,[7]ит.пр!$K$10:$K$13)</f>
        <v>0</v>
      </c>
      <c r="Z57" s="30">
        <f>SUMIF([7]ит.пр!$J$14:$J$17,$B57,[7]ит.пр!$K$14:$K$17)</f>
        <v>0</v>
      </c>
      <c r="AA57" s="73">
        <f>SUMIF([8]ит.пр!$J$4:$J$7,$B57,[8]ит.пр!$K$4:$K$7)</f>
        <v>0</v>
      </c>
      <c r="AB57" s="87">
        <f>SUMIF([8]ит.пр!$J$6:$J$9,$B57,[8]ит.пр!$K$4:$K$9)</f>
        <v>0</v>
      </c>
      <c r="AC57" s="29">
        <f>SUMIF([8]ит.пр!$J$10:$J$13,$B57,[8]ит.пр!$K$10:$K$13)</f>
        <v>0</v>
      </c>
      <c r="AD57" s="30">
        <f>SUMIF([8]ит.пр!$J$14:$J$17,$B57,[8]ит.пр!$K$14:$K$17)</f>
        <v>0</v>
      </c>
      <c r="AE57" s="73">
        <f>SUMIF([9]ит.пр!$J$4:$J$7,$B57,[9]ит.пр!$K$4:$K$7)</f>
        <v>0</v>
      </c>
      <c r="AF57" s="87">
        <f>SUMIF([9]ит.пр!$J$6:$J$9,$B57,[9]ит.пр!$K$4:$K$9)</f>
        <v>0</v>
      </c>
      <c r="AG57" s="29">
        <f>SUMIF([9]ит.пр!$J$10:$J$13,$B57,[9]ит.пр!$K$10:$K$13)</f>
        <v>0</v>
      </c>
      <c r="AH57" s="30">
        <f>SUMIF([9]ит.пр!$J$14:$J$17,$B57,[9]ит.пр!$K$14:$K$17)</f>
        <v>0</v>
      </c>
      <c r="AI57" s="73">
        <f>SUMIF([10]ит.пр!$J$4:$J$7,$B57,[10]ит.пр!$K$4:$K$7)</f>
        <v>0</v>
      </c>
      <c r="AJ57" s="87">
        <f>SUMIF([10]ит.пр!$J$6:$J$9,$B57,[10]ит.пр!$K$4:$K$9)</f>
        <v>0</v>
      </c>
      <c r="AK57" s="29">
        <f>SUMIF([10]ит.пр!$J$10:$J$13,$B57,[10]ит.пр!$K$10:$K$13)</f>
        <v>0</v>
      </c>
      <c r="AL57" s="30">
        <f>SUMIF([10]ит.пр!$J$14:$J$17,$B57,[10]ит.пр!$K$14:$K$17)</f>
        <v>0</v>
      </c>
      <c r="AM57" s="73">
        <f>SUMIF([11]ит.пр!$J$4:$J$7,$B57,[11]ит.пр!$K$4:$K$7)</f>
        <v>0</v>
      </c>
      <c r="AN57" s="87">
        <f>SUMIF([11]ит.пр!$J$6:$J$9,$B57,[11]ит.пр!$K$4:$K$9)</f>
        <v>0</v>
      </c>
      <c r="AO57" s="29">
        <f>SUMIF([11]ит.пр!$J$10:$J$13,$B57,[11]ит.пр!$K$10:$K$13)</f>
        <v>0</v>
      </c>
      <c r="AP57" s="30">
        <f>SUMIF([11]ит.пр!$J$14:$J$17,$B57,[11]ит.пр!$K$14:$K$17)</f>
        <v>0</v>
      </c>
      <c r="AQ57" s="73">
        <f t="shared" si="28"/>
        <v>0</v>
      </c>
      <c r="AR57" s="73">
        <f t="shared" si="29"/>
        <v>0</v>
      </c>
      <c r="AS57" s="73">
        <f t="shared" si="30"/>
        <v>0</v>
      </c>
      <c r="AT57" s="73">
        <f t="shared" si="31"/>
        <v>0</v>
      </c>
      <c r="AU57" s="31">
        <f t="shared" si="32"/>
        <v>0</v>
      </c>
      <c r="AV57" s="31">
        <f t="shared" si="33"/>
        <v>0</v>
      </c>
      <c r="AW57" s="31">
        <f t="shared" si="34"/>
        <v>0</v>
      </c>
      <c r="AX57" s="32">
        <f t="shared" si="35"/>
        <v>0</v>
      </c>
      <c r="AY57" s="33">
        <f t="shared" si="27"/>
        <v>0</v>
      </c>
      <c r="AZ57" s="70"/>
    </row>
    <row r="58" spans="1:52" customFormat="1" ht="15.75" customHeight="1" thickBot="1">
      <c r="A58" s="36">
        <v>53</v>
      </c>
      <c r="B58" s="136" t="str">
        <f t="shared" si="9"/>
        <v/>
      </c>
      <c r="C58" s="73">
        <f>SUMIF([2]ит.пр!$J$4:$J$7,$B58,[2]ит.пр!$K$4:$K$7)</f>
        <v>0</v>
      </c>
      <c r="D58" s="87">
        <f>SUMIF([2]ит.пр!$J$6:$J$9,$B58,[2]ит.пр!$K$4:$K$9)</f>
        <v>0</v>
      </c>
      <c r="E58" s="29">
        <f>SUMIF([2]ит.пр!$J$10:$J$13,$B58,[2]ит.пр!$K$10:$K$13)</f>
        <v>0</v>
      </c>
      <c r="F58" s="30">
        <f>SUMIF([2]ит.пр!$J$14:$J$17,$B58,[2]ит.пр!$K$14:$K$17)</f>
        <v>0</v>
      </c>
      <c r="G58" s="73">
        <f>SUMIF([3]ит.пр!$J$4:$J$7,$B58,[3]ит.пр!$K$4:$K$7)</f>
        <v>0</v>
      </c>
      <c r="H58" s="87">
        <f>SUMIF([3]ит.пр!$J$6:$J$9,$B58,[3]ит.пр!$K$4:$K$9)</f>
        <v>0</v>
      </c>
      <c r="I58" s="29">
        <f>SUMIF([3]ит.пр!$J$10:$J$13,$B58,[3]ит.пр!$K$10:$K$13)</f>
        <v>0</v>
      </c>
      <c r="J58" s="30">
        <f>SUMIF([3]ит.пр!$J$14:$J$17,$B58,[3]ит.пр!$K$14:$K$17)</f>
        <v>0</v>
      </c>
      <c r="K58" s="73">
        <f>SUMIF([4]ит.пр!$J$4:$J$7,$B58,[4]ит.пр!$K$4:$K$7)</f>
        <v>0</v>
      </c>
      <c r="L58" s="87">
        <f>SUMIF([4]ит.пр!$J$6:$J$9,$B58,[4]ит.пр!$K$4:$K$9)</f>
        <v>0</v>
      </c>
      <c r="M58" s="29">
        <f>SUMIF([4]ит.пр!$J$10:$J$13,$B58,[4]ит.пр!$K$10:$K$13)</f>
        <v>0</v>
      </c>
      <c r="N58" s="30">
        <f>SUMIF([4]ит.пр!$J$14:$J$17,$B58,[4]ит.пр!$K$14:$K$17)</f>
        <v>0</v>
      </c>
      <c r="O58" s="73">
        <f>SUMIF([5]ит.пр!$J$4:$J$7,$B58,[5]ит.пр!$K$4:$K$7)</f>
        <v>0</v>
      </c>
      <c r="P58" s="87">
        <f>SUMIF([5]ит.пр!$J$6:$J$9,$B58,[5]ит.пр!$K$4:$K$9)</f>
        <v>0</v>
      </c>
      <c r="Q58" s="29">
        <f>SUMIF([5]ит.пр!$J$10:$J$13,$B58,[5]ит.пр!$K$10:$K$13)</f>
        <v>0</v>
      </c>
      <c r="R58" s="30">
        <f>SUMIF([5]ит.пр!$J$14:$J$17,$B58,[5]ит.пр!$K$14:$K$17)</f>
        <v>0</v>
      </c>
      <c r="S58" s="73">
        <f>SUMIF([6]ит.пр!$J$4:$J$7,$B58,[6]ит.пр!$K$4:$K$7)</f>
        <v>0</v>
      </c>
      <c r="T58" s="87">
        <f>SUMIF([6]ит.пр!$J$6:$J$9,$B58,[6]ит.пр!$K$4:$K$9)</f>
        <v>0</v>
      </c>
      <c r="U58" s="29">
        <f>SUMIF([6]ит.пр!$J$10:$J$13,$B58,[6]ит.пр!$K$10:$K$13)</f>
        <v>0</v>
      </c>
      <c r="V58" s="30">
        <f>SUMIF([6]ит.пр!$J$14:$J$17,$B58,[6]ит.пр!$K$14:$K$17)</f>
        <v>0</v>
      </c>
      <c r="W58" s="73">
        <f>SUMIF([7]ит.пр!$J$4:$J$7,$B58,[7]ит.пр!$K$4:$K$7)</f>
        <v>0</v>
      </c>
      <c r="X58" s="87">
        <f>SUMIF([7]ит.пр!$J$6:$J$9,$B58,[7]ит.пр!$K$4:$K$9)</f>
        <v>0</v>
      </c>
      <c r="Y58" s="29">
        <f>SUMIF([7]ит.пр!$J$10:$J$13,$B58,[7]ит.пр!$K$10:$K$13)</f>
        <v>0</v>
      </c>
      <c r="Z58" s="30">
        <f>SUMIF([7]ит.пр!$J$14:$J$17,$B58,[7]ит.пр!$K$14:$K$17)</f>
        <v>0</v>
      </c>
      <c r="AA58" s="73">
        <f>SUMIF([8]ит.пр!$J$4:$J$7,$B58,[8]ит.пр!$K$4:$K$7)</f>
        <v>0</v>
      </c>
      <c r="AB58" s="87">
        <f>SUMIF([8]ит.пр!$J$6:$J$9,$B58,[8]ит.пр!$K$4:$K$9)</f>
        <v>0</v>
      </c>
      <c r="AC58" s="29">
        <f>SUMIF([8]ит.пр!$J$10:$J$13,$B58,[8]ит.пр!$K$10:$K$13)</f>
        <v>0</v>
      </c>
      <c r="AD58" s="30">
        <f>SUMIF([8]ит.пр!$J$14:$J$17,$B58,[8]ит.пр!$K$14:$K$17)</f>
        <v>0</v>
      </c>
      <c r="AE58" s="73">
        <f>SUMIF([9]ит.пр!$J$4:$J$7,$B58,[9]ит.пр!$K$4:$K$7)</f>
        <v>0</v>
      </c>
      <c r="AF58" s="87">
        <f>SUMIF([9]ит.пр!$J$6:$J$9,$B58,[9]ит.пр!$K$4:$K$9)</f>
        <v>0</v>
      </c>
      <c r="AG58" s="29">
        <f>SUMIF([9]ит.пр!$J$10:$J$13,$B58,[9]ит.пр!$K$10:$K$13)</f>
        <v>0</v>
      </c>
      <c r="AH58" s="30">
        <f>SUMIF([9]ит.пр!$J$14:$J$17,$B58,[9]ит.пр!$K$14:$K$17)</f>
        <v>0</v>
      </c>
      <c r="AI58" s="73">
        <f>SUMIF([10]ит.пр!$J$4:$J$7,$B58,[10]ит.пр!$K$4:$K$7)</f>
        <v>0</v>
      </c>
      <c r="AJ58" s="87">
        <f>SUMIF([10]ит.пр!$J$6:$J$9,$B58,[10]ит.пр!$K$4:$K$9)</f>
        <v>0</v>
      </c>
      <c r="AK58" s="29">
        <f>SUMIF([10]ит.пр!$J$10:$J$13,$B58,[10]ит.пр!$K$10:$K$13)</f>
        <v>0</v>
      </c>
      <c r="AL58" s="30">
        <f>SUMIF([10]ит.пр!$J$14:$J$17,$B58,[10]ит.пр!$K$14:$K$17)</f>
        <v>0</v>
      </c>
      <c r="AM58" s="73">
        <f>SUMIF([11]ит.пр!$J$4:$J$7,$B58,[11]ит.пр!$K$4:$K$7)</f>
        <v>0</v>
      </c>
      <c r="AN58" s="87">
        <f>SUMIF([11]ит.пр!$J$6:$J$9,$B58,[11]ит.пр!$K$4:$K$9)</f>
        <v>0</v>
      </c>
      <c r="AO58" s="29">
        <f>SUMIF([11]ит.пр!$J$10:$J$13,$B58,[11]ит.пр!$K$10:$K$13)</f>
        <v>0</v>
      </c>
      <c r="AP58" s="30">
        <f>SUMIF([11]ит.пр!$J$14:$J$17,$B58,[11]ит.пр!$K$14:$K$17)</f>
        <v>0</v>
      </c>
      <c r="AQ58" s="73">
        <f t="shared" si="28"/>
        <v>0</v>
      </c>
      <c r="AR58" s="73">
        <f t="shared" si="29"/>
        <v>0</v>
      </c>
      <c r="AS58" s="73">
        <f t="shared" si="30"/>
        <v>0</v>
      </c>
      <c r="AT58" s="73">
        <f t="shared" si="31"/>
        <v>0</v>
      </c>
      <c r="AU58" s="31">
        <f t="shared" si="32"/>
        <v>0</v>
      </c>
      <c r="AV58" s="31">
        <f t="shared" si="33"/>
        <v>0</v>
      </c>
      <c r="AW58" s="31">
        <f t="shared" si="34"/>
        <v>0</v>
      </c>
      <c r="AX58" s="32">
        <f t="shared" si="35"/>
        <v>0</v>
      </c>
      <c r="AY58" s="33">
        <f t="shared" si="27"/>
        <v>0</v>
      </c>
      <c r="AZ58" s="70"/>
    </row>
    <row r="59" spans="1:52" customFormat="1" ht="16.5" customHeight="1" thickBot="1">
      <c r="A59" s="34">
        <v>54</v>
      </c>
      <c r="B59" s="136" t="str">
        <f t="shared" si="9"/>
        <v/>
      </c>
      <c r="C59" s="73">
        <f>SUMIF([2]ит.пр!$J$4:$J$7,$B59,[2]ит.пр!$K$4:$K$7)</f>
        <v>0</v>
      </c>
      <c r="D59" s="87">
        <f>SUMIF([2]ит.пр!$J$6:$J$9,$B59,[2]ит.пр!$K$4:$K$9)</f>
        <v>0</v>
      </c>
      <c r="E59" s="29">
        <f>SUMIF([2]ит.пр!$J$10:$J$13,$B59,[2]ит.пр!$K$10:$K$13)</f>
        <v>0</v>
      </c>
      <c r="F59" s="30">
        <f>SUMIF([2]ит.пр!$J$14:$J$17,$B59,[2]ит.пр!$K$14:$K$17)</f>
        <v>0</v>
      </c>
      <c r="G59" s="73">
        <f>SUMIF([3]ит.пр!$J$4:$J$7,$B59,[3]ит.пр!$K$4:$K$7)</f>
        <v>0</v>
      </c>
      <c r="H59" s="87">
        <f>SUMIF([3]ит.пр!$J$6:$J$9,$B59,[3]ит.пр!$K$4:$K$9)</f>
        <v>0</v>
      </c>
      <c r="I59" s="29">
        <f>SUMIF([3]ит.пр!$J$10:$J$13,$B59,[3]ит.пр!$K$10:$K$13)</f>
        <v>0</v>
      </c>
      <c r="J59" s="30">
        <f>SUMIF([3]ит.пр!$J$14:$J$17,$B59,[3]ит.пр!$K$14:$K$17)</f>
        <v>0</v>
      </c>
      <c r="K59" s="73">
        <f>SUMIF([4]ит.пр!$J$4:$J$7,$B59,[4]ит.пр!$K$4:$K$7)</f>
        <v>0</v>
      </c>
      <c r="L59" s="87">
        <f>SUMIF([4]ит.пр!$J$6:$J$9,$B59,[4]ит.пр!$K$4:$K$9)</f>
        <v>0</v>
      </c>
      <c r="M59" s="29">
        <f>SUMIF([4]ит.пр!$J$10:$J$13,$B59,[4]ит.пр!$K$10:$K$13)</f>
        <v>0</v>
      </c>
      <c r="N59" s="30">
        <f>SUMIF([4]ит.пр!$J$14:$J$17,$B59,[4]ит.пр!$K$14:$K$17)</f>
        <v>0</v>
      </c>
      <c r="O59" s="73">
        <f>SUMIF([5]ит.пр!$J$4:$J$7,$B59,[5]ит.пр!$K$4:$K$7)</f>
        <v>0</v>
      </c>
      <c r="P59" s="87">
        <f>SUMIF([5]ит.пр!$J$6:$J$9,$B59,[5]ит.пр!$K$4:$K$9)</f>
        <v>0</v>
      </c>
      <c r="Q59" s="29">
        <f>SUMIF([5]ит.пр!$J$10:$J$13,$B59,[5]ит.пр!$K$10:$K$13)</f>
        <v>0</v>
      </c>
      <c r="R59" s="30">
        <f>SUMIF([5]ит.пр!$J$14:$J$17,$B59,[5]ит.пр!$K$14:$K$17)</f>
        <v>0</v>
      </c>
      <c r="S59" s="73">
        <f>SUMIF([6]ит.пр!$J$4:$J$7,$B59,[6]ит.пр!$K$4:$K$7)</f>
        <v>0</v>
      </c>
      <c r="T59" s="87">
        <f>SUMIF([6]ит.пр!$J$6:$J$9,$B59,[6]ит.пр!$K$4:$K$9)</f>
        <v>0</v>
      </c>
      <c r="U59" s="29">
        <f>SUMIF([6]ит.пр!$J$10:$J$13,$B59,[6]ит.пр!$K$10:$K$13)</f>
        <v>0</v>
      </c>
      <c r="V59" s="30">
        <f>SUMIF([6]ит.пр!$J$14:$J$17,$B59,[6]ит.пр!$K$14:$K$17)</f>
        <v>0</v>
      </c>
      <c r="W59" s="73">
        <f>SUMIF([7]ит.пр!$J$4:$J$7,$B59,[7]ит.пр!$K$4:$K$7)</f>
        <v>0</v>
      </c>
      <c r="X59" s="87">
        <f>SUMIF([7]ит.пр!$J$6:$J$9,$B59,[7]ит.пр!$K$4:$K$9)</f>
        <v>0</v>
      </c>
      <c r="Y59" s="29">
        <f>SUMIF([7]ит.пр!$J$10:$J$13,$B59,[7]ит.пр!$K$10:$K$13)</f>
        <v>0</v>
      </c>
      <c r="Z59" s="30">
        <f>SUMIF([7]ит.пр!$J$14:$J$17,$B59,[7]ит.пр!$K$14:$K$17)</f>
        <v>0</v>
      </c>
      <c r="AA59" s="73">
        <f>SUMIF([8]ит.пр!$J$4:$J$7,$B59,[8]ит.пр!$K$4:$K$7)</f>
        <v>0</v>
      </c>
      <c r="AB59" s="87">
        <f>SUMIF([8]ит.пр!$J$6:$J$9,$B59,[8]ит.пр!$K$4:$K$9)</f>
        <v>0</v>
      </c>
      <c r="AC59" s="29">
        <f>SUMIF([8]ит.пр!$J$10:$J$13,$B59,[8]ит.пр!$K$10:$K$13)</f>
        <v>0</v>
      </c>
      <c r="AD59" s="30">
        <f>SUMIF([8]ит.пр!$J$14:$J$17,$B59,[8]ит.пр!$K$14:$K$17)</f>
        <v>0</v>
      </c>
      <c r="AE59" s="73">
        <f>SUMIF([9]ит.пр!$J$4:$J$7,$B59,[9]ит.пр!$K$4:$K$7)</f>
        <v>0</v>
      </c>
      <c r="AF59" s="87">
        <f>SUMIF([9]ит.пр!$J$6:$J$9,$B59,[9]ит.пр!$K$4:$K$9)</f>
        <v>0</v>
      </c>
      <c r="AG59" s="29">
        <f>SUMIF([9]ит.пр!$J$10:$J$13,$B59,[9]ит.пр!$K$10:$K$13)</f>
        <v>0</v>
      </c>
      <c r="AH59" s="30">
        <f>SUMIF([9]ит.пр!$J$14:$J$17,$B59,[9]ит.пр!$K$14:$K$17)</f>
        <v>0</v>
      </c>
      <c r="AI59" s="73">
        <f>SUMIF([10]ит.пр!$J$4:$J$7,$B59,[10]ит.пр!$K$4:$K$7)</f>
        <v>0</v>
      </c>
      <c r="AJ59" s="87">
        <f>SUMIF([10]ит.пр!$J$6:$J$9,$B59,[10]ит.пр!$K$4:$K$9)</f>
        <v>0</v>
      </c>
      <c r="AK59" s="29">
        <f>SUMIF([10]ит.пр!$J$10:$J$13,$B59,[10]ит.пр!$K$10:$K$13)</f>
        <v>0</v>
      </c>
      <c r="AL59" s="30">
        <f>SUMIF([10]ит.пр!$J$14:$J$17,$B59,[10]ит.пр!$K$14:$K$17)</f>
        <v>0</v>
      </c>
      <c r="AM59" s="73">
        <f>SUMIF([11]ит.пр!$J$4:$J$7,$B59,[11]ит.пр!$K$4:$K$7)</f>
        <v>0</v>
      </c>
      <c r="AN59" s="87">
        <f>SUMIF([11]ит.пр!$J$6:$J$9,$B59,[11]ит.пр!$K$4:$K$9)</f>
        <v>0</v>
      </c>
      <c r="AO59" s="29">
        <f>SUMIF([11]ит.пр!$J$10:$J$13,$B59,[11]ит.пр!$K$10:$K$13)</f>
        <v>0</v>
      </c>
      <c r="AP59" s="30">
        <f>SUMIF([11]ит.пр!$J$14:$J$17,$B59,[11]ит.пр!$K$14:$K$17)</f>
        <v>0</v>
      </c>
      <c r="AQ59" s="73">
        <f t="shared" si="28"/>
        <v>0</v>
      </c>
      <c r="AR59" s="73">
        <f t="shared" si="29"/>
        <v>0</v>
      </c>
      <c r="AS59" s="73">
        <f t="shared" si="30"/>
        <v>0</v>
      </c>
      <c r="AT59" s="73">
        <f t="shared" si="31"/>
        <v>0</v>
      </c>
      <c r="AU59" s="31">
        <f>PRODUCT(AQ59*7)</f>
        <v>0</v>
      </c>
      <c r="AV59" s="31">
        <f>PRODUCT(AR59*5)</f>
        <v>0</v>
      </c>
      <c r="AW59" s="31">
        <f>PRODUCT(AS59*3)</f>
        <v>0</v>
      </c>
      <c r="AX59" s="32">
        <f>PRODUCT(AT59*1)</f>
        <v>0</v>
      </c>
      <c r="AY59" s="35">
        <f t="shared" si="27"/>
        <v>0</v>
      </c>
      <c r="AZ59" s="70"/>
    </row>
    <row r="60" spans="1:52" customFormat="1" ht="16.5" thickBot="1">
      <c r="A60" s="36">
        <v>55</v>
      </c>
      <c r="B60" s="136" t="str">
        <f t="shared" si="9"/>
        <v/>
      </c>
      <c r="C60" s="73">
        <f>SUMIF([2]ит.пр!$J$4:$J$7,$B60,[2]ит.пр!$K$4:$K$7)</f>
        <v>0</v>
      </c>
      <c r="D60" s="87">
        <f>SUMIF([2]ит.пр!$J$6:$J$9,$B60,[2]ит.пр!$K$4:$K$9)</f>
        <v>0</v>
      </c>
      <c r="E60" s="29">
        <f>SUMIF([2]ит.пр!$J$10:$J$13,$B60,[2]ит.пр!$K$10:$K$13)</f>
        <v>0</v>
      </c>
      <c r="F60" s="30">
        <f>SUMIF([2]ит.пр!$J$14:$J$17,$B60,[2]ит.пр!$K$14:$K$17)</f>
        <v>0</v>
      </c>
      <c r="G60" s="73">
        <f>SUMIF([3]ит.пр!$J$4:$J$7,$B60,[3]ит.пр!$K$4:$K$7)</f>
        <v>0</v>
      </c>
      <c r="H60" s="87">
        <f>SUMIF([3]ит.пр!$J$6:$J$9,$B60,[3]ит.пр!$K$4:$K$9)</f>
        <v>0</v>
      </c>
      <c r="I60" s="29">
        <f>SUMIF([3]ит.пр!$J$10:$J$13,$B60,[3]ит.пр!$K$10:$K$13)</f>
        <v>0</v>
      </c>
      <c r="J60" s="30">
        <f>SUMIF([3]ит.пр!$J$14:$J$17,$B60,[3]ит.пр!$K$14:$K$17)</f>
        <v>0</v>
      </c>
      <c r="K60" s="73">
        <f>SUMIF([4]ит.пр!$J$4:$J$7,$B60,[4]ит.пр!$K$4:$K$7)</f>
        <v>0</v>
      </c>
      <c r="L60" s="87">
        <f>SUMIF([4]ит.пр!$J$6:$J$9,$B60,[4]ит.пр!$K$4:$K$9)</f>
        <v>0</v>
      </c>
      <c r="M60" s="29">
        <f>SUMIF([4]ит.пр!$J$10:$J$13,$B60,[4]ит.пр!$K$10:$K$13)</f>
        <v>0</v>
      </c>
      <c r="N60" s="30">
        <f>SUMIF([4]ит.пр!$J$14:$J$17,$B60,[4]ит.пр!$K$14:$K$17)</f>
        <v>0</v>
      </c>
      <c r="O60" s="73">
        <f>SUMIF([5]ит.пр!$J$4:$J$7,$B60,[5]ит.пр!$K$4:$K$7)</f>
        <v>0</v>
      </c>
      <c r="P60" s="87">
        <f>SUMIF([5]ит.пр!$J$6:$J$9,$B60,[5]ит.пр!$K$4:$K$9)</f>
        <v>0</v>
      </c>
      <c r="Q60" s="29">
        <f>SUMIF([5]ит.пр!$J$10:$J$13,$B60,[5]ит.пр!$K$10:$K$13)</f>
        <v>0</v>
      </c>
      <c r="R60" s="30">
        <f>SUMIF([5]ит.пр!$J$14:$J$17,$B60,[5]ит.пр!$K$14:$K$17)</f>
        <v>0</v>
      </c>
      <c r="S60" s="73">
        <f>SUMIF([6]ит.пр!$J$4:$J$7,$B60,[6]ит.пр!$K$4:$K$7)</f>
        <v>0</v>
      </c>
      <c r="T60" s="87">
        <f>SUMIF([6]ит.пр!$J$6:$J$9,$B60,[6]ит.пр!$K$4:$K$9)</f>
        <v>0</v>
      </c>
      <c r="U60" s="29">
        <f>SUMIF([6]ит.пр!$J$10:$J$13,$B60,[6]ит.пр!$K$10:$K$13)</f>
        <v>0</v>
      </c>
      <c r="V60" s="30">
        <f>SUMIF([6]ит.пр!$J$14:$J$17,$B60,[6]ит.пр!$K$14:$K$17)</f>
        <v>0</v>
      </c>
      <c r="W60" s="73">
        <f>SUMIF([7]ит.пр!$J$4:$J$7,$B60,[7]ит.пр!$K$4:$K$7)</f>
        <v>0</v>
      </c>
      <c r="X60" s="87">
        <f>SUMIF([7]ит.пр!$J$6:$J$9,$B60,[7]ит.пр!$K$4:$K$9)</f>
        <v>0</v>
      </c>
      <c r="Y60" s="29">
        <f>SUMIF([7]ит.пр!$J$10:$J$13,$B60,[7]ит.пр!$K$10:$K$13)</f>
        <v>0</v>
      </c>
      <c r="Z60" s="30">
        <f>SUMIF([7]ит.пр!$J$14:$J$17,$B60,[7]ит.пр!$K$14:$K$17)</f>
        <v>0</v>
      </c>
      <c r="AA60" s="73">
        <f>SUMIF([8]ит.пр!$J$4:$J$7,$B60,[8]ит.пр!$K$4:$K$7)</f>
        <v>0</v>
      </c>
      <c r="AB60" s="87">
        <f>SUMIF([8]ит.пр!$J$6:$J$9,$B60,[8]ит.пр!$K$4:$K$9)</f>
        <v>0</v>
      </c>
      <c r="AC60" s="29">
        <f>SUMIF([8]ит.пр!$J$10:$J$13,$B60,[8]ит.пр!$K$10:$K$13)</f>
        <v>0</v>
      </c>
      <c r="AD60" s="30">
        <f>SUMIF([8]ит.пр!$J$14:$J$17,$B60,[8]ит.пр!$K$14:$K$17)</f>
        <v>0</v>
      </c>
      <c r="AE60" s="73">
        <f>SUMIF([9]ит.пр!$J$4:$J$7,$B60,[9]ит.пр!$K$4:$K$7)</f>
        <v>0</v>
      </c>
      <c r="AF60" s="87">
        <f>SUMIF([9]ит.пр!$J$6:$J$9,$B60,[9]ит.пр!$K$4:$K$9)</f>
        <v>0</v>
      </c>
      <c r="AG60" s="29">
        <f>SUMIF([9]ит.пр!$J$10:$J$13,$B60,[9]ит.пр!$K$10:$K$13)</f>
        <v>0</v>
      </c>
      <c r="AH60" s="30">
        <f>SUMIF([9]ит.пр!$J$14:$J$17,$B60,[9]ит.пр!$K$14:$K$17)</f>
        <v>0</v>
      </c>
      <c r="AI60" s="73">
        <f>SUMIF([10]ит.пр!$J$4:$J$7,$B60,[10]ит.пр!$K$4:$K$7)</f>
        <v>0</v>
      </c>
      <c r="AJ60" s="87">
        <f>SUMIF([10]ит.пр!$J$6:$J$9,$B60,[10]ит.пр!$K$4:$K$9)</f>
        <v>0</v>
      </c>
      <c r="AK60" s="29">
        <f>SUMIF([10]ит.пр!$J$10:$J$13,$B60,[10]ит.пр!$K$10:$K$13)</f>
        <v>0</v>
      </c>
      <c r="AL60" s="30">
        <f>SUMIF([10]ит.пр!$J$14:$J$17,$B60,[10]ит.пр!$K$14:$K$17)</f>
        <v>0</v>
      </c>
      <c r="AM60" s="73">
        <f>SUMIF([11]ит.пр!$J$4:$J$7,$B60,[11]ит.пр!$K$4:$K$7)</f>
        <v>0</v>
      </c>
      <c r="AN60" s="87">
        <f>SUMIF([11]ит.пр!$J$6:$J$9,$B60,[11]ит.пр!$K$4:$K$9)</f>
        <v>0</v>
      </c>
      <c r="AO60" s="29">
        <f>SUMIF([11]ит.пр!$J$10:$J$13,$B60,[11]ит.пр!$K$10:$K$13)</f>
        <v>0</v>
      </c>
      <c r="AP60" s="30">
        <f>SUMIF([11]ит.пр!$J$14:$J$17,$B60,[11]ит.пр!$K$14:$K$17)</f>
        <v>0</v>
      </c>
      <c r="AQ60" s="73">
        <f t="shared" si="28"/>
        <v>0</v>
      </c>
      <c r="AR60" s="73">
        <f t="shared" si="29"/>
        <v>0</v>
      </c>
      <c r="AS60" s="73">
        <f t="shared" si="30"/>
        <v>0</v>
      </c>
      <c r="AT60" s="73">
        <f t="shared" si="31"/>
        <v>0</v>
      </c>
      <c r="AU60" s="31">
        <f t="shared" ref="AU60:AU65" si="36">PRODUCT(AQ60*7)</f>
        <v>0</v>
      </c>
      <c r="AV60" s="31">
        <f t="shared" ref="AV60:AV65" si="37">PRODUCT(AR60*5)</f>
        <v>0</v>
      </c>
      <c r="AW60" s="31">
        <f t="shared" ref="AW60:AW65" si="38">PRODUCT(AS60*3)</f>
        <v>0</v>
      </c>
      <c r="AX60" s="32">
        <f t="shared" ref="AX60:AX65" si="39">PRODUCT(AT60*1)</f>
        <v>0</v>
      </c>
      <c r="AY60" s="35">
        <f t="shared" si="27"/>
        <v>0</v>
      </c>
      <c r="AZ60" s="70"/>
    </row>
    <row r="61" spans="1:52" customFormat="1" ht="16.5" thickBot="1">
      <c r="A61" s="34">
        <v>56</v>
      </c>
      <c r="B61" s="136" t="str">
        <f t="shared" si="9"/>
        <v/>
      </c>
      <c r="C61" s="73">
        <f>SUMIF([2]ит.пр!$J$4:$J$7,$B61,[2]ит.пр!$K$4:$K$7)</f>
        <v>0</v>
      </c>
      <c r="D61" s="87">
        <f>SUMIF([2]ит.пр!$J$6:$J$9,$B61,[2]ит.пр!$K$4:$K$9)</f>
        <v>0</v>
      </c>
      <c r="E61" s="29">
        <f>SUMIF([2]ит.пр!$J$10:$J$13,$B61,[2]ит.пр!$K$10:$K$13)</f>
        <v>0</v>
      </c>
      <c r="F61" s="30">
        <f>SUMIF([2]ит.пр!$J$14:$J$17,$B61,[2]ит.пр!$K$14:$K$17)</f>
        <v>0</v>
      </c>
      <c r="G61" s="73">
        <f>SUMIF([3]ит.пр!$J$4:$J$7,$B61,[3]ит.пр!$K$4:$K$7)</f>
        <v>0</v>
      </c>
      <c r="H61" s="87">
        <f>SUMIF([3]ит.пр!$J$6:$J$9,$B61,[3]ит.пр!$K$4:$K$9)</f>
        <v>0</v>
      </c>
      <c r="I61" s="29">
        <f>SUMIF([3]ит.пр!$J$10:$J$13,$B61,[3]ит.пр!$K$10:$K$13)</f>
        <v>0</v>
      </c>
      <c r="J61" s="30">
        <f>SUMIF([3]ит.пр!$J$14:$J$17,$B61,[3]ит.пр!$K$14:$K$17)</f>
        <v>0</v>
      </c>
      <c r="K61" s="73">
        <f>SUMIF([4]ит.пр!$J$4:$J$7,$B61,[4]ит.пр!$K$4:$K$7)</f>
        <v>0</v>
      </c>
      <c r="L61" s="87">
        <f>SUMIF([4]ит.пр!$J$6:$J$9,$B61,[4]ит.пр!$K$4:$K$9)</f>
        <v>0</v>
      </c>
      <c r="M61" s="29">
        <f>SUMIF([4]ит.пр!$J$10:$J$13,$B61,[4]ит.пр!$K$10:$K$13)</f>
        <v>0</v>
      </c>
      <c r="N61" s="30">
        <f>SUMIF([4]ит.пр!$J$14:$J$17,$B61,[4]ит.пр!$K$14:$K$17)</f>
        <v>0</v>
      </c>
      <c r="O61" s="73">
        <f>SUMIF([5]ит.пр!$J$4:$J$7,$B61,[5]ит.пр!$K$4:$K$7)</f>
        <v>0</v>
      </c>
      <c r="P61" s="87">
        <f>SUMIF([5]ит.пр!$J$6:$J$9,$B61,[5]ит.пр!$K$4:$K$9)</f>
        <v>0</v>
      </c>
      <c r="Q61" s="29">
        <f>SUMIF([5]ит.пр!$J$10:$J$13,$B61,[5]ит.пр!$K$10:$K$13)</f>
        <v>0</v>
      </c>
      <c r="R61" s="30">
        <f>SUMIF([5]ит.пр!$J$14:$J$17,$B61,[5]ит.пр!$K$14:$K$17)</f>
        <v>0</v>
      </c>
      <c r="S61" s="73">
        <f>SUMIF([6]ит.пр!$J$4:$J$7,$B61,[6]ит.пр!$K$4:$K$7)</f>
        <v>0</v>
      </c>
      <c r="T61" s="87">
        <f>SUMIF([6]ит.пр!$J$6:$J$9,$B61,[6]ит.пр!$K$4:$K$9)</f>
        <v>0</v>
      </c>
      <c r="U61" s="29">
        <f>SUMIF([6]ит.пр!$J$10:$J$13,$B61,[6]ит.пр!$K$10:$K$13)</f>
        <v>0</v>
      </c>
      <c r="V61" s="30">
        <f>SUMIF([6]ит.пр!$J$14:$J$17,$B61,[6]ит.пр!$K$14:$K$17)</f>
        <v>0</v>
      </c>
      <c r="W61" s="73">
        <f>SUMIF([7]ит.пр!$J$4:$J$7,$B61,[7]ит.пр!$K$4:$K$7)</f>
        <v>0</v>
      </c>
      <c r="X61" s="87">
        <f>SUMIF([7]ит.пр!$J$6:$J$9,$B61,[7]ит.пр!$K$4:$K$9)</f>
        <v>0</v>
      </c>
      <c r="Y61" s="29">
        <f>SUMIF([7]ит.пр!$J$10:$J$13,$B61,[7]ит.пр!$K$10:$K$13)</f>
        <v>0</v>
      </c>
      <c r="Z61" s="30">
        <f>SUMIF([7]ит.пр!$J$14:$J$17,$B61,[7]ит.пр!$K$14:$K$17)</f>
        <v>0</v>
      </c>
      <c r="AA61" s="73">
        <f>SUMIF([8]ит.пр!$J$4:$J$7,$B61,[8]ит.пр!$K$4:$K$7)</f>
        <v>0</v>
      </c>
      <c r="AB61" s="87">
        <f>SUMIF([8]ит.пр!$J$6:$J$9,$B61,[8]ит.пр!$K$4:$K$9)</f>
        <v>0</v>
      </c>
      <c r="AC61" s="29">
        <f>SUMIF([8]ит.пр!$J$10:$J$13,$B61,[8]ит.пр!$K$10:$K$13)</f>
        <v>0</v>
      </c>
      <c r="AD61" s="30">
        <f>SUMIF([8]ит.пр!$J$14:$J$17,$B61,[8]ит.пр!$K$14:$K$17)</f>
        <v>0</v>
      </c>
      <c r="AE61" s="73">
        <f>SUMIF([9]ит.пр!$J$4:$J$7,$B61,[9]ит.пр!$K$4:$K$7)</f>
        <v>0</v>
      </c>
      <c r="AF61" s="87">
        <f>SUMIF([9]ит.пр!$J$6:$J$9,$B61,[9]ит.пр!$K$4:$K$9)</f>
        <v>0</v>
      </c>
      <c r="AG61" s="29">
        <f>SUMIF([9]ит.пр!$J$10:$J$13,$B61,[9]ит.пр!$K$10:$K$13)</f>
        <v>0</v>
      </c>
      <c r="AH61" s="30">
        <f>SUMIF([9]ит.пр!$J$14:$J$17,$B61,[9]ит.пр!$K$14:$K$17)</f>
        <v>0</v>
      </c>
      <c r="AI61" s="73">
        <f>SUMIF([10]ит.пр!$J$4:$J$7,$B61,[10]ит.пр!$K$4:$K$7)</f>
        <v>0</v>
      </c>
      <c r="AJ61" s="87">
        <f>SUMIF([10]ит.пр!$J$6:$J$9,$B61,[10]ит.пр!$K$4:$K$9)</f>
        <v>0</v>
      </c>
      <c r="AK61" s="29">
        <f>SUMIF([10]ит.пр!$J$10:$J$13,$B61,[10]ит.пр!$K$10:$K$13)</f>
        <v>0</v>
      </c>
      <c r="AL61" s="30">
        <f>SUMIF([10]ит.пр!$J$14:$J$17,$B61,[10]ит.пр!$K$14:$K$17)</f>
        <v>0</v>
      </c>
      <c r="AM61" s="73">
        <f>SUMIF([11]ит.пр!$J$4:$J$7,$B61,[11]ит.пр!$K$4:$K$7)</f>
        <v>0</v>
      </c>
      <c r="AN61" s="87">
        <f>SUMIF([11]ит.пр!$J$6:$J$9,$B61,[11]ит.пр!$K$4:$K$9)</f>
        <v>0</v>
      </c>
      <c r="AO61" s="29">
        <f>SUMIF([11]ит.пр!$J$10:$J$13,$B61,[11]ит.пр!$K$10:$K$13)</f>
        <v>0</v>
      </c>
      <c r="AP61" s="30">
        <f>SUMIF([11]ит.пр!$J$14:$J$17,$B61,[11]ит.пр!$K$14:$K$17)</f>
        <v>0</v>
      </c>
      <c r="AQ61" s="73">
        <f t="shared" si="28"/>
        <v>0</v>
      </c>
      <c r="AR61" s="73">
        <f t="shared" si="29"/>
        <v>0</v>
      </c>
      <c r="AS61" s="73">
        <f t="shared" si="30"/>
        <v>0</v>
      </c>
      <c r="AT61" s="73">
        <f t="shared" si="31"/>
        <v>0</v>
      </c>
      <c r="AU61" s="31">
        <f t="shared" si="36"/>
        <v>0</v>
      </c>
      <c r="AV61" s="31">
        <f t="shared" si="37"/>
        <v>0</v>
      </c>
      <c r="AW61" s="31">
        <f t="shared" si="38"/>
        <v>0</v>
      </c>
      <c r="AX61" s="32">
        <f t="shared" si="39"/>
        <v>0</v>
      </c>
      <c r="AY61" s="35">
        <f t="shared" si="27"/>
        <v>0</v>
      </c>
      <c r="AZ61" s="70"/>
    </row>
    <row r="62" spans="1:52" customFormat="1" ht="16.5" thickBot="1">
      <c r="A62" s="36">
        <v>57</v>
      </c>
      <c r="B62" s="136" t="str">
        <f t="shared" si="9"/>
        <v/>
      </c>
      <c r="C62" s="73">
        <f>SUMIF([2]ит.пр!$J$4:$J$7,$B62,[2]ит.пр!$K$4:$K$7)</f>
        <v>0</v>
      </c>
      <c r="D62" s="87">
        <f>SUMIF([2]ит.пр!$J$6:$J$9,$B62,[2]ит.пр!$K$4:$K$9)</f>
        <v>0</v>
      </c>
      <c r="E62" s="29">
        <f>SUMIF([2]ит.пр!$J$10:$J$13,$B62,[2]ит.пр!$K$10:$K$13)</f>
        <v>0</v>
      </c>
      <c r="F62" s="30">
        <f>SUMIF([2]ит.пр!$J$14:$J$17,$B62,[2]ит.пр!$K$14:$K$17)</f>
        <v>0</v>
      </c>
      <c r="G62" s="73">
        <f>SUMIF([3]ит.пр!$J$4:$J$7,$B62,[3]ит.пр!$K$4:$K$7)</f>
        <v>0</v>
      </c>
      <c r="H62" s="87">
        <f>SUMIF([3]ит.пр!$J$6:$J$9,$B62,[3]ит.пр!$K$4:$K$9)</f>
        <v>0</v>
      </c>
      <c r="I62" s="29">
        <f>SUMIF([3]ит.пр!$J$10:$J$13,$B62,[3]ит.пр!$K$10:$K$13)</f>
        <v>0</v>
      </c>
      <c r="J62" s="30">
        <f>SUMIF([3]ит.пр!$J$14:$J$17,$B62,[3]ит.пр!$K$14:$K$17)</f>
        <v>0</v>
      </c>
      <c r="K62" s="73">
        <f>SUMIF([4]ит.пр!$J$4:$J$7,$B62,[4]ит.пр!$K$4:$K$7)</f>
        <v>0</v>
      </c>
      <c r="L62" s="87">
        <f>SUMIF([4]ит.пр!$J$6:$J$9,$B62,[4]ит.пр!$K$4:$K$9)</f>
        <v>0</v>
      </c>
      <c r="M62" s="29">
        <f>SUMIF([4]ит.пр!$J$10:$J$13,$B62,[4]ит.пр!$K$10:$K$13)</f>
        <v>0</v>
      </c>
      <c r="N62" s="30">
        <f>SUMIF([4]ит.пр!$J$14:$J$17,$B62,[4]ит.пр!$K$14:$K$17)</f>
        <v>0</v>
      </c>
      <c r="O62" s="73">
        <f>SUMIF([5]ит.пр!$J$4:$J$7,$B62,[5]ит.пр!$K$4:$K$7)</f>
        <v>0</v>
      </c>
      <c r="P62" s="87">
        <f>SUMIF([5]ит.пр!$J$6:$J$9,$B62,[5]ит.пр!$K$4:$K$9)</f>
        <v>0</v>
      </c>
      <c r="Q62" s="29">
        <f>SUMIF([5]ит.пр!$J$10:$J$13,$B62,[5]ит.пр!$K$10:$K$13)</f>
        <v>0</v>
      </c>
      <c r="R62" s="30">
        <f>SUMIF([5]ит.пр!$J$14:$J$17,$B62,[5]ит.пр!$K$14:$K$17)</f>
        <v>0</v>
      </c>
      <c r="S62" s="73">
        <f>SUMIF([6]ит.пр!$J$4:$J$7,$B62,[6]ит.пр!$K$4:$K$7)</f>
        <v>0</v>
      </c>
      <c r="T62" s="87">
        <f>SUMIF([6]ит.пр!$J$6:$J$9,$B62,[6]ит.пр!$K$4:$K$9)</f>
        <v>0</v>
      </c>
      <c r="U62" s="29">
        <f>SUMIF([6]ит.пр!$J$10:$J$13,$B62,[6]ит.пр!$K$10:$K$13)</f>
        <v>0</v>
      </c>
      <c r="V62" s="30">
        <f>SUMIF([6]ит.пр!$J$14:$J$17,$B62,[6]ит.пр!$K$14:$K$17)</f>
        <v>0</v>
      </c>
      <c r="W62" s="73">
        <f>SUMIF([7]ит.пр!$J$4:$J$7,$B62,[7]ит.пр!$K$4:$K$7)</f>
        <v>0</v>
      </c>
      <c r="X62" s="87">
        <f>SUMIF([7]ит.пр!$J$6:$J$9,$B62,[7]ит.пр!$K$4:$K$9)</f>
        <v>0</v>
      </c>
      <c r="Y62" s="29">
        <f>SUMIF([7]ит.пр!$J$10:$J$13,$B62,[7]ит.пр!$K$10:$K$13)</f>
        <v>0</v>
      </c>
      <c r="Z62" s="30">
        <f>SUMIF([7]ит.пр!$J$14:$J$17,$B62,[7]ит.пр!$K$14:$K$17)</f>
        <v>0</v>
      </c>
      <c r="AA62" s="73">
        <f>SUMIF([8]ит.пр!$J$4:$J$7,$B62,[8]ит.пр!$K$4:$K$7)</f>
        <v>0</v>
      </c>
      <c r="AB62" s="87">
        <f>SUMIF([8]ит.пр!$J$6:$J$9,$B62,[8]ит.пр!$K$4:$K$9)</f>
        <v>0</v>
      </c>
      <c r="AC62" s="29">
        <f>SUMIF([8]ит.пр!$J$10:$J$13,$B62,[8]ит.пр!$K$10:$K$13)</f>
        <v>0</v>
      </c>
      <c r="AD62" s="30">
        <f>SUMIF([8]ит.пр!$J$14:$J$17,$B62,[8]ит.пр!$K$14:$K$17)</f>
        <v>0</v>
      </c>
      <c r="AE62" s="73">
        <f>SUMIF([9]ит.пр!$J$4:$J$7,$B62,[9]ит.пр!$K$4:$K$7)</f>
        <v>0</v>
      </c>
      <c r="AF62" s="87">
        <f>SUMIF([9]ит.пр!$J$6:$J$9,$B62,[9]ит.пр!$K$4:$K$9)</f>
        <v>0</v>
      </c>
      <c r="AG62" s="29">
        <f>SUMIF([9]ит.пр!$J$10:$J$13,$B62,[9]ит.пр!$K$10:$K$13)</f>
        <v>0</v>
      </c>
      <c r="AH62" s="30">
        <f>SUMIF([9]ит.пр!$J$14:$J$17,$B62,[9]ит.пр!$K$14:$K$17)</f>
        <v>0</v>
      </c>
      <c r="AI62" s="73">
        <f>SUMIF([10]ит.пр!$J$4:$J$7,$B62,[10]ит.пр!$K$4:$K$7)</f>
        <v>0</v>
      </c>
      <c r="AJ62" s="87">
        <f>SUMIF([10]ит.пр!$J$6:$J$9,$B62,[10]ит.пр!$K$4:$K$9)</f>
        <v>0</v>
      </c>
      <c r="AK62" s="29">
        <f>SUMIF([10]ит.пр!$J$10:$J$13,$B62,[10]ит.пр!$K$10:$K$13)</f>
        <v>0</v>
      </c>
      <c r="AL62" s="30">
        <f>SUMIF([10]ит.пр!$J$14:$J$17,$B62,[10]ит.пр!$K$14:$K$17)</f>
        <v>0</v>
      </c>
      <c r="AM62" s="73">
        <f>SUMIF([11]ит.пр!$J$4:$J$7,$B62,[11]ит.пр!$K$4:$K$7)</f>
        <v>0</v>
      </c>
      <c r="AN62" s="87">
        <f>SUMIF([11]ит.пр!$J$6:$J$9,$B62,[11]ит.пр!$K$4:$K$9)</f>
        <v>0</v>
      </c>
      <c r="AO62" s="29">
        <f>SUMIF([11]ит.пр!$J$10:$J$13,$B62,[11]ит.пр!$K$10:$K$13)</f>
        <v>0</v>
      </c>
      <c r="AP62" s="30">
        <f>SUMIF([11]ит.пр!$J$14:$J$17,$B62,[11]ит.пр!$K$14:$K$17)</f>
        <v>0</v>
      </c>
      <c r="AQ62" s="73">
        <f t="shared" si="28"/>
        <v>0</v>
      </c>
      <c r="AR62" s="73">
        <f t="shared" si="29"/>
        <v>0</v>
      </c>
      <c r="AS62" s="73">
        <f t="shared" si="30"/>
        <v>0</v>
      </c>
      <c r="AT62" s="73">
        <f t="shared" si="31"/>
        <v>0</v>
      </c>
      <c r="AU62" s="31">
        <f t="shared" si="36"/>
        <v>0</v>
      </c>
      <c r="AV62" s="31">
        <f t="shared" si="37"/>
        <v>0</v>
      </c>
      <c r="AW62" s="31">
        <f t="shared" si="38"/>
        <v>0</v>
      </c>
      <c r="AX62" s="32">
        <f t="shared" si="39"/>
        <v>0</v>
      </c>
      <c r="AY62" s="35">
        <f t="shared" si="27"/>
        <v>0</v>
      </c>
      <c r="AZ62" s="71"/>
    </row>
    <row r="63" spans="1:52" customFormat="1" ht="16.5" thickBot="1">
      <c r="A63" s="34">
        <v>58</v>
      </c>
      <c r="B63" s="136" t="str">
        <f t="shared" si="9"/>
        <v/>
      </c>
      <c r="C63" s="73">
        <f>SUMIF([2]ит.пр!$J$4:$J$7,$B63,[2]ит.пр!$K$4:$K$7)</f>
        <v>0</v>
      </c>
      <c r="D63" s="87">
        <f>SUMIF([2]ит.пр!$J$6:$J$9,$B63,[2]ит.пр!$K$4:$K$9)</f>
        <v>0</v>
      </c>
      <c r="E63" s="29">
        <f>SUMIF([2]ит.пр!$J$10:$J$13,$B63,[2]ит.пр!$K$10:$K$13)</f>
        <v>0</v>
      </c>
      <c r="F63" s="30">
        <f>SUMIF([2]ит.пр!$J$14:$J$17,$B63,[2]ит.пр!$K$14:$K$17)</f>
        <v>0</v>
      </c>
      <c r="G63" s="73">
        <f>SUMIF([3]ит.пр!$J$4:$J$7,$B63,[3]ит.пр!$K$4:$K$7)</f>
        <v>0</v>
      </c>
      <c r="H63" s="87">
        <f>SUMIF([3]ит.пр!$J$6:$J$9,$B63,[3]ит.пр!$K$4:$K$9)</f>
        <v>0</v>
      </c>
      <c r="I63" s="29">
        <f>SUMIF([3]ит.пр!$J$10:$J$13,$B63,[3]ит.пр!$K$10:$K$13)</f>
        <v>0</v>
      </c>
      <c r="J63" s="30">
        <f>SUMIF([3]ит.пр!$J$14:$J$17,$B63,[3]ит.пр!$K$14:$K$17)</f>
        <v>0</v>
      </c>
      <c r="K63" s="73">
        <f>SUMIF([4]ит.пр!$J$4:$J$7,$B63,[4]ит.пр!$K$4:$K$7)</f>
        <v>0</v>
      </c>
      <c r="L63" s="87">
        <f>SUMIF([4]ит.пр!$J$6:$J$9,$B63,[4]ит.пр!$K$4:$K$9)</f>
        <v>0</v>
      </c>
      <c r="M63" s="29">
        <f>SUMIF([4]ит.пр!$J$10:$J$13,$B63,[4]ит.пр!$K$10:$K$13)</f>
        <v>0</v>
      </c>
      <c r="N63" s="30">
        <f>SUMIF([4]ит.пр!$J$14:$J$17,$B63,[4]ит.пр!$K$14:$K$17)</f>
        <v>0</v>
      </c>
      <c r="O63" s="73">
        <f>SUMIF([5]ит.пр!$J$4:$J$7,$B63,[5]ит.пр!$K$4:$K$7)</f>
        <v>0</v>
      </c>
      <c r="P63" s="87">
        <f>SUMIF([5]ит.пр!$J$6:$J$9,$B63,[5]ит.пр!$K$4:$K$9)</f>
        <v>0</v>
      </c>
      <c r="Q63" s="29">
        <f>SUMIF([5]ит.пр!$J$10:$J$13,$B63,[5]ит.пр!$K$10:$K$13)</f>
        <v>0</v>
      </c>
      <c r="R63" s="30">
        <f>SUMIF([5]ит.пр!$J$14:$J$17,$B63,[5]ит.пр!$K$14:$K$17)</f>
        <v>0</v>
      </c>
      <c r="S63" s="73">
        <f>SUMIF([6]ит.пр!$J$4:$J$7,$B63,[6]ит.пр!$K$4:$K$7)</f>
        <v>0</v>
      </c>
      <c r="T63" s="87">
        <f>SUMIF([6]ит.пр!$J$6:$J$9,$B63,[6]ит.пр!$K$4:$K$9)</f>
        <v>0</v>
      </c>
      <c r="U63" s="29">
        <f>SUMIF([6]ит.пр!$J$10:$J$13,$B63,[6]ит.пр!$K$10:$K$13)</f>
        <v>0</v>
      </c>
      <c r="V63" s="30">
        <f>SUMIF([6]ит.пр!$J$14:$J$17,$B63,[6]ит.пр!$K$14:$K$17)</f>
        <v>0</v>
      </c>
      <c r="W63" s="73">
        <f>SUMIF([7]ит.пр!$J$4:$J$7,$B63,[7]ит.пр!$K$4:$K$7)</f>
        <v>0</v>
      </c>
      <c r="X63" s="87">
        <f>SUMIF([7]ит.пр!$J$6:$J$9,$B63,[7]ит.пр!$K$4:$K$9)</f>
        <v>0</v>
      </c>
      <c r="Y63" s="29">
        <f>SUMIF([7]ит.пр!$J$10:$J$13,$B63,[7]ит.пр!$K$10:$K$13)</f>
        <v>0</v>
      </c>
      <c r="Z63" s="30">
        <f>SUMIF([7]ит.пр!$J$14:$J$17,$B63,[7]ит.пр!$K$14:$K$17)</f>
        <v>0</v>
      </c>
      <c r="AA63" s="73">
        <f>SUMIF([8]ит.пр!$J$4:$J$7,$B63,[8]ит.пр!$K$4:$K$7)</f>
        <v>0</v>
      </c>
      <c r="AB63" s="87">
        <f>SUMIF([8]ит.пр!$J$6:$J$9,$B63,[8]ит.пр!$K$4:$K$9)</f>
        <v>0</v>
      </c>
      <c r="AC63" s="29">
        <f>SUMIF([8]ит.пр!$J$10:$J$13,$B63,[8]ит.пр!$K$10:$K$13)</f>
        <v>0</v>
      </c>
      <c r="AD63" s="30">
        <f>SUMIF([8]ит.пр!$J$14:$J$17,$B63,[8]ит.пр!$K$14:$K$17)</f>
        <v>0</v>
      </c>
      <c r="AE63" s="73">
        <f>SUMIF([9]ит.пр!$J$4:$J$7,$B63,[9]ит.пр!$K$4:$K$7)</f>
        <v>0</v>
      </c>
      <c r="AF63" s="87">
        <f>SUMIF([9]ит.пр!$J$6:$J$9,$B63,[9]ит.пр!$K$4:$K$9)</f>
        <v>0</v>
      </c>
      <c r="AG63" s="29">
        <f>SUMIF([9]ит.пр!$J$10:$J$13,$B63,[9]ит.пр!$K$10:$K$13)</f>
        <v>0</v>
      </c>
      <c r="AH63" s="30">
        <f>SUMIF([9]ит.пр!$J$14:$J$17,$B63,[9]ит.пр!$K$14:$K$17)</f>
        <v>0</v>
      </c>
      <c r="AI63" s="73">
        <f>SUMIF([10]ит.пр!$J$4:$J$7,$B63,[10]ит.пр!$K$4:$K$7)</f>
        <v>0</v>
      </c>
      <c r="AJ63" s="87">
        <f>SUMIF([10]ит.пр!$J$6:$J$9,$B63,[10]ит.пр!$K$4:$K$9)</f>
        <v>0</v>
      </c>
      <c r="AK63" s="29">
        <f>SUMIF([10]ит.пр!$J$10:$J$13,$B63,[10]ит.пр!$K$10:$K$13)</f>
        <v>0</v>
      </c>
      <c r="AL63" s="30">
        <f>SUMIF([10]ит.пр!$J$14:$J$17,$B63,[10]ит.пр!$K$14:$K$17)</f>
        <v>0</v>
      </c>
      <c r="AM63" s="73">
        <f>SUMIF([11]ит.пр!$J$4:$J$7,$B63,[11]ит.пр!$K$4:$K$7)</f>
        <v>0</v>
      </c>
      <c r="AN63" s="87">
        <f>SUMIF([11]ит.пр!$J$6:$J$9,$B63,[11]ит.пр!$K$4:$K$9)</f>
        <v>0</v>
      </c>
      <c r="AO63" s="29">
        <f>SUMIF([11]ит.пр!$J$10:$J$13,$B63,[11]ит.пр!$K$10:$K$13)</f>
        <v>0</v>
      </c>
      <c r="AP63" s="30">
        <f>SUMIF([11]ит.пр!$J$14:$J$17,$B63,[11]ит.пр!$K$14:$K$17)</f>
        <v>0</v>
      </c>
      <c r="AQ63" s="73">
        <f t="shared" si="28"/>
        <v>0</v>
      </c>
      <c r="AR63" s="73">
        <f t="shared" si="29"/>
        <v>0</v>
      </c>
      <c r="AS63" s="73">
        <f t="shared" si="30"/>
        <v>0</v>
      </c>
      <c r="AT63" s="73">
        <f t="shared" si="31"/>
        <v>0</v>
      </c>
      <c r="AU63" s="31">
        <f t="shared" si="36"/>
        <v>0</v>
      </c>
      <c r="AV63" s="31">
        <f t="shared" si="37"/>
        <v>0</v>
      </c>
      <c r="AW63" s="31">
        <f t="shared" si="38"/>
        <v>0</v>
      </c>
      <c r="AX63" s="32">
        <f t="shared" si="39"/>
        <v>0</v>
      </c>
      <c r="AY63" s="35">
        <f t="shared" si="27"/>
        <v>0</v>
      </c>
      <c r="AZ63" s="70"/>
    </row>
    <row r="64" spans="1:52" customFormat="1" ht="18.75" thickBot="1">
      <c r="A64" s="36">
        <v>59</v>
      </c>
      <c r="B64" s="136" t="str">
        <f t="shared" si="9"/>
        <v/>
      </c>
      <c r="C64" s="73">
        <f>SUMIF([2]ит.пр!$J$4:$J$7,$B64,[2]ит.пр!$K$4:$K$7)</f>
        <v>0</v>
      </c>
      <c r="D64" s="87">
        <f>SUMIF([2]ит.пр!$J$6:$J$9,$B64,[2]ит.пр!$K$4:$K$9)</f>
        <v>0</v>
      </c>
      <c r="E64" s="29">
        <f>SUMIF([2]ит.пр!$J$10:$J$13,$B64,[2]ит.пр!$K$10:$K$13)</f>
        <v>0</v>
      </c>
      <c r="F64" s="30">
        <f>SUMIF([2]ит.пр!$J$14:$J$17,$B64,[2]ит.пр!$K$14:$K$17)</f>
        <v>0</v>
      </c>
      <c r="G64" s="73">
        <f>SUMIF([3]ит.пр!$J$4:$J$7,$B64,[3]ит.пр!$K$4:$K$7)</f>
        <v>0</v>
      </c>
      <c r="H64" s="87">
        <f>SUMIF([3]ит.пр!$J$6:$J$9,$B64,[3]ит.пр!$K$4:$K$9)</f>
        <v>0</v>
      </c>
      <c r="I64" s="29">
        <f>SUMIF([3]ит.пр!$J$10:$J$13,$B64,[3]ит.пр!$K$10:$K$13)</f>
        <v>0</v>
      </c>
      <c r="J64" s="30">
        <f>SUMIF([3]ит.пр!$J$14:$J$17,$B64,[3]ит.пр!$K$14:$K$17)</f>
        <v>0</v>
      </c>
      <c r="K64" s="73">
        <f>SUMIF([4]ит.пр!$J$4:$J$7,$B64,[4]ит.пр!$K$4:$K$7)</f>
        <v>0</v>
      </c>
      <c r="L64" s="87">
        <f>SUMIF([4]ит.пр!$J$6:$J$9,$B64,[4]ит.пр!$K$4:$K$9)</f>
        <v>0</v>
      </c>
      <c r="M64" s="29">
        <f>SUMIF([4]ит.пр!$J$10:$J$13,$B64,[4]ит.пр!$K$10:$K$13)</f>
        <v>0</v>
      </c>
      <c r="N64" s="30">
        <f>SUMIF([4]ит.пр!$J$14:$J$17,$B64,[4]ит.пр!$K$14:$K$17)</f>
        <v>0</v>
      </c>
      <c r="O64" s="73">
        <f>SUMIF([5]ит.пр!$J$4:$J$7,$B64,[5]ит.пр!$K$4:$K$7)</f>
        <v>0</v>
      </c>
      <c r="P64" s="87">
        <f>SUMIF([5]ит.пр!$J$6:$J$9,$B64,[5]ит.пр!$K$4:$K$9)</f>
        <v>0</v>
      </c>
      <c r="Q64" s="29">
        <f>SUMIF([5]ит.пр!$J$10:$J$13,$B64,[5]ит.пр!$K$10:$K$13)</f>
        <v>0</v>
      </c>
      <c r="R64" s="30">
        <f>SUMIF([5]ит.пр!$J$14:$J$17,$B64,[5]ит.пр!$K$14:$K$17)</f>
        <v>0</v>
      </c>
      <c r="S64" s="73">
        <f>SUMIF([6]ит.пр!$J$4:$J$7,$B64,[6]ит.пр!$K$4:$K$7)</f>
        <v>0</v>
      </c>
      <c r="T64" s="87">
        <f>SUMIF([6]ит.пр!$J$6:$J$9,$B64,[6]ит.пр!$K$4:$K$9)</f>
        <v>0</v>
      </c>
      <c r="U64" s="29">
        <f>SUMIF([6]ит.пр!$J$10:$J$13,$B64,[6]ит.пр!$K$10:$K$13)</f>
        <v>0</v>
      </c>
      <c r="V64" s="30">
        <f>SUMIF([6]ит.пр!$J$14:$J$17,$B64,[6]ит.пр!$K$14:$K$17)</f>
        <v>0</v>
      </c>
      <c r="W64" s="73">
        <f>SUMIF([7]ит.пр!$J$4:$J$7,$B64,[7]ит.пр!$K$4:$K$7)</f>
        <v>0</v>
      </c>
      <c r="X64" s="87">
        <f>SUMIF([7]ит.пр!$J$6:$J$9,$B64,[7]ит.пр!$K$4:$K$9)</f>
        <v>0</v>
      </c>
      <c r="Y64" s="29">
        <f>SUMIF([7]ит.пр!$J$10:$J$13,$B64,[7]ит.пр!$K$10:$K$13)</f>
        <v>0</v>
      </c>
      <c r="Z64" s="30">
        <f>SUMIF([7]ит.пр!$J$14:$J$17,$B64,[7]ит.пр!$K$14:$K$17)</f>
        <v>0</v>
      </c>
      <c r="AA64" s="73">
        <f>SUMIF([8]ит.пр!$J$4:$J$7,$B64,[8]ит.пр!$K$4:$K$7)</f>
        <v>0</v>
      </c>
      <c r="AB64" s="87">
        <f>SUMIF([8]ит.пр!$J$6:$J$9,$B64,[8]ит.пр!$K$4:$K$9)</f>
        <v>0</v>
      </c>
      <c r="AC64" s="29">
        <f>SUMIF([8]ит.пр!$J$10:$J$13,$B64,[8]ит.пр!$K$10:$K$13)</f>
        <v>0</v>
      </c>
      <c r="AD64" s="30">
        <f>SUMIF([8]ит.пр!$J$14:$J$17,$B64,[8]ит.пр!$K$14:$K$17)</f>
        <v>0</v>
      </c>
      <c r="AE64" s="73">
        <f>SUMIF([9]ит.пр!$J$4:$J$7,$B64,[9]ит.пр!$K$4:$K$7)</f>
        <v>0</v>
      </c>
      <c r="AF64" s="87">
        <f>SUMIF([9]ит.пр!$J$6:$J$9,$B64,[9]ит.пр!$K$4:$K$9)</f>
        <v>0</v>
      </c>
      <c r="AG64" s="29">
        <f>SUMIF([9]ит.пр!$J$10:$J$13,$B64,[9]ит.пр!$K$10:$K$13)</f>
        <v>0</v>
      </c>
      <c r="AH64" s="30">
        <f>SUMIF([9]ит.пр!$J$14:$J$17,$B64,[9]ит.пр!$K$14:$K$17)</f>
        <v>0</v>
      </c>
      <c r="AI64" s="73">
        <f>SUMIF([10]ит.пр!$J$4:$J$7,$B64,[10]ит.пр!$K$4:$K$7)</f>
        <v>0</v>
      </c>
      <c r="AJ64" s="87">
        <f>SUMIF([10]ит.пр!$J$6:$J$9,$B64,[10]ит.пр!$K$4:$K$9)</f>
        <v>0</v>
      </c>
      <c r="AK64" s="29">
        <f>SUMIF([10]ит.пр!$J$10:$J$13,$B64,[10]ит.пр!$K$10:$K$13)</f>
        <v>0</v>
      </c>
      <c r="AL64" s="30">
        <f>SUMIF([10]ит.пр!$J$14:$J$17,$B64,[10]ит.пр!$K$14:$K$17)</f>
        <v>0</v>
      </c>
      <c r="AM64" s="73">
        <f>SUMIF([11]ит.пр!$J$4:$J$7,$B64,[11]ит.пр!$K$4:$K$7)</f>
        <v>0</v>
      </c>
      <c r="AN64" s="87">
        <f>SUMIF([11]ит.пр!$J$6:$J$9,$B64,[11]ит.пр!$K$4:$K$9)</f>
        <v>0</v>
      </c>
      <c r="AO64" s="29">
        <f>SUMIF([11]ит.пр!$J$10:$J$13,$B64,[11]ит.пр!$K$10:$K$13)</f>
        <v>0</v>
      </c>
      <c r="AP64" s="30">
        <f>SUMIF([11]ит.пр!$J$14:$J$17,$B64,[11]ит.пр!$K$14:$K$17)</f>
        <v>0</v>
      </c>
      <c r="AQ64" s="73">
        <f t="shared" si="28"/>
        <v>0</v>
      </c>
      <c r="AR64" s="73">
        <f t="shared" si="29"/>
        <v>0</v>
      </c>
      <c r="AS64" s="73">
        <f t="shared" si="30"/>
        <v>0</v>
      </c>
      <c r="AT64" s="73">
        <f t="shared" si="31"/>
        <v>0</v>
      </c>
      <c r="AU64" s="31">
        <f t="shared" si="36"/>
        <v>0</v>
      </c>
      <c r="AV64" s="31">
        <f t="shared" si="37"/>
        <v>0</v>
      </c>
      <c r="AW64" s="31">
        <f t="shared" si="38"/>
        <v>0</v>
      </c>
      <c r="AX64" s="32">
        <f t="shared" si="39"/>
        <v>0</v>
      </c>
      <c r="AY64" s="35">
        <f t="shared" si="27"/>
        <v>0</v>
      </c>
      <c r="AZ64" s="69"/>
    </row>
    <row r="65" spans="1:52" ht="16.5" thickBot="1">
      <c r="A65" s="34">
        <v>60</v>
      </c>
      <c r="B65" s="136" t="str">
        <f t="shared" si="9"/>
        <v/>
      </c>
      <c r="C65" s="73" t="e">
        <f>SUMIF([12]ит.пр!$J$4:$J$7,$B65,[12]ит.пр!$K$4:$K$7)</f>
        <v>#VALUE!</v>
      </c>
      <c r="D65" s="87" t="e">
        <f>SUMIF([12]ит.пр!$J$6:$J$9,$B65,[12]ит.пр!$K$4:$K$9)</f>
        <v>#VALUE!</v>
      </c>
      <c r="E65" s="29" t="e">
        <f>SUMIF([12]ит.пр!$J$10:$J$13,$B65,[12]ит.пр!$K$10:$K$13)</f>
        <v>#VALUE!</v>
      </c>
      <c r="F65" s="30">
        <f>SUMIF([2]ит.пр!$J$14:$J$17,$B65,[2]ит.пр!$K$14:$K$17)</f>
        <v>0</v>
      </c>
      <c r="G65" s="73">
        <f>SUMIF([3]ит.пр!$J$4:$J$7,$B65,[3]ит.пр!$K$4:$K$7)</f>
        <v>0</v>
      </c>
      <c r="H65" s="87">
        <f>SUMIF([3]ит.пр!$J$6:$J$9,$B65,[3]ит.пр!$K$4:$K$9)</f>
        <v>0</v>
      </c>
      <c r="I65" s="29">
        <f>SUMIF([3]ит.пр!$J$10:$J$13,$B65,[3]ит.пр!$K$10:$K$13)</f>
        <v>0</v>
      </c>
      <c r="J65" s="30">
        <f>SUMIF([3]ит.пр!$J$14:$J$17,$B65,[3]ит.пр!$K$14:$K$17)</f>
        <v>0</v>
      </c>
      <c r="K65" s="73">
        <f>SUMIF([4]ит.пр!$J$4:$J$7,$B65,[4]ит.пр!$K$4:$K$7)</f>
        <v>0</v>
      </c>
      <c r="L65" s="87">
        <f>SUMIF([4]ит.пр!$J$6:$J$9,$B65,[4]ит.пр!$K$4:$K$9)</f>
        <v>0</v>
      </c>
      <c r="M65" s="29">
        <f>SUMIF([4]ит.пр!$J$10:$J$13,$B65,[4]ит.пр!$K$10:$K$13)</f>
        <v>0</v>
      </c>
      <c r="N65" s="30">
        <f>SUMIF([4]ит.пр!$J$14:$J$17,$B65,[4]ит.пр!$K$14:$K$17)</f>
        <v>0</v>
      </c>
      <c r="O65" s="73">
        <f>SUMIF([5]ит.пр!$J$4:$J$7,$B65,[5]ит.пр!$K$4:$K$7)</f>
        <v>0</v>
      </c>
      <c r="P65" s="87">
        <f>SUMIF([5]ит.пр!$J$6:$J$9,$B65,[5]ит.пр!$K$4:$K$9)</f>
        <v>0</v>
      </c>
      <c r="Q65" s="29">
        <f>SUMIF([5]ит.пр!$J$10:$J$13,$B65,[5]ит.пр!$K$10:$K$13)</f>
        <v>0</v>
      </c>
      <c r="R65" s="30">
        <f>SUMIF([5]ит.пр!$J$14:$J$17,$B65,[5]ит.пр!$K$14:$K$17)</f>
        <v>0</v>
      </c>
      <c r="S65" s="73">
        <f>SUMIF([6]ит.пр!$J$4:$J$7,$B65,[6]ит.пр!$K$4:$K$7)</f>
        <v>0</v>
      </c>
      <c r="T65" s="87">
        <f>SUMIF([6]ит.пр!$J$6:$J$9,$B65,[6]ит.пр!$K$4:$K$9)</f>
        <v>0</v>
      </c>
      <c r="U65" s="29">
        <f>SUMIF([6]ит.пр!$J$10:$J$13,$B65,[6]ит.пр!$K$10:$K$13)</f>
        <v>0</v>
      </c>
      <c r="V65" s="30">
        <f>SUMIF([6]ит.пр!$J$14:$J$17,$B65,[6]ит.пр!$K$14:$K$17)</f>
        <v>0</v>
      </c>
      <c r="W65" s="73">
        <f>SUMIF([7]ит.пр!$J$4:$J$7,$B65,[7]ит.пр!$K$4:$K$7)</f>
        <v>0</v>
      </c>
      <c r="X65" s="87">
        <f>SUMIF([7]ит.пр!$J$6:$J$9,$B65,[7]ит.пр!$K$4:$K$9)</f>
        <v>0</v>
      </c>
      <c r="Y65" s="29">
        <f>SUMIF([7]ит.пр!$J$10:$J$13,$B65,[7]ит.пр!$K$10:$K$13)</f>
        <v>0</v>
      </c>
      <c r="Z65" s="30">
        <f>SUMIF([7]ит.пр!$J$14:$J$17,$B65,[7]ит.пр!$K$14:$K$17)</f>
        <v>0</v>
      </c>
      <c r="AA65" s="73">
        <f>SUMIF([8]ит.пр!$J$4:$J$7,$B65,[8]ит.пр!$K$4:$K$7)</f>
        <v>0</v>
      </c>
      <c r="AB65" s="87">
        <f>SUMIF([8]ит.пр!$J$6:$J$9,$B65,[8]ит.пр!$K$4:$K$9)</f>
        <v>0</v>
      </c>
      <c r="AC65" s="29">
        <f>SUMIF([8]ит.пр!$J$10:$J$13,$B65,[8]ит.пр!$K$10:$K$13)</f>
        <v>0</v>
      </c>
      <c r="AD65" s="30">
        <f>SUMIF([8]ит.пр!$J$14:$J$17,$B65,[8]ит.пр!$K$14:$K$17)</f>
        <v>0</v>
      </c>
      <c r="AE65" s="73">
        <f>SUMIF([9]ит.пр!$J$4:$J$7,$B65,[9]ит.пр!$K$4:$K$7)</f>
        <v>0</v>
      </c>
      <c r="AF65" s="87">
        <f>SUMIF([9]ит.пр!$J$6:$J$9,$B65,[9]ит.пр!$K$4:$K$9)</f>
        <v>0</v>
      </c>
      <c r="AG65" s="29">
        <f>SUMIF([9]ит.пр!$J$10:$J$13,$B65,[9]ит.пр!$K$10:$K$13)</f>
        <v>0</v>
      </c>
      <c r="AH65" s="30">
        <f>SUMIF([9]ит.пр!$J$14:$J$17,$B65,[9]ит.пр!$K$14:$K$17)</f>
        <v>0</v>
      </c>
      <c r="AI65" s="73">
        <f>SUMIF([10]ит.пр!$J$4:$J$7,$B65,[10]ит.пр!$K$4:$K$7)</f>
        <v>0</v>
      </c>
      <c r="AJ65" s="87">
        <f>SUMIF([10]ит.пр!$J$6:$J$9,$B65,[10]ит.пр!$K$4:$K$9)</f>
        <v>0</v>
      </c>
      <c r="AK65" s="29">
        <f>SUMIF([10]ит.пр!$J$10:$J$13,$B65,[10]ит.пр!$K$10:$K$13)</f>
        <v>0</v>
      </c>
      <c r="AL65" s="30">
        <f>SUMIF([10]ит.пр!$J$14:$J$17,$B65,[10]ит.пр!$K$14:$K$17)</f>
        <v>0</v>
      </c>
      <c r="AM65" s="73">
        <f>SUMIF([11]ит.пр!$J$4:$J$7,$B65,[11]ит.пр!$K$4:$K$7)</f>
        <v>0</v>
      </c>
      <c r="AN65" s="87">
        <f>SUMIF([11]ит.пр!$J$6:$J$9,$B65,[11]ит.пр!$K$4:$K$9)</f>
        <v>0</v>
      </c>
      <c r="AO65" s="29">
        <f>SUMIF([11]ит.пр!$J$10:$J$13,$B65,[11]ит.пр!$K$10:$K$13)</f>
        <v>0</v>
      </c>
      <c r="AP65" s="30">
        <f>SUMIF([11]ит.пр!$J$14:$J$17,$B65,[11]ит.пр!$K$14:$K$17)</f>
        <v>0</v>
      </c>
      <c r="AQ65" s="73">
        <f t="shared" si="28"/>
        <v>0</v>
      </c>
      <c r="AR65" s="73">
        <f t="shared" si="29"/>
        <v>0</v>
      </c>
      <c r="AS65" s="73">
        <f t="shared" si="30"/>
        <v>0</v>
      </c>
      <c r="AT65" s="73">
        <f t="shared" si="31"/>
        <v>0</v>
      </c>
      <c r="AU65" s="31">
        <f t="shared" si="36"/>
        <v>0</v>
      </c>
      <c r="AV65" s="31">
        <f t="shared" si="37"/>
        <v>0</v>
      </c>
      <c r="AW65" s="31">
        <f t="shared" si="38"/>
        <v>0</v>
      </c>
      <c r="AX65" s="32">
        <f t="shared" si="39"/>
        <v>0</v>
      </c>
      <c r="AY65" s="35">
        <f t="shared" si="27"/>
        <v>0</v>
      </c>
      <c r="AZ65" s="86"/>
    </row>
    <row r="66" spans="1:52" ht="16.5" thickBot="1">
      <c r="A66" s="40"/>
      <c r="B66" s="41"/>
      <c r="C66" s="42">
        <f>SUM(C6:C25)</f>
        <v>1</v>
      </c>
      <c r="D66" s="42">
        <f>SUM(D6:D25)</f>
        <v>1</v>
      </c>
      <c r="E66" s="42">
        <f>SUM(E6:E25)</f>
        <v>2</v>
      </c>
      <c r="F66" s="42">
        <f>SUM(F6:F25)</f>
        <v>2</v>
      </c>
      <c r="G66" s="42">
        <f>SUM(G6:G65)</f>
        <v>1</v>
      </c>
      <c r="H66" s="42">
        <f t="shared" ref="H66:AV66" si="40">SUM(H6:H65)</f>
        <v>1</v>
      </c>
      <c r="I66" s="42">
        <f t="shared" si="40"/>
        <v>2</v>
      </c>
      <c r="J66" s="42">
        <f t="shared" si="40"/>
        <v>1</v>
      </c>
      <c r="K66" s="42">
        <f t="shared" si="40"/>
        <v>1</v>
      </c>
      <c r="L66" s="42">
        <f t="shared" si="40"/>
        <v>1</v>
      </c>
      <c r="M66" s="42">
        <f t="shared" si="40"/>
        <v>2</v>
      </c>
      <c r="N66" s="42">
        <f t="shared" si="40"/>
        <v>2</v>
      </c>
      <c r="O66" s="42">
        <f t="shared" si="40"/>
        <v>1</v>
      </c>
      <c r="P66" s="42">
        <f t="shared" si="40"/>
        <v>1</v>
      </c>
      <c r="Q66" s="42">
        <f t="shared" si="40"/>
        <v>2</v>
      </c>
      <c r="R66" s="42">
        <f t="shared" si="40"/>
        <v>2</v>
      </c>
      <c r="S66" s="42">
        <f t="shared" si="40"/>
        <v>1</v>
      </c>
      <c r="T66" s="42">
        <f t="shared" si="40"/>
        <v>1</v>
      </c>
      <c r="U66" s="42">
        <f t="shared" si="40"/>
        <v>2</v>
      </c>
      <c r="V66" s="42">
        <f t="shared" si="40"/>
        <v>2</v>
      </c>
      <c r="W66" s="42">
        <f t="shared" si="40"/>
        <v>1</v>
      </c>
      <c r="X66" s="42">
        <f t="shared" si="40"/>
        <v>1</v>
      </c>
      <c r="Y66" s="42">
        <f t="shared" si="40"/>
        <v>2</v>
      </c>
      <c r="Z66" s="42">
        <f t="shared" si="40"/>
        <v>2</v>
      </c>
      <c r="AA66" s="42">
        <f t="shared" si="40"/>
        <v>1</v>
      </c>
      <c r="AB66" s="42">
        <f t="shared" si="40"/>
        <v>1</v>
      </c>
      <c r="AC66" s="42">
        <f t="shared" si="40"/>
        <v>2</v>
      </c>
      <c r="AD66" s="42">
        <f t="shared" si="40"/>
        <v>2</v>
      </c>
      <c r="AE66" s="42">
        <f t="shared" si="40"/>
        <v>1</v>
      </c>
      <c r="AF66" s="42">
        <f t="shared" si="40"/>
        <v>1</v>
      </c>
      <c r="AG66" s="42">
        <f t="shared" si="40"/>
        <v>2</v>
      </c>
      <c r="AH66" s="42">
        <f t="shared" si="40"/>
        <v>2</v>
      </c>
      <c r="AI66" s="42">
        <f t="shared" si="40"/>
        <v>1</v>
      </c>
      <c r="AJ66" s="42">
        <f t="shared" si="40"/>
        <v>1</v>
      </c>
      <c r="AK66" s="42">
        <f t="shared" si="40"/>
        <v>2</v>
      </c>
      <c r="AL66" s="42">
        <f t="shared" si="40"/>
        <v>1</v>
      </c>
      <c r="AM66" s="42">
        <f t="shared" si="40"/>
        <v>1</v>
      </c>
      <c r="AN66" s="42">
        <f t="shared" si="40"/>
        <v>1</v>
      </c>
      <c r="AO66" s="42">
        <f t="shared" si="40"/>
        <v>2</v>
      </c>
      <c r="AP66" s="42">
        <f t="shared" si="40"/>
        <v>2</v>
      </c>
      <c r="AQ66" s="42">
        <f t="shared" si="40"/>
        <v>9</v>
      </c>
      <c r="AR66" s="42">
        <f t="shared" si="40"/>
        <v>9</v>
      </c>
      <c r="AS66" s="42">
        <f t="shared" si="40"/>
        <v>18</v>
      </c>
      <c r="AT66" s="42">
        <f t="shared" si="40"/>
        <v>16</v>
      </c>
      <c r="AU66" s="42">
        <f t="shared" si="40"/>
        <v>63</v>
      </c>
      <c r="AV66" s="42">
        <f t="shared" si="40"/>
        <v>45</v>
      </c>
      <c r="AW66" s="42">
        <f t="shared" ref="AW66" si="41">SUM(AW6:AW65)</f>
        <v>54</v>
      </c>
      <c r="AX66" s="42">
        <f t="shared" ref="AX66" si="42">SUM(AX6:AX65)</f>
        <v>16</v>
      </c>
      <c r="AY66" s="42">
        <f t="shared" ref="AY66" si="43">SUM(AY6:AY65)</f>
        <v>178</v>
      </c>
      <c r="AZ66" s="46"/>
    </row>
    <row r="67" spans="1:52" ht="14.25">
      <c r="A67" s="10"/>
      <c r="B67" s="1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5"/>
      <c r="AS67" s="13"/>
      <c r="AT67" s="11"/>
      <c r="AU67" s="11"/>
      <c r="AV67" s="11"/>
      <c r="AW67" s="11"/>
    </row>
    <row r="68" spans="1:52" ht="15" thickBot="1">
      <c r="A68" s="10"/>
      <c r="B68" s="1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5"/>
      <c r="AS68" s="13"/>
      <c r="AT68" s="11"/>
      <c r="AU68" s="11"/>
      <c r="AV68" s="11"/>
      <c r="AW68" s="11"/>
    </row>
    <row r="69" spans="1:52" thickBot="1">
      <c r="A69" s="221" t="s">
        <v>11</v>
      </c>
      <c r="B69" s="224" t="s">
        <v>12</v>
      </c>
      <c r="C69" s="310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07" t="s">
        <v>16</v>
      </c>
      <c r="AT69" s="307"/>
      <c r="AU69" s="307"/>
      <c r="AV69" s="307"/>
      <c r="AW69" s="307"/>
      <c r="AX69" s="307"/>
      <c r="AY69" s="307"/>
      <c r="AZ69" s="307"/>
    </row>
    <row r="70" spans="1:52" ht="16.5" thickBot="1">
      <c r="A70" s="222"/>
      <c r="B70" s="225"/>
      <c r="C70" s="245">
        <v>34</v>
      </c>
      <c r="D70" s="246"/>
      <c r="E70" s="246"/>
      <c r="F70" s="247"/>
      <c r="G70" s="245">
        <v>37</v>
      </c>
      <c r="H70" s="246"/>
      <c r="I70" s="246"/>
      <c r="J70" s="247"/>
      <c r="K70" s="245">
        <v>40</v>
      </c>
      <c r="L70" s="246"/>
      <c r="M70" s="246"/>
      <c r="N70" s="247"/>
      <c r="O70" s="245">
        <v>43</v>
      </c>
      <c r="P70" s="246"/>
      <c r="Q70" s="246"/>
      <c r="R70" s="247"/>
      <c r="S70" s="245">
        <v>47</v>
      </c>
      <c r="T70" s="246"/>
      <c r="U70" s="246"/>
      <c r="V70" s="247"/>
      <c r="W70" s="245">
        <v>51</v>
      </c>
      <c r="X70" s="246"/>
      <c r="Y70" s="246"/>
      <c r="Z70" s="247"/>
      <c r="AA70" s="245">
        <v>55</v>
      </c>
      <c r="AB70" s="246"/>
      <c r="AC70" s="246"/>
      <c r="AD70" s="247"/>
      <c r="AE70" s="245">
        <v>59</v>
      </c>
      <c r="AF70" s="246"/>
      <c r="AG70" s="246"/>
      <c r="AH70" s="247"/>
      <c r="AI70" s="245">
        <v>65</v>
      </c>
      <c r="AJ70" s="246"/>
      <c r="AK70" s="246"/>
      <c r="AL70" s="247"/>
      <c r="AM70" s="245" t="s">
        <v>36</v>
      </c>
      <c r="AN70" s="246"/>
      <c r="AO70" s="246"/>
      <c r="AP70" s="247"/>
      <c r="AQ70" s="232" t="s">
        <v>14</v>
      </c>
      <c r="AR70" s="233"/>
      <c r="AS70" s="307"/>
      <c r="AT70" s="307"/>
      <c r="AU70" s="307"/>
      <c r="AV70" s="307"/>
      <c r="AW70" s="307"/>
      <c r="AX70" s="307"/>
      <c r="AY70" s="307"/>
      <c r="AZ70" s="307"/>
    </row>
    <row r="71" spans="1:52" ht="18.75" thickBot="1">
      <c r="A71" s="223"/>
      <c r="B71" s="296"/>
      <c r="C71" s="88" t="s">
        <v>33</v>
      </c>
      <c r="D71" s="89" t="s">
        <v>34</v>
      </c>
      <c r="E71" s="89" t="s">
        <v>35</v>
      </c>
      <c r="F71" s="90" t="s">
        <v>10</v>
      </c>
      <c r="G71" s="88" t="s">
        <v>33</v>
      </c>
      <c r="H71" s="89" t="s">
        <v>34</v>
      </c>
      <c r="I71" s="89" t="s">
        <v>35</v>
      </c>
      <c r="J71" s="90" t="s">
        <v>10</v>
      </c>
      <c r="K71" s="88" t="s">
        <v>33</v>
      </c>
      <c r="L71" s="89" t="s">
        <v>34</v>
      </c>
      <c r="M71" s="89" t="s">
        <v>35</v>
      </c>
      <c r="N71" s="90" t="s">
        <v>10</v>
      </c>
      <c r="O71" s="88" t="s">
        <v>33</v>
      </c>
      <c r="P71" s="89" t="s">
        <v>34</v>
      </c>
      <c r="Q71" s="89" t="s">
        <v>35</v>
      </c>
      <c r="R71" s="90" t="s">
        <v>10</v>
      </c>
      <c r="S71" s="88" t="s">
        <v>33</v>
      </c>
      <c r="T71" s="89" t="s">
        <v>34</v>
      </c>
      <c r="U71" s="89" t="s">
        <v>35</v>
      </c>
      <c r="V71" s="90" t="s">
        <v>10</v>
      </c>
      <c r="W71" s="88" t="s">
        <v>33</v>
      </c>
      <c r="X71" s="89" t="s">
        <v>34</v>
      </c>
      <c r="Y71" s="89" t="s">
        <v>35</v>
      </c>
      <c r="Z71" s="90" t="s">
        <v>10</v>
      </c>
      <c r="AA71" s="88" t="s">
        <v>33</v>
      </c>
      <c r="AB71" s="89" t="s">
        <v>34</v>
      </c>
      <c r="AC71" s="89" t="s">
        <v>35</v>
      </c>
      <c r="AD71" s="90" t="s">
        <v>10</v>
      </c>
      <c r="AE71" s="88" t="s">
        <v>33</v>
      </c>
      <c r="AF71" s="89" t="s">
        <v>34</v>
      </c>
      <c r="AG71" s="89" t="s">
        <v>35</v>
      </c>
      <c r="AH71" s="90" t="s">
        <v>10</v>
      </c>
      <c r="AI71" s="88" t="s">
        <v>33</v>
      </c>
      <c r="AJ71" s="89" t="s">
        <v>34</v>
      </c>
      <c r="AK71" s="89" t="s">
        <v>35</v>
      </c>
      <c r="AL71" s="90" t="s">
        <v>10</v>
      </c>
      <c r="AM71" s="88" t="s">
        <v>33</v>
      </c>
      <c r="AN71" s="89" t="s">
        <v>34</v>
      </c>
      <c r="AO71" s="89" t="s">
        <v>35</v>
      </c>
      <c r="AP71" s="90" t="s">
        <v>10</v>
      </c>
      <c r="AQ71" s="309"/>
      <c r="AR71" s="235"/>
      <c r="AS71" s="308"/>
      <c r="AT71" s="308"/>
      <c r="AU71" s="308"/>
      <c r="AV71" s="308"/>
      <c r="AW71" s="308"/>
      <c r="AX71" s="308"/>
      <c r="AY71" s="308"/>
      <c r="AZ71" s="308"/>
    </row>
    <row r="72" spans="1:52" ht="18.75" thickBot="1">
      <c r="A72" s="127">
        <v>1</v>
      </c>
      <c r="B72" s="147" t="str">
        <f>[1]Инструкция!$G6</f>
        <v>Курганская</v>
      </c>
      <c r="C72" s="130" t="e">
        <f>SUMIFS([2]пр.взв!$J$7:$J$238,[2]пр.взв!$L$7:$L$238,$B72,[12]пр.взв!$K$7:$K$238,C$71)</f>
        <v>#VALUE!</v>
      </c>
      <c r="D72" s="82" t="e">
        <f>SUMIFS([2]пр.взв!$J$7:$J$238,[2]пр.взв!$L$7:$L$238,$B72,[12]пр.взв!$K$7:$K$238,D$71)</f>
        <v>#VALUE!</v>
      </c>
      <c r="E72" s="82" t="e">
        <f>SUMIFS([2]пр.взв!$J$7:$J$238,[2]пр.взв!$L$7:$L$238,$B72,[12]пр.взв!$K$7:$K$238,E$71)</f>
        <v>#VALUE!</v>
      </c>
      <c r="F72" s="82" t="e">
        <f>SUMIFS([2]пр.взв!$J$7:$J$238,[2]пр.взв!$L$7:$L$238,$B72,[12]пр.взв!$K$7:$K$238,F$71)</f>
        <v>#VALUE!</v>
      </c>
      <c r="G72" s="130">
        <f>SUMIFS([3]пр.взв!$J$7:$J$238,[3]пр.взв!$L$7:$L$238,$B72,[3]пр.взв!$K$7:$K$238,K$71)</f>
        <v>0</v>
      </c>
      <c r="H72" s="130">
        <f>SUMIFS([3]пр.взв!$J$7:$J$238,[3]пр.взв!$L$7:$L$238,$B72,[3]пр.взв!$K$7:$K$238,L$71)</f>
        <v>0</v>
      </c>
      <c r="I72" s="130">
        <f>SUMIFS([3]пр.взв!$J$7:$J$238,[3]пр.взв!$L$7:$L$238,$B72,[3]пр.взв!$K$7:$K$238,M$71)</f>
        <v>0</v>
      </c>
      <c r="J72" s="130">
        <f>SUMIFS([3]пр.взв!$J$7:$J$238,[3]пр.взв!$L$7:$L$238,$B72,[3]пр.взв!$K$7:$K$238,N$71)</f>
        <v>0</v>
      </c>
      <c r="K72" s="81">
        <f>SUMIFS([4]пр.взв!$J$7:$J$238,[4]пр.взв!$L$7:$L$238,$B72,[4]пр.взв!$K$7:$K$238,K$71)</f>
        <v>0</v>
      </c>
      <c r="L72" s="81">
        <f>SUMIFS([4]пр.взв!$J$7:$J$238,[4]пр.взв!$L$7:$L$238,$B72,[4]пр.взв!$K$7:$K$238,L$71)</f>
        <v>0</v>
      </c>
      <c r="M72" s="81">
        <f>SUMIFS([4]пр.взв!$J$7:$J$238,[4]пр.взв!$L$7:$L$238,$B72,[4]пр.взв!$K$7:$K$238,M$71)</f>
        <v>0</v>
      </c>
      <c r="N72" s="81">
        <f>SUMIFS([4]пр.взв!$J$7:$J$238,[4]пр.взв!$L$7:$L$238,$B72,[4]пр.взв!$K$7:$K$238,N$71)</f>
        <v>0</v>
      </c>
      <c r="O72" s="81">
        <f>SUMIFS([5]пр.взв!$J$7:$J$238,[5]пр.взв!$L$7:$L$238,$B72,[5]пр.взв!$K$7:$K$238,O$71)</f>
        <v>0</v>
      </c>
      <c r="P72" s="81">
        <f>SUMIFS([5]пр.взв!$J$7:$J$238,[5]пр.взв!$L$7:$L$238,$B72,[5]пр.взв!$K$7:$K$238,P$71)</f>
        <v>0</v>
      </c>
      <c r="Q72" s="81">
        <f>SUMIFS([5]пр.взв!$J$7:$J$238,[5]пр.взв!$L$7:$L$238,$B72,[5]пр.взв!$K$7:$K$238,Q$71)</f>
        <v>0</v>
      </c>
      <c r="R72" s="81">
        <f>SUMIFS([5]пр.взв!$J$7:$J$238,[5]пр.взв!$L$7:$L$238,$B72,[5]пр.взв!$K$7:$K$238,R$71)</f>
        <v>0</v>
      </c>
      <c r="S72" s="81">
        <f>SUMIFS([6]пр.взв!$J$7:$J$238,[6]пр.взв!$L$7:$L$238,$B72,[7]пр.взв!$K$7:$K$238,S$71)</f>
        <v>0</v>
      </c>
      <c r="T72" s="81">
        <f>SUMIFS([6]пр.взв!$J$7:$J$238,[6]пр.взв!$L$7:$L$238,$B72,[7]пр.взв!$K$7:$K$238,T$71)</f>
        <v>0</v>
      </c>
      <c r="U72" s="81">
        <f>SUMIFS([6]пр.взв!$J$7:$J$238,[6]пр.взв!$L$7:$L$238,$B72,[7]пр.взв!$K$7:$K$238,U$71)</f>
        <v>0</v>
      </c>
      <c r="V72" s="81">
        <f>SUMIFS([6]пр.взв!$J$7:$J$238,[6]пр.взв!$L$7:$L$238,$B72,[7]пр.взв!$K$7:$K$238,V$71)</f>
        <v>0</v>
      </c>
      <c r="W72" s="81">
        <f>SUMIFS([7]пр.взв!$J$7:$J$238,[7]пр.взв!$L$7:$L$238,$B72,[8]пр.взв!$K$7:$K$238,W$71)</f>
        <v>0</v>
      </c>
      <c r="X72" s="81">
        <f>SUMIFS([7]пр.взв!$J$7:$J$238,[7]пр.взв!$L$7:$L$238,$B72,[8]пр.взв!$K$7:$K$238,X$71)</f>
        <v>0</v>
      </c>
      <c r="Y72" s="81">
        <f>SUMIFS([7]пр.взв!$J$7:$J$238,[7]пр.взв!$L$7:$L$238,$B72,[8]пр.взв!$K$7:$K$238,Y$71)</f>
        <v>1</v>
      </c>
      <c r="Z72" s="81">
        <f>SUMIFS([7]пр.взв!$J$7:$J$238,[7]пр.взв!$L$7:$L$238,$B72,[8]пр.взв!$K$7:$K$238,Z$71)</f>
        <v>0</v>
      </c>
      <c r="AA72" s="81">
        <f>SUMIFS([8]пр.взв!$J$7:$J$238,[8]пр.взв!$L$7:$L$238,$B72,[9]пр.взв!$K$7:$K$238,AA$71)</f>
        <v>0</v>
      </c>
      <c r="AB72" s="81">
        <f>SUMIFS([8]пр.взв!$J$7:$J$238,[8]пр.взв!$L$7:$L$238,$B72,[9]пр.взв!$K$7:$K$238,AB$71)</f>
        <v>0</v>
      </c>
      <c r="AC72" s="81">
        <f>SUMIFS([8]пр.взв!$J$7:$J$238,[8]пр.взв!$L$7:$L$238,$B72,[9]пр.взв!$K$7:$K$238,AC$71)</f>
        <v>0</v>
      </c>
      <c r="AD72" s="81">
        <f>SUMIFS([8]пр.взв!$J$7:$J$238,[8]пр.взв!$L$7:$L$238,$B72,[9]пр.взв!$K$7:$K$238,AD$71)</f>
        <v>0</v>
      </c>
      <c r="AE72" s="81">
        <f>SUMIFS([9]пр.взв!$J$7:$J$238,[9]пр.взв!$L$7:$L$238,$B72,[9]пр.взв!$K$7:$K$238,AE$71)</f>
        <v>0</v>
      </c>
      <c r="AF72" s="81">
        <f>SUMIFS([9]пр.взв!$J$7:$J$238,[9]пр.взв!$L$7:$L$238,$B72,[9]пр.взв!$K$7:$K$238,AF$71)</f>
        <v>0</v>
      </c>
      <c r="AG72" s="81">
        <f>SUMIFS([9]пр.взв!$J$7:$J$238,[9]пр.взв!$L$7:$L$238,$B72,[9]пр.взв!$K$7:$K$238,AG$71)</f>
        <v>0</v>
      </c>
      <c r="AH72" s="81">
        <f>SUMIFS([9]пр.взв!$J$7:$J$238,[9]пр.взв!$L$7:$L$238,$B72,[9]пр.взв!$K$7:$K$238,AH$71)</f>
        <v>0</v>
      </c>
      <c r="AI72" s="81" t="e">
        <f>SUMIFS([10]пр.взв!$J$7:$J$238,[10]пр.взв!$L$7:$L$238,$B72,[12]пр.взв!$K$7:$K$238,AE$71)</f>
        <v>#VALUE!</v>
      </c>
      <c r="AJ72" s="81" t="e">
        <f>SUMIFS([10]пр.взв!$J$7:$J$238,[10]пр.взв!$L$7:$L$238,$B72,[12]пр.взв!$K$7:$K$238,AF$71)</f>
        <v>#VALUE!</v>
      </c>
      <c r="AK72" s="81" t="e">
        <f>SUMIFS([10]пр.взв!$J$7:$J$238,[10]пр.взв!$L$7:$L$238,$B72,[12]пр.взв!$K$7:$K$238,AG$71)</f>
        <v>#VALUE!</v>
      </c>
      <c r="AL72" s="81" t="e">
        <f>SUMIFS([10]пр.взв!$J$7:$J$238,[10]пр.взв!$L$7:$L$238,$B72,[12]пр.взв!$K$7:$K$238,AH$71)</f>
        <v>#VALUE!</v>
      </c>
      <c r="AM72" s="81">
        <f>SUMIFS([11]пр.взв!$J$7:$J$238,[11]пр.взв!$L$7:$L$238,$B72,[11]пр.взв!$K$7:$K$238,AE$71)</f>
        <v>0</v>
      </c>
      <c r="AN72" s="81">
        <f>SUMIFS([11]пр.взв!$J$7:$J$238,[11]пр.взв!$L$7:$L$238,$B72,[11]пр.взв!$K$7:$K$238,AF$71)</f>
        <v>0</v>
      </c>
      <c r="AO72" s="81">
        <f>SUMIFS([11]пр.взв!$J$7:$J$238,[11]пр.взв!$L$7:$L$238,$B72,[11]пр.взв!$K$7:$K$238,AG$71)</f>
        <v>0</v>
      </c>
      <c r="AP72" s="81">
        <f>SUMIFS([11]пр.взв!$J$7:$J$238,[11]пр.взв!$L$7:$L$238,$B72,[11]пр.взв!$K$7:$K$238,AH$71)</f>
        <v>0</v>
      </c>
      <c r="AQ72" s="273" t="e">
        <f>SUM(G72:AP72)</f>
        <v>#VALUE!</v>
      </c>
      <c r="AR72" s="189"/>
      <c r="AS72" s="112"/>
      <c r="AT72" s="113"/>
      <c r="AU72" s="113"/>
      <c r="AV72" s="113"/>
      <c r="AW72" s="113"/>
      <c r="AX72" s="113"/>
      <c r="AY72" s="113"/>
      <c r="AZ72" s="113"/>
    </row>
    <row r="73" spans="1:52" ht="18.75" thickBot="1">
      <c r="A73" s="128">
        <v>2</v>
      </c>
      <c r="B73" s="172" t="str">
        <f>[1]Инструкция!$G7</f>
        <v>Свердловская</v>
      </c>
      <c r="C73" s="130" t="e">
        <f>SUMIFS([2]пр.взв!$J$7:$J$238,[2]пр.взв!$L$7:$L$238,$B73,[12]пр.взв!$K$7:$K$238,C$71)</f>
        <v>#VALUE!</v>
      </c>
      <c r="D73" s="82" t="e">
        <f>SUMIFS([2]пр.взв!$J$7:$J$238,[2]пр.взв!$L$7:$L$238,$B73,[12]пр.взв!$K$7:$K$238,D$71)</f>
        <v>#VALUE!</v>
      </c>
      <c r="E73" s="82" t="e">
        <f>SUMIFS([2]пр.взв!$J$7:$J$238,[2]пр.взв!$L$7:$L$238,$B73,[12]пр.взв!$K$7:$K$238,E$71)</f>
        <v>#VALUE!</v>
      </c>
      <c r="F73" s="82" t="e">
        <f>SUMIFS([12]пр.взв!$J$7:$J$238,[12]пр.взв!$L$7:$L$238,$B73,[12]пр.взв!$K$7:$K$238,F$71)</f>
        <v>#VALUE!</v>
      </c>
      <c r="G73" s="130">
        <f>SUMIFS([3]пр.взв!$J$7:$J$238,[3]пр.взв!$L$7:$L$238,$B73,[3]пр.взв!$K$7:$K$238,K$71)</f>
        <v>0</v>
      </c>
      <c r="H73" s="130">
        <f>SUMIFS([3]пр.взв!$J$7:$J$238,[3]пр.взв!$L$7:$L$238,$B73,[3]пр.взв!$K$7:$K$238,L$71)</f>
        <v>0</v>
      </c>
      <c r="I73" s="130">
        <f>SUMIFS([3]пр.взв!$J$7:$J$238,[3]пр.взв!$L$7:$L$238,$B73,[3]пр.взв!$K$7:$K$238,M$71)</f>
        <v>0</v>
      </c>
      <c r="J73" s="130">
        <f>SUMIFS([3]пр.взв!$J$7:$J$238,[3]пр.взв!$L$7:$L$238,$B73,[3]пр.взв!$K$7:$K$238,N$71)</f>
        <v>0</v>
      </c>
      <c r="K73" s="81">
        <f>SUMIFS([4]пр.взв!$J$7:$J$238,[4]пр.взв!$L$7:$L$238,$B73,[4]пр.взв!$K$7:$K$238,K$71)</f>
        <v>0</v>
      </c>
      <c r="L73" s="81">
        <f>SUMIFS([4]пр.взв!$J$7:$J$238,[4]пр.взв!$L$7:$L$238,$B73,[4]пр.взв!$K$7:$K$238,L$71)</f>
        <v>0</v>
      </c>
      <c r="M73" s="81">
        <f>SUMIFS([4]пр.взв!$J$7:$J$238,[4]пр.взв!$L$7:$L$238,$B73,[4]пр.взв!$K$7:$K$238,M$71)</f>
        <v>1</v>
      </c>
      <c r="N73" s="81">
        <f>SUMIFS([4]пр.взв!$J$7:$J$238,[4]пр.взв!$L$7:$L$238,$B73,[4]пр.взв!$K$7:$K$238,N$71)</f>
        <v>0</v>
      </c>
      <c r="O73" s="81">
        <f>SUMIFS([5]пр.взв!$J$7:$J$238,[5]пр.взв!$L$7:$L$238,$B73,[5]пр.взв!$K$7:$K$238,O$71)</f>
        <v>0</v>
      </c>
      <c r="P73" s="81">
        <f>SUMIFS([5]пр.взв!$J$7:$J$238,[5]пр.взв!$L$7:$L$238,$B73,[5]пр.взв!$K$7:$K$238,P$71)</f>
        <v>0</v>
      </c>
      <c r="Q73" s="81">
        <f>SUMIFS([5]пр.взв!$J$7:$J$238,[5]пр.взв!$L$7:$L$238,$B73,[5]пр.взв!$K$7:$K$238,Q$71)</f>
        <v>0</v>
      </c>
      <c r="R73" s="81">
        <f>SUMIFS([5]пр.взв!$J$7:$J$238,[5]пр.взв!$L$7:$L$238,$B73,[5]пр.взв!$K$7:$K$238,R$71)</f>
        <v>0</v>
      </c>
      <c r="S73" s="81">
        <f>SUMIFS([6]пр.взв!$J$7:$J$238,[6]пр.взв!$L$7:$L$238,$B73,[7]пр.взв!$K$7:$K$238,S$71)</f>
        <v>0</v>
      </c>
      <c r="T73" s="81">
        <f>SUMIFS([6]пр.взв!$J$7:$J$238,[6]пр.взв!$L$7:$L$238,$B73,[7]пр.взв!$K$7:$K$238,T$71)</f>
        <v>0</v>
      </c>
      <c r="U73" s="81">
        <f>SUMIFS([6]пр.взв!$J$7:$J$238,[6]пр.взв!$L$7:$L$238,$B73,[7]пр.взв!$K$7:$K$238,U$71)</f>
        <v>0</v>
      </c>
      <c r="V73" s="81">
        <f>SUMIFS([6]пр.взв!$J$7:$J$238,[6]пр.взв!$L$7:$L$238,$B73,[7]пр.взв!$K$7:$K$238,V$71)</f>
        <v>0</v>
      </c>
      <c r="W73" s="81">
        <f>SUMIFS([7]пр.взв!$J$7:$J$238,[7]пр.взв!$L$7:$L$238,$B73,[8]пр.взв!$K$7:$K$238,W$71)</f>
        <v>0</v>
      </c>
      <c r="X73" s="81">
        <f>SUMIFS([7]пр.взв!$J$7:$J$238,[7]пр.взв!$L$7:$L$238,$B73,[8]пр.взв!$K$7:$K$238,X$71)</f>
        <v>1</v>
      </c>
      <c r="Y73" s="81">
        <f>SUMIFS([7]пр.взв!$J$7:$J$238,[7]пр.взв!$L$7:$L$238,$B73,[8]пр.взв!$K$7:$K$238,Y$71)</f>
        <v>0</v>
      </c>
      <c r="Z73" s="81">
        <f>SUMIFS([7]пр.взв!$J$7:$J$238,[7]пр.взв!$L$7:$L$238,$B73,[8]пр.взв!$K$7:$K$238,Z$71)</f>
        <v>0</v>
      </c>
      <c r="AA73" s="81">
        <f>SUMIFS([8]пр.взв!$J$7:$J$238,[8]пр.взв!$L$7:$L$238,$B73,[9]пр.взв!$K$7:$K$238,AA$71)</f>
        <v>0</v>
      </c>
      <c r="AB73" s="81">
        <f>SUMIFS([8]пр.взв!$J$7:$J$238,[8]пр.взв!$L$7:$L$238,$B73,[9]пр.взв!$K$7:$K$238,AB$71)</f>
        <v>0</v>
      </c>
      <c r="AC73" s="81">
        <f>SUMIFS([8]пр.взв!$J$7:$J$238,[8]пр.взв!$L$7:$L$238,$B73,[9]пр.взв!$K$7:$K$238,AC$71)</f>
        <v>0</v>
      </c>
      <c r="AD73" s="81">
        <f>SUMIFS([8]пр.взв!$J$7:$J$238,[8]пр.взв!$L$7:$L$238,$B73,[9]пр.взв!$K$7:$K$238,AD$71)</f>
        <v>0</v>
      </c>
      <c r="AE73" s="81">
        <f>SUMIFS([9]пр.взв!$J$7:$J$238,[9]пр.взв!$L$7:$L$238,$B73,[9]пр.взв!$K$7:$K$238,AE$71)</f>
        <v>0</v>
      </c>
      <c r="AF73" s="81">
        <f>SUMIFS([9]пр.взв!$J$7:$J$238,[9]пр.взв!$L$7:$L$238,$B73,[9]пр.взв!$K$7:$K$238,AF$71)</f>
        <v>0</v>
      </c>
      <c r="AG73" s="81">
        <f>SUMIFS([9]пр.взв!$J$7:$J$238,[9]пр.взв!$L$7:$L$238,$B73,[9]пр.взв!$K$7:$K$238,AG$71)</f>
        <v>0</v>
      </c>
      <c r="AH73" s="81">
        <f>SUMIFS([9]пр.взв!$J$7:$J$238,[9]пр.взв!$L$7:$L$238,$B73,[9]пр.взв!$K$7:$K$238,AH$71)</f>
        <v>0</v>
      </c>
      <c r="AI73" s="81" t="e">
        <f>SUMIFS([10]пр.взв!$J$7:$J$238,[10]пр.взв!$L$7:$L$238,$B73,[12]пр.взв!$K$7:$K$238,AE$71)</f>
        <v>#VALUE!</v>
      </c>
      <c r="AJ73" s="81" t="e">
        <f>SUMIFS([10]пр.взв!$J$7:$J$238,[10]пр.взв!$L$7:$L$238,$B73,[12]пр.взв!$K$7:$K$238,AF$71)</f>
        <v>#VALUE!</v>
      </c>
      <c r="AK73" s="81" t="e">
        <f>SUMIFS([10]пр.взв!$J$7:$J$238,[10]пр.взв!$L$7:$L$238,$B73,[12]пр.взв!$K$7:$K$238,AG$71)</f>
        <v>#VALUE!</v>
      </c>
      <c r="AL73" s="81" t="e">
        <f>SUMIFS([10]пр.взв!$J$7:$J$238,[10]пр.взв!$L$7:$L$238,$B73,[12]пр.взв!$K$7:$K$238,AH$71)</f>
        <v>#VALUE!</v>
      </c>
      <c r="AM73" s="81">
        <f>SUMIFS([11]пр.взв!$J$7:$J$238,[11]пр.взв!$L$7:$L$238,$B73,[11]пр.взв!$K$7:$K$238,AE$71)</f>
        <v>0</v>
      </c>
      <c r="AN73" s="81">
        <f>SUMIFS([11]пр.взв!$J$7:$J$238,[11]пр.взв!$L$7:$L$238,$B73,[11]пр.взв!$K$7:$K$238,AF$71)</f>
        <v>1</v>
      </c>
      <c r="AO73" s="81">
        <f>SUMIFS([11]пр.взв!$J$7:$J$238,[11]пр.взв!$L$7:$L$238,$B73,[11]пр.взв!$K$7:$K$238,AG$71)</f>
        <v>0</v>
      </c>
      <c r="AP73" s="81">
        <f>SUMIFS([11]пр.взв!$J$7:$J$238,[11]пр.взв!$L$7:$L$238,$B73,[11]пр.взв!$K$7:$K$238,AH$71)</f>
        <v>0</v>
      </c>
      <c r="AQ73" s="273" t="e">
        <f>SUM(G73:AP73)</f>
        <v>#VALUE!</v>
      </c>
      <c r="AR73" s="189"/>
      <c r="AS73" s="112"/>
      <c r="AT73" s="299" t="str">
        <f>G71</f>
        <v>1сп</v>
      </c>
      <c r="AU73" s="300"/>
      <c r="AV73" s="300"/>
      <c r="AW73" s="301"/>
      <c r="AX73" s="297" t="e">
        <f>SUM(C132+G132+K132+O132+S132+W132+AA132+AE132+AI132+AM132)</f>
        <v>#VALUE!</v>
      </c>
      <c r="AY73" s="298"/>
      <c r="AZ73" s="113"/>
    </row>
    <row r="74" spans="1:52" ht="18.75" thickBot="1">
      <c r="A74" s="129">
        <v>3</v>
      </c>
      <c r="B74" s="37" t="str">
        <f>[1]Инструкция!$G8</f>
        <v>Тюменская</v>
      </c>
      <c r="C74" s="130" t="e">
        <f>SUMIFS([2]пр.взв!$J$7:$J$238,[2]пр.взв!$L$7:$L$238,$B74,[12]пр.взв!$K$7:$K$238,C$71)</f>
        <v>#VALUE!</v>
      </c>
      <c r="D74" s="82" t="e">
        <f>SUMIFS([2]пр.взв!$J$7:$J$238,[2]пр.взв!$L$7:$L$238,$B74,[12]пр.взв!$K$7:$K$238,D$71)</f>
        <v>#VALUE!</v>
      </c>
      <c r="E74" s="82" t="e">
        <f>SUMIFS([2]пр.взв!$J$7:$J$238,[2]пр.взв!$L$7:$L$238,$B74,[12]пр.взв!$K$7:$K$238,E$71)</f>
        <v>#VALUE!</v>
      </c>
      <c r="F74" s="82" t="e">
        <f>SUMIFS([12]пр.взв!$J$7:$J$238,[12]пр.взв!$L$7:$L$238,$B74,[12]пр.взв!$K$7:$K$238,F$71)</f>
        <v>#VALUE!</v>
      </c>
      <c r="G74" s="130">
        <f>SUMIFS([3]пр.взв!$J$7:$J$238,[3]пр.взв!$L$7:$L$238,$B74,[3]пр.взв!$K$7:$K$238,K$71)</f>
        <v>0</v>
      </c>
      <c r="H74" s="130">
        <f>SUMIFS([3]пр.взв!$J$7:$J$238,[3]пр.взв!$L$7:$L$238,$B74,[3]пр.взв!$K$7:$K$238,L$71)</f>
        <v>0</v>
      </c>
      <c r="I74" s="130">
        <f>SUMIFS([3]пр.взв!$J$7:$J$238,[3]пр.взв!$L$7:$L$238,$B74,[3]пр.взв!$K$7:$K$238,M$71)</f>
        <v>0</v>
      </c>
      <c r="J74" s="130">
        <f>SUMIFS([3]пр.взв!$J$7:$J$238,[3]пр.взв!$L$7:$L$238,$B74,[3]пр.взв!$K$7:$K$238,N$71)</f>
        <v>0</v>
      </c>
      <c r="K74" s="81">
        <f>SUMIFS([4]пр.взв!$J$7:$J$238,[4]пр.взв!$L$7:$L$238,$B74,[4]пр.взв!$K$7:$K$238,K$71)</f>
        <v>0</v>
      </c>
      <c r="L74" s="81">
        <f>SUMIFS([4]пр.взв!$J$7:$J$238,[4]пр.взв!$L$7:$L$238,$B74,[4]пр.взв!$K$7:$K$238,L$71)</f>
        <v>0</v>
      </c>
      <c r="M74" s="81">
        <f>SUMIFS([4]пр.взв!$J$7:$J$238,[4]пр.взв!$L$7:$L$238,$B74,[4]пр.взв!$K$7:$K$238,M$71)</f>
        <v>0</v>
      </c>
      <c r="N74" s="81">
        <f>SUMIFS([4]пр.взв!$J$7:$J$238,[4]пр.взв!$L$7:$L$238,$B74,[4]пр.взв!$K$7:$K$238,N$71)</f>
        <v>0</v>
      </c>
      <c r="O74" s="81">
        <f>SUMIFS([5]пр.взв!$J$7:$J$238,[5]пр.взв!$L$7:$L$238,$B74,[5]пр.взв!$K$7:$K$238,O$71)</f>
        <v>0</v>
      </c>
      <c r="P74" s="81">
        <f>SUMIFS([5]пр.взв!$J$7:$J$238,[5]пр.взв!$L$7:$L$238,$B74,[5]пр.взв!$K$7:$K$238,P$71)</f>
        <v>0</v>
      </c>
      <c r="Q74" s="81">
        <f>SUMIFS([5]пр.взв!$J$7:$J$238,[5]пр.взв!$L$7:$L$238,$B74,[5]пр.взв!$K$7:$K$238,Q$71)</f>
        <v>0</v>
      </c>
      <c r="R74" s="81">
        <f>SUMIFS([5]пр.взв!$J$7:$J$238,[5]пр.взв!$L$7:$L$238,$B74,[5]пр.взв!$K$7:$K$238,R$71)</f>
        <v>0</v>
      </c>
      <c r="S74" s="81">
        <f>SUMIFS([6]пр.взв!$J$7:$J$238,[6]пр.взв!$L$7:$L$238,$B74,[7]пр.взв!$K$7:$K$238,S$71)</f>
        <v>0</v>
      </c>
      <c r="T74" s="81">
        <f>SUMIFS([6]пр.взв!$J$7:$J$238,[6]пр.взв!$L$7:$L$238,$B74,[7]пр.взв!$K$7:$K$238,T$71)</f>
        <v>0</v>
      </c>
      <c r="U74" s="81">
        <f>SUMIFS([6]пр.взв!$J$7:$J$238,[6]пр.взв!$L$7:$L$238,$B74,[7]пр.взв!$K$7:$K$238,U$71)</f>
        <v>0</v>
      </c>
      <c r="V74" s="81">
        <f>SUMIFS([6]пр.взв!$J$7:$J$238,[6]пр.взв!$L$7:$L$238,$B74,[7]пр.взв!$K$7:$K$238,V$71)</f>
        <v>0</v>
      </c>
      <c r="W74" s="81">
        <f>SUMIFS([7]пр.взв!$J$7:$J$238,[7]пр.взв!$L$7:$L$238,$B74,[8]пр.взв!$K$7:$K$238,W$71)</f>
        <v>0</v>
      </c>
      <c r="X74" s="81">
        <f>SUMIFS([7]пр.взв!$J$7:$J$238,[7]пр.взв!$L$7:$L$238,$B74,[8]пр.взв!$K$7:$K$238,X$71)</f>
        <v>0</v>
      </c>
      <c r="Y74" s="81">
        <f>SUMIFS([7]пр.взв!$J$7:$J$238,[7]пр.взв!$L$7:$L$238,$B74,[8]пр.взв!$K$7:$K$238,Y$71)</f>
        <v>0</v>
      </c>
      <c r="Z74" s="81">
        <f>SUMIFS([7]пр.взв!$J$7:$J$238,[7]пр.взв!$L$7:$L$238,$B74,[8]пр.взв!$K$7:$K$238,Z$71)</f>
        <v>0</v>
      </c>
      <c r="AA74" s="81">
        <f>SUMIFS([8]пр.взв!$J$7:$J$238,[8]пр.взв!$L$7:$L$238,$B74,[9]пр.взв!$K$7:$K$238,AA$71)</f>
        <v>0</v>
      </c>
      <c r="AB74" s="81">
        <f>SUMIFS([8]пр.взв!$J$7:$J$238,[8]пр.взв!$L$7:$L$238,$B74,[9]пр.взв!$K$7:$K$238,AB$71)</f>
        <v>0</v>
      </c>
      <c r="AC74" s="81">
        <f>SUMIFS([8]пр.взв!$J$7:$J$238,[8]пр.взв!$L$7:$L$238,$B74,[9]пр.взв!$K$7:$K$238,AC$71)</f>
        <v>0</v>
      </c>
      <c r="AD74" s="81">
        <f>SUMIFS([8]пр.взв!$J$7:$J$238,[8]пр.взв!$L$7:$L$238,$B74,[9]пр.взв!$K$7:$K$238,AD$71)</f>
        <v>0</v>
      </c>
      <c r="AE74" s="81">
        <f>SUMIFS([9]пр.взв!$J$7:$J$238,[9]пр.взв!$L$7:$L$238,$B74,[9]пр.взв!$K$7:$K$238,AE$71)</f>
        <v>0</v>
      </c>
      <c r="AF74" s="81">
        <f>SUMIFS([9]пр.взв!$J$7:$J$238,[9]пр.взв!$L$7:$L$238,$B74,[9]пр.взв!$K$7:$K$238,AF$71)</f>
        <v>0</v>
      </c>
      <c r="AG74" s="81">
        <f>SUMIFS([9]пр.взв!$J$7:$J$238,[9]пр.взв!$L$7:$L$238,$B74,[9]пр.взв!$K$7:$K$238,AG$71)</f>
        <v>0</v>
      </c>
      <c r="AH74" s="81">
        <f>SUMIFS([9]пр.взв!$J$7:$J$238,[9]пр.взв!$L$7:$L$238,$B74,[9]пр.взв!$K$7:$K$238,AH$71)</f>
        <v>0</v>
      </c>
      <c r="AI74" s="81" t="e">
        <f>SUMIFS([10]пр.взв!$J$7:$J$238,[10]пр.взв!$L$7:$L$238,$B74,[12]пр.взв!$K$7:$K$238,AE$71)</f>
        <v>#VALUE!</v>
      </c>
      <c r="AJ74" s="81" t="e">
        <f>SUMIFS([10]пр.взв!$J$7:$J$238,[10]пр.взв!$L$7:$L$238,$B74,[12]пр.взв!$K$7:$K$238,AF$71)</f>
        <v>#VALUE!</v>
      </c>
      <c r="AK74" s="81" t="e">
        <f>SUMIFS([10]пр.взв!$J$7:$J$238,[10]пр.взв!$L$7:$L$238,$B74,[12]пр.взв!$K$7:$K$238,AG$71)</f>
        <v>#VALUE!</v>
      </c>
      <c r="AL74" s="81" t="e">
        <f>SUMIFS([10]пр.взв!$J$7:$J$238,[10]пр.взв!$L$7:$L$238,$B74,[12]пр.взв!$K$7:$K$238,AH$71)</f>
        <v>#VALUE!</v>
      </c>
      <c r="AM74" s="81">
        <f>SUMIFS([11]пр.взв!$J$7:$J$238,[11]пр.взв!$L$7:$L$238,$B74,[11]пр.взв!$K$7:$K$238,AE$71)</f>
        <v>0</v>
      </c>
      <c r="AN74" s="81">
        <f>SUMIFS([11]пр.взв!$J$7:$J$238,[11]пр.взв!$L$7:$L$238,$B74,[11]пр.взв!$K$7:$K$238,AF$71)</f>
        <v>0</v>
      </c>
      <c r="AO74" s="81">
        <f>SUMIFS([11]пр.взв!$J$7:$J$238,[11]пр.взв!$L$7:$L$238,$B74,[11]пр.взв!$K$7:$K$238,AG$71)</f>
        <v>0</v>
      </c>
      <c r="AP74" s="81">
        <f>SUMIFS([11]пр.взв!$J$7:$J$238,[11]пр.взв!$L$7:$L$238,$B74,[11]пр.взв!$K$7:$K$238,AH$71)</f>
        <v>0</v>
      </c>
      <c r="AQ74" s="273" t="e">
        <f>SUM(G74:AP74)</f>
        <v>#VALUE!</v>
      </c>
      <c r="AR74" s="189"/>
      <c r="AS74" s="178"/>
      <c r="AT74" s="302" t="str">
        <f>H71</f>
        <v>2сп</v>
      </c>
      <c r="AU74" s="303"/>
      <c r="AV74" s="303"/>
      <c r="AW74" s="304"/>
      <c r="AX74" s="297" t="e">
        <f>SUM(D132,H132,L132,P132,T132,X132,AB132,AF132,AJ132,AN132)</f>
        <v>#VALUE!</v>
      </c>
      <c r="AY74" s="298"/>
      <c r="AZ74"/>
    </row>
    <row r="75" spans="1:52" ht="18.75" thickBot="1">
      <c r="A75" s="128">
        <v>4</v>
      </c>
      <c r="B75" s="37" t="str">
        <f>[1]Инструкция!$G9</f>
        <v>ХМАО-Югра</v>
      </c>
      <c r="C75" s="130" t="e">
        <f>SUMIFS([2]пр.взв!$J$7:$J$238,[2]пр.взв!$L$7:$L$238,$B75,[12]пр.взв!$K$7:$K$238,C$71)</f>
        <v>#VALUE!</v>
      </c>
      <c r="D75" s="82" t="e">
        <f>SUMIFS([2]пр.взв!$J$7:$J$238,[2]пр.взв!$L$7:$L$238,$B75,[12]пр.взв!$K$7:$K$238,D$71)</f>
        <v>#VALUE!</v>
      </c>
      <c r="E75" s="82" t="e">
        <f>SUMIFS([2]пр.взв!$J$7:$J$238,[2]пр.взв!$L$7:$L$238,$B75,[12]пр.взв!$K$7:$K$238,E$71)</f>
        <v>#VALUE!</v>
      </c>
      <c r="F75" s="82" t="e">
        <f>SUMIFS([12]пр.взв!$J$7:$J$238,[12]пр.взв!$L$7:$L$238,$B75,[12]пр.взв!$K$7:$K$238,F$71)</f>
        <v>#VALUE!</v>
      </c>
      <c r="G75" s="130">
        <f>SUMIFS([3]пр.взв!$J$7:$J$238,[3]пр.взв!$L$7:$L$238,$B75,[3]пр.взв!$K$7:$K$238,K$71)</f>
        <v>0</v>
      </c>
      <c r="H75" s="130">
        <f>SUMIFS([3]пр.взв!$J$7:$J$238,[3]пр.взв!$L$7:$L$238,$B75,[3]пр.взв!$K$7:$K$238,L$71)</f>
        <v>0</v>
      </c>
      <c r="I75" s="130">
        <f>SUMIFS([3]пр.взв!$J$7:$J$238,[3]пр.взв!$L$7:$L$238,$B75,[3]пр.взв!$K$7:$K$238,M$71)</f>
        <v>0</v>
      </c>
      <c r="J75" s="130">
        <f>SUMIFS([3]пр.взв!$J$7:$J$238,[3]пр.взв!$L$7:$L$238,$B75,[3]пр.взв!$K$7:$K$238,N$71)</f>
        <v>0</v>
      </c>
      <c r="K75" s="81">
        <f>SUMIFS([4]пр.взв!$J$7:$J$238,[4]пр.взв!$L$7:$L$238,$B75,[4]пр.взв!$K$7:$K$238,K$71)</f>
        <v>0</v>
      </c>
      <c r="L75" s="81">
        <f>SUMIFS([4]пр.взв!$J$7:$J$238,[4]пр.взв!$L$7:$L$238,$B75,[4]пр.взв!$K$7:$K$238,L$71)</f>
        <v>0</v>
      </c>
      <c r="M75" s="81">
        <f>SUMIFS([4]пр.взв!$J$7:$J$238,[4]пр.взв!$L$7:$L$238,$B75,[4]пр.взв!$K$7:$K$238,M$71)</f>
        <v>0</v>
      </c>
      <c r="N75" s="81">
        <f>SUMIFS([4]пр.взв!$J$7:$J$238,[4]пр.взв!$L$7:$L$238,$B75,[4]пр.взв!$K$7:$K$238,N$71)</f>
        <v>0</v>
      </c>
      <c r="O75" s="81">
        <f>SUMIFS([5]пр.взв!$J$7:$J$238,[5]пр.взв!$L$7:$L$238,$B75,[5]пр.взв!$K$7:$K$238,O$71)</f>
        <v>0</v>
      </c>
      <c r="P75" s="81">
        <f>SUMIFS([5]пр.взв!$J$7:$J$238,[5]пр.взв!$L$7:$L$238,$B75,[5]пр.взв!$K$7:$K$238,P$71)</f>
        <v>0</v>
      </c>
      <c r="Q75" s="81">
        <f>SUMIFS([5]пр.взв!$J$7:$J$238,[5]пр.взв!$L$7:$L$238,$B75,[5]пр.взв!$K$7:$K$238,Q$71)</f>
        <v>0</v>
      </c>
      <c r="R75" s="81">
        <f>SUMIFS([5]пр.взв!$J$7:$J$238,[5]пр.взв!$L$7:$L$238,$B75,[5]пр.взв!$K$7:$K$238,R$71)</f>
        <v>0</v>
      </c>
      <c r="S75" s="81">
        <f>SUMIFS([6]пр.взв!$J$7:$J$238,[6]пр.взв!$L$7:$L$238,$B75,[7]пр.взв!$K$7:$K$238,S$71)</f>
        <v>1</v>
      </c>
      <c r="T75" s="81">
        <f>SUMIFS([6]пр.взв!$J$7:$J$238,[6]пр.взв!$L$7:$L$238,$B75,[7]пр.взв!$K$7:$K$238,T$71)</f>
        <v>0</v>
      </c>
      <c r="U75" s="81">
        <f>SUMIFS([6]пр.взв!$J$7:$J$238,[6]пр.взв!$L$7:$L$238,$B75,[7]пр.взв!$K$7:$K$238,U$71)</f>
        <v>0</v>
      </c>
      <c r="V75" s="81">
        <f>SUMIFS([6]пр.взв!$J$7:$J$238,[6]пр.взв!$L$7:$L$238,$B75,[7]пр.взв!$K$7:$K$238,V$71)</f>
        <v>0</v>
      </c>
      <c r="W75" s="81">
        <f>SUMIFS([7]пр.взв!$J$7:$J$238,[7]пр.взв!$L$7:$L$238,$B75,[8]пр.взв!$K$7:$K$238,W$71)</f>
        <v>0</v>
      </c>
      <c r="X75" s="81">
        <f>SUMIFS([7]пр.взв!$J$7:$J$238,[7]пр.взв!$L$7:$L$238,$B75,[8]пр.взв!$K$7:$K$238,X$71)</f>
        <v>0</v>
      </c>
      <c r="Y75" s="81">
        <f>SUMIFS([7]пр.взв!$J$7:$J$238,[7]пр.взв!$L$7:$L$238,$B75,[8]пр.взв!$K$7:$K$238,Y$71)</f>
        <v>0</v>
      </c>
      <c r="Z75" s="81">
        <f>SUMIFS([7]пр.взв!$J$7:$J$238,[7]пр.взв!$L$7:$L$238,$B75,[8]пр.взв!$K$7:$K$238,Z$71)</f>
        <v>0</v>
      </c>
      <c r="AA75" s="81">
        <f>SUMIFS([8]пр.взв!$J$7:$J$238,[8]пр.взв!$L$7:$L$238,$B75,[9]пр.взв!$K$7:$K$238,AA$71)</f>
        <v>0</v>
      </c>
      <c r="AB75" s="81">
        <f>SUMIFS([8]пр.взв!$J$7:$J$238,[8]пр.взв!$L$7:$L$238,$B75,[9]пр.взв!$K$7:$K$238,AB$71)</f>
        <v>0</v>
      </c>
      <c r="AC75" s="81">
        <f>SUMIFS([8]пр.взв!$J$7:$J$238,[8]пр.взв!$L$7:$L$238,$B75,[9]пр.взв!$K$7:$K$238,AC$71)</f>
        <v>0</v>
      </c>
      <c r="AD75" s="81">
        <f>SUMIFS([8]пр.взв!$J$7:$J$238,[8]пр.взв!$L$7:$L$238,$B75,[9]пр.взв!$K$7:$K$238,AD$71)</f>
        <v>0</v>
      </c>
      <c r="AE75" s="81">
        <f>SUMIFS([9]пр.взв!$J$7:$J$238,[9]пр.взв!$L$7:$L$238,$B75,[9]пр.взв!$K$7:$K$238,AE$71)</f>
        <v>0</v>
      </c>
      <c r="AF75" s="81">
        <f>SUMIFS([9]пр.взв!$J$7:$J$238,[9]пр.взв!$L$7:$L$238,$B75,[9]пр.взв!$K$7:$K$238,AF$71)</f>
        <v>0</v>
      </c>
      <c r="AG75" s="81">
        <f>SUMIFS([9]пр.взв!$J$7:$J$238,[9]пр.взв!$L$7:$L$238,$B75,[9]пр.взв!$K$7:$K$238,AG$71)</f>
        <v>0</v>
      </c>
      <c r="AH75" s="81">
        <f>SUMIFS([9]пр.взв!$J$7:$J$238,[9]пр.взв!$L$7:$L$238,$B75,[9]пр.взв!$K$7:$K$238,AH$71)</f>
        <v>0</v>
      </c>
      <c r="AI75" s="81" t="e">
        <f>SUMIFS([10]пр.взв!$J$7:$J$238,[10]пр.взв!$L$7:$L$238,$B75,[12]пр.взв!$K$7:$K$238,AE$71)</f>
        <v>#VALUE!</v>
      </c>
      <c r="AJ75" s="81" t="e">
        <f>SUMIFS([10]пр.взв!$J$7:$J$238,[10]пр.взв!$L$7:$L$238,$B75,[12]пр.взв!$K$7:$K$238,AF$71)</f>
        <v>#VALUE!</v>
      </c>
      <c r="AK75" s="81" t="e">
        <f>SUMIFS([10]пр.взв!$J$7:$J$238,[10]пр.взв!$L$7:$L$238,$B75,[12]пр.взв!$K$7:$K$238,AG$71)</f>
        <v>#VALUE!</v>
      </c>
      <c r="AL75" s="81" t="e">
        <f>SUMIFS([10]пр.взв!$J$7:$J$238,[10]пр.взв!$L$7:$L$238,$B75,[12]пр.взв!$K$7:$K$238,AH$71)</f>
        <v>#VALUE!</v>
      </c>
      <c r="AM75" s="81">
        <f>SUMIFS([11]пр.взв!$J$7:$J$238,[11]пр.взв!$L$7:$L$238,$B75,[11]пр.взв!$K$7:$K$238,AE$71)</f>
        <v>0</v>
      </c>
      <c r="AN75" s="81">
        <f>SUMIFS([11]пр.взв!$J$7:$J$238,[11]пр.взв!$L$7:$L$238,$B75,[11]пр.взв!$K$7:$K$238,AF$71)</f>
        <v>0</v>
      </c>
      <c r="AO75" s="81">
        <f>SUMIFS([11]пр.взв!$J$7:$J$238,[11]пр.взв!$L$7:$L$238,$B75,[11]пр.взв!$K$7:$K$238,AG$71)</f>
        <v>0</v>
      </c>
      <c r="AP75" s="81">
        <f>SUMIFS([11]пр.взв!$J$7:$J$238,[11]пр.взв!$L$7:$L$238,$B75,[11]пр.взв!$K$7:$K$238,AH$71)</f>
        <v>0</v>
      </c>
      <c r="AQ75" s="273" t="e">
        <f t="shared" ref="AQ75:AQ91" si="44">SUM(G75:AP75)</f>
        <v>#VALUE!</v>
      </c>
      <c r="AR75" s="189"/>
      <c r="AS75" s="178"/>
      <c r="AT75" s="302" t="str">
        <f>I71</f>
        <v>3сп</v>
      </c>
      <c r="AU75" s="303"/>
      <c r="AV75" s="303"/>
      <c r="AW75" s="304"/>
      <c r="AX75" s="297" t="e">
        <f>SUM(E132,I132,M132,Q132,U132,Y132,AC132,AG132,AK132,AO132)</f>
        <v>#VALUE!</v>
      </c>
      <c r="AY75" s="298"/>
      <c r="AZ75"/>
    </row>
    <row r="76" spans="1:52" ht="18.75" thickBot="1">
      <c r="A76" s="129">
        <v>5</v>
      </c>
      <c r="B76" s="37" t="str">
        <f>[1]Инструкция!$G10</f>
        <v>Челябинская</v>
      </c>
      <c r="C76" s="130" t="e">
        <f>SUMIFS([2]пр.взв!$J$7:$J$238,[2]пр.взв!$L$7:$L$238,$B76,[12]пр.взв!$K$7:$K$238,C$71)</f>
        <v>#VALUE!</v>
      </c>
      <c r="D76" s="82" t="e">
        <f>SUMIFS([2]пр.взв!$J$7:$J$238,[2]пр.взв!$L$7:$L$238,$B76,[12]пр.взв!$K$7:$K$238,D$71)</f>
        <v>#VALUE!</v>
      </c>
      <c r="E76" s="82" t="e">
        <f>SUMIFS([2]пр.взв!$J$7:$J$238,[2]пр.взв!$L$7:$L$238,$B76,[12]пр.взв!$K$7:$K$238,E$71)</f>
        <v>#VALUE!</v>
      </c>
      <c r="F76" s="82" t="e">
        <f>SUMIFS([12]пр.взв!$J$7:$J$238,[12]пр.взв!$L$7:$L$238,$B76,[12]пр.взв!$K$7:$K$238,F$71)</f>
        <v>#VALUE!</v>
      </c>
      <c r="G76" s="130">
        <f>SUMIFS([3]пр.взв!$J$7:$J$238,[3]пр.взв!$L$7:$L$238,$B76,[3]пр.взв!$K$7:$K$238,K$71)</f>
        <v>0</v>
      </c>
      <c r="H76" s="130">
        <f>SUMIFS([3]пр.взв!$J$7:$J$238,[3]пр.взв!$L$7:$L$238,$B76,[3]пр.взв!$K$7:$K$238,L$71)</f>
        <v>0</v>
      </c>
      <c r="I76" s="130">
        <f>SUMIFS([3]пр.взв!$J$7:$J$238,[3]пр.взв!$L$7:$L$238,$B76,[3]пр.взв!$K$7:$K$238,M$71)</f>
        <v>0</v>
      </c>
      <c r="J76" s="130">
        <f>SUMIFS([3]пр.взв!$J$7:$J$238,[3]пр.взв!$L$7:$L$238,$B76,[3]пр.взв!$K$7:$K$238,N$71)</f>
        <v>0</v>
      </c>
      <c r="K76" s="81">
        <f>SUMIFS([4]пр.взв!$J$7:$J$238,[4]пр.взв!$L$7:$L$238,$B76,[4]пр.взв!$K$7:$K$238,K$71)</f>
        <v>0</v>
      </c>
      <c r="L76" s="81">
        <f>SUMIFS([4]пр.взв!$J$7:$J$238,[4]пр.взв!$L$7:$L$238,$B76,[4]пр.взв!$K$7:$K$238,L$71)</f>
        <v>0</v>
      </c>
      <c r="M76" s="81">
        <f>SUMIFS([4]пр.взв!$J$7:$J$238,[4]пр.взв!$L$7:$L$238,$B76,[4]пр.взв!$K$7:$K$238,M$71)</f>
        <v>0</v>
      </c>
      <c r="N76" s="81">
        <f>SUMIFS([4]пр.взв!$J$7:$J$238,[4]пр.взв!$L$7:$L$238,$B76,[4]пр.взв!$K$7:$K$238,N$71)</f>
        <v>0</v>
      </c>
      <c r="O76" s="81">
        <f>SUMIFS([5]пр.взв!$J$7:$J$238,[5]пр.взв!$L$7:$L$238,$B76,[5]пр.взв!$K$7:$K$238,O$71)</f>
        <v>0</v>
      </c>
      <c r="P76" s="81">
        <f>SUMIFS([5]пр.взв!$J$7:$J$238,[5]пр.взв!$L$7:$L$238,$B76,[5]пр.взв!$K$7:$K$238,P$71)</f>
        <v>0</v>
      </c>
      <c r="Q76" s="81">
        <f>SUMIFS([5]пр.взв!$J$7:$J$238,[5]пр.взв!$L$7:$L$238,$B76,[5]пр.взв!$K$7:$K$238,Q$71)</f>
        <v>0</v>
      </c>
      <c r="R76" s="81">
        <f>SUMIFS([5]пр.взв!$J$7:$J$238,[5]пр.взв!$L$7:$L$238,$B76,[5]пр.взв!$K$7:$K$238,R$71)</f>
        <v>0</v>
      </c>
      <c r="S76" s="81">
        <f>SUMIFS([6]пр.взв!$J$7:$J$238,[6]пр.взв!$L$7:$L$238,$B76,[7]пр.взв!$K$7:$K$238,S$71)</f>
        <v>0</v>
      </c>
      <c r="T76" s="81">
        <f>SUMIFS([6]пр.взв!$J$7:$J$238,[6]пр.взв!$L$7:$L$238,$B76,[7]пр.взв!$K$7:$K$238,T$71)</f>
        <v>0</v>
      </c>
      <c r="U76" s="81">
        <f>SUMIFS([6]пр.взв!$J$7:$J$238,[6]пр.взв!$L$7:$L$238,$B76,[7]пр.взв!$K$7:$K$238,U$71)</f>
        <v>0</v>
      </c>
      <c r="V76" s="81">
        <f>SUMIFS([6]пр.взв!$J$7:$J$238,[6]пр.взв!$L$7:$L$238,$B76,[7]пр.взв!$K$7:$K$238,V$71)</f>
        <v>0</v>
      </c>
      <c r="W76" s="81">
        <f>SUMIFS([7]пр.взв!$J$7:$J$238,[7]пр.взв!$L$7:$L$238,$B76,[8]пр.взв!$K$7:$K$238,W$71)</f>
        <v>0</v>
      </c>
      <c r="X76" s="81">
        <f>SUMIFS([7]пр.взв!$J$7:$J$238,[7]пр.взв!$L$7:$L$238,$B76,[8]пр.взв!$K$7:$K$238,X$71)</f>
        <v>0</v>
      </c>
      <c r="Y76" s="81">
        <f>SUMIFS([7]пр.взв!$J$7:$J$238,[7]пр.взв!$L$7:$L$238,$B76,[8]пр.взв!$K$7:$K$238,Y$71)</f>
        <v>0</v>
      </c>
      <c r="Z76" s="81">
        <f>SUMIFS([7]пр.взв!$J$7:$J$238,[7]пр.взв!$L$7:$L$238,$B76,[8]пр.взв!$K$7:$K$238,Z$71)</f>
        <v>0</v>
      </c>
      <c r="AA76" s="81">
        <f>SUMIFS([8]пр.взв!$J$7:$J$238,[8]пр.взв!$L$7:$L$238,$B76,[9]пр.взв!$K$7:$K$238,AA$71)</f>
        <v>0</v>
      </c>
      <c r="AB76" s="81">
        <f>SUMIFS([8]пр.взв!$J$7:$J$238,[8]пр.взв!$L$7:$L$238,$B76,[9]пр.взв!$K$7:$K$238,AB$71)</f>
        <v>0</v>
      </c>
      <c r="AC76" s="81">
        <f>SUMIFS([8]пр.взв!$J$7:$J$238,[8]пр.взв!$L$7:$L$238,$B76,[9]пр.взв!$K$7:$K$238,AC$71)</f>
        <v>0</v>
      </c>
      <c r="AD76" s="81">
        <f>SUMIFS([8]пр.взв!$J$7:$J$238,[8]пр.взв!$L$7:$L$238,$B76,[9]пр.взв!$K$7:$K$238,AD$71)</f>
        <v>0</v>
      </c>
      <c r="AE76" s="81">
        <f>SUMIFS([9]пр.взв!$J$7:$J$238,[9]пр.взв!$L$7:$L$238,$B76,[9]пр.взв!$K$7:$K$238,AE$71)</f>
        <v>0</v>
      </c>
      <c r="AF76" s="81">
        <f>SUMIFS([9]пр.взв!$J$7:$J$238,[9]пр.взв!$L$7:$L$238,$B76,[9]пр.взв!$K$7:$K$238,AF$71)</f>
        <v>0</v>
      </c>
      <c r="AG76" s="81">
        <f>SUMIFS([9]пр.взв!$J$7:$J$238,[9]пр.взв!$L$7:$L$238,$B76,[9]пр.взв!$K$7:$K$238,AG$71)</f>
        <v>0</v>
      </c>
      <c r="AH76" s="81">
        <f>SUMIFS([9]пр.взв!$J$7:$J$238,[9]пр.взв!$L$7:$L$238,$B76,[9]пр.взв!$K$7:$K$238,AH$71)</f>
        <v>0</v>
      </c>
      <c r="AI76" s="81" t="e">
        <f>SUMIFS([10]пр.взв!$J$7:$J$238,[10]пр.взв!$L$7:$L$238,$B76,[12]пр.взв!$K$7:$K$238,AE$71)</f>
        <v>#VALUE!</v>
      </c>
      <c r="AJ76" s="81" t="e">
        <f>SUMIFS([10]пр.взв!$J$7:$J$238,[10]пр.взв!$L$7:$L$238,$B76,[12]пр.взв!$K$7:$K$238,AF$71)</f>
        <v>#VALUE!</v>
      </c>
      <c r="AK76" s="81" t="e">
        <f>SUMIFS([10]пр.взв!$J$7:$J$238,[10]пр.взв!$L$7:$L$238,$B76,[12]пр.взв!$K$7:$K$238,AG$71)</f>
        <v>#VALUE!</v>
      </c>
      <c r="AL76" s="81" t="e">
        <f>SUMIFS([10]пр.взв!$J$7:$J$238,[10]пр.взв!$L$7:$L$238,$B76,[12]пр.взв!$K$7:$K$238,AH$71)</f>
        <v>#VALUE!</v>
      </c>
      <c r="AM76" s="81">
        <f>SUMIFS([11]пр.взв!$J$7:$J$238,[11]пр.взв!$L$7:$L$238,$B76,[11]пр.взв!$K$7:$K$238,AE$71)</f>
        <v>0</v>
      </c>
      <c r="AN76" s="81">
        <f>SUMIFS([11]пр.взв!$J$7:$J$238,[11]пр.взв!$L$7:$L$238,$B76,[11]пр.взв!$K$7:$K$238,AF$71)</f>
        <v>0</v>
      </c>
      <c r="AO76" s="81">
        <f>SUMIFS([11]пр.взв!$J$7:$J$238,[11]пр.взв!$L$7:$L$238,$B76,[11]пр.взв!$K$7:$K$238,AG$71)</f>
        <v>0</v>
      </c>
      <c r="AP76" s="81">
        <f>SUMIFS([11]пр.взв!$J$7:$J$238,[11]пр.взв!$L$7:$L$238,$B76,[11]пр.взв!$K$7:$K$238,AH$71)</f>
        <v>0</v>
      </c>
      <c r="AQ76" s="273" t="e">
        <f t="shared" si="44"/>
        <v>#VALUE!</v>
      </c>
      <c r="AR76" s="189"/>
      <c r="AS76" s="178"/>
      <c r="AT76" s="312" t="str">
        <f>J71</f>
        <v>кмс</v>
      </c>
      <c r="AU76" s="313"/>
      <c r="AV76" s="313"/>
      <c r="AW76" s="314"/>
      <c r="AX76" s="210" t="e">
        <f>SUM(F132,J132,N132,R132,V132,Z132,AD132,AH132,AL132,AP132)</f>
        <v>#VALUE!</v>
      </c>
      <c r="AY76" s="211"/>
      <c r="AZ76"/>
    </row>
    <row r="77" spans="1:52" ht="16.5" thickBot="1">
      <c r="A77" s="128">
        <v>6</v>
      </c>
      <c r="B77" s="37" t="str">
        <f>[1]Инструкция!$G11</f>
        <v>ЯНАО</v>
      </c>
      <c r="C77" s="130" t="e">
        <f>SUMIFS([2]пр.взв!$J$7:$J$238,[2]пр.взв!$L$7:$L$238,$B77,[12]пр.взв!$K$7:$K$238,C$71)</f>
        <v>#VALUE!</v>
      </c>
      <c r="D77" s="82" t="e">
        <f>SUMIFS([2]пр.взв!$J$7:$J$238,[2]пр.взв!$L$7:$L$238,$B77,[12]пр.взв!$K$7:$K$238,D$71)</f>
        <v>#VALUE!</v>
      </c>
      <c r="E77" s="82" t="e">
        <f>SUMIFS([2]пр.взв!$J$7:$J$238,[2]пр.взв!$L$7:$L$238,$B77,[12]пр.взв!$K$7:$K$238,E$71)</f>
        <v>#VALUE!</v>
      </c>
      <c r="F77" s="82" t="e">
        <f>SUMIFS([12]пр.взв!$J$7:$J$238,[12]пр.взв!$L$7:$L$238,$B77,[12]пр.взв!$K$7:$K$238,F$71)</f>
        <v>#VALUE!</v>
      </c>
      <c r="G77" s="130">
        <f>SUMIFS([3]пр.взв!$J$7:$J$238,[3]пр.взв!$L$7:$L$238,$B77,[3]пр.взв!$K$7:$K$238,K$71)</f>
        <v>0</v>
      </c>
      <c r="H77" s="130">
        <f>SUMIFS([3]пр.взв!$J$7:$J$238,[3]пр.взв!$L$7:$L$238,$B77,[3]пр.взв!$K$7:$K$238,L$71)</f>
        <v>0</v>
      </c>
      <c r="I77" s="130">
        <f>SUMIFS([3]пр.взв!$J$7:$J$238,[3]пр.взв!$L$7:$L$238,$B77,[3]пр.взв!$K$7:$K$238,M$71)</f>
        <v>0</v>
      </c>
      <c r="J77" s="130">
        <f>SUMIFS([3]пр.взв!$J$7:$J$238,[3]пр.взв!$L$7:$L$238,$B77,[3]пр.взв!$K$7:$K$238,N$71)</f>
        <v>0</v>
      </c>
      <c r="K77" s="81">
        <f>SUMIFS([4]пр.взв!$J$7:$J$238,[4]пр.взв!$L$7:$L$238,$B77,[4]пр.взв!$K$7:$K$238,K$71)</f>
        <v>0</v>
      </c>
      <c r="L77" s="81">
        <f>SUMIFS([4]пр.взв!$J$7:$J$238,[4]пр.взв!$L$7:$L$238,$B77,[4]пр.взв!$K$7:$K$238,L$71)</f>
        <v>0</v>
      </c>
      <c r="M77" s="81">
        <f>SUMIFS([4]пр.взв!$J$7:$J$238,[4]пр.взв!$L$7:$L$238,$B77,[4]пр.взв!$K$7:$K$238,M$71)</f>
        <v>0</v>
      </c>
      <c r="N77" s="81">
        <f>SUMIFS([4]пр.взв!$J$7:$J$238,[4]пр.взв!$L$7:$L$238,$B77,[4]пр.взв!$K$7:$K$238,N$71)</f>
        <v>0</v>
      </c>
      <c r="O77" s="81">
        <f>SUMIFS([5]пр.взв!$J$7:$J$238,[5]пр.взв!$L$7:$L$238,$B77,[5]пр.взв!$K$7:$K$238,O$71)</f>
        <v>0</v>
      </c>
      <c r="P77" s="81">
        <f>SUMIFS([5]пр.взв!$J$7:$J$238,[5]пр.взв!$L$7:$L$238,$B77,[5]пр.взв!$K$7:$K$238,P$71)</f>
        <v>0</v>
      </c>
      <c r="Q77" s="81">
        <f>SUMIFS([5]пр.взв!$J$7:$J$238,[5]пр.взв!$L$7:$L$238,$B77,[5]пр.взв!$K$7:$K$238,Q$71)</f>
        <v>0</v>
      </c>
      <c r="R77" s="81">
        <f>SUMIFS([5]пр.взв!$J$7:$J$238,[5]пр.взв!$L$7:$L$238,$B77,[5]пр.взв!$K$7:$K$238,R$71)</f>
        <v>0</v>
      </c>
      <c r="S77" s="81">
        <f>SUMIFS([6]пр.взв!$J$7:$J$238,[6]пр.взв!$L$7:$L$238,$B77,[7]пр.взв!$K$7:$K$238,S$71)</f>
        <v>0</v>
      </c>
      <c r="T77" s="81">
        <f>SUMIFS([6]пр.взв!$J$7:$J$238,[6]пр.взв!$L$7:$L$238,$B77,[7]пр.взв!$K$7:$K$238,T$71)</f>
        <v>0</v>
      </c>
      <c r="U77" s="81">
        <f>SUMIFS([6]пр.взв!$J$7:$J$238,[6]пр.взв!$L$7:$L$238,$B77,[7]пр.взв!$K$7:$K$238,U$71)</f>
        <v>0</v>
      </c>
      <c r="V77" s="81">
        <f>SUMIFS([6]пр.взв!$J$7:$J$238,[6]пр.взв!$L$7:$L$238,$B77,[7]пр.взв!$K$7:$K$238,V$71)</f>
        <v>0</v>
      </c>
      <c r="W77" s="81">
        <f>SUMIFS([7]пр.взв!$J$7:$J$238,[7]пр.взв!$L$7:$L$238,$B77,[8]пр.взв!$K$7:$K$238,W$71)</f>
        <v>0</v>
      </c>
      <c r="X77" s="81">
        <f>SUMIFS([7]пр.взв!$J$7:$J$238,[7]пр.взв!$L$7:$L$238,$B77,[8]пр.взв!$K$7:$K$238,X$71)</f>
        <v>0</v>
      </c>
      <c r="Y77" s="81">
        <f>SUMIFS([7]пр.взв!$J$7:$J$238,[7]пр.взв!$L$7:$L$238,$B77,[8]пр.взв!$K$7:$K$238,Y$71)</f>
        <v>0</v>
      </c>
      <c r="Z77" s="81">
        <f>SUMIFS([7]пр.взв!$J$7:$J$238,[7]пр.взв!$L$7:$L$238,$B77,[8]пр.взв!$K$7:$K$238,Z$71)</f>
        <v>0</v>
      </c>
      <c r="AA77" s="81">
        <f>SUMIFS([8]пр.взв!$J$7:$J$238,[8]пр.взв!$L$7:$L$238,$B77,[9]пр.взв!$K$7:$K$238,AA$71)</f>
        <v>0</v>
      </c>
      <c r="AB77" s="81">
        <f>SUMIFS([8]пр.взв!$J$7:$J$238,[8]пр.взв!$L$7:$L$238,$B77,[9]пр.взв!$K$7:$K$238,AB$71)</f>
        <v>0</v>
      </c>
      <c r="AC77" s="81">
        <f>SUMIFS([8]пр.взв!$J$7:$J$238,[8]пр.взв!$L$7:$L$238,$B77,[9]пр.взв!$K$7:$K$238,AC$71)</f>
        <v>0</v>
      </c>
      <c r="AD77" s="81">
        <f>SUMIFS([8]пр.взв!$J$7:$J$238,[8]пр.взв!$L$7:$L$238,$B77,[9]пр.взв!$K$7:$K$238,AD$71)</f>
        <v>0</v>
      </c>
      <c r="AE77" s="81">
        <f>SUMIFS([9]пр.взв!$J$7:$J$238,[9]пр.взв!$L$7:$L$238,$B77,[9]пр.взв!$K$7:$K$238,AE$71)</f>
        <v>0</v>
      </c>
      <c r="AF77" s="81">
        <f>SUMIFS([9]пр.взв!$J$7:$J$238,[9]пр.взв!$L$7:$L$238,$B77,[9]пр.взв!$K$7:$K$238,AF$71)</f>
        <v>0</v>
      </c>
      <c r="AG77" s="81">
        <f>SUMIFS([9]пр.взв!$J$7:$J$238,[9]пр.взв!$L$7:$L$238,$B77,[9]пр.взв!$K$7:$K$238,AG$71)</f>
        <v>0</v>
      </c>
      <c r="AH77" s="81">
        <f>SUMIFS([9]пр.взв!$J$7:$J$238,[9]пр.взв!$L$7:$L$238,$B77,[9]пр.взв!$K$7:$K$238,AH$71)</f>
        <v>0</v>
      </c>
      <c r="AI77" s="81" t="e">
        <f>SUMIFS([10]пр.взв!$J$7:$J$238,[10]пр.взв!$L$7:$L$238,$B77,[12]пр.взв!$K$7:$K$238,AE$71)</f>
        <v>#VALUE!</v>
      </c>
      <c r="AJ77" s="81" t="e">
        <f>SUMIFS([10]пр.взв!$J$7:$J$238,[10]пр.взв!$L$7:$L$238,$B77,[12]пр.взв!$K$7:$K$238,AF$71)</f>
        <v>#VALUE!</v>
      </c>
      <c r="AK77" s="81" t="e">
        <f>SUMIFS([10]пр.взв!$J$7:$J$238,[10]пр.взв!$L$7:$L$238,$B77,[12]пр.взв!$K$7:$K$238,AG$71)</f>
        <v>#VALUE!</v>
      </c>
      <c r="AL77" s="81" t="e">
        <f>SUMIFS([10]пр.взв!$J$7:$J$238,[10]пр.взв!$L$7:$L$238,$B77,[12]пр.взв!$K$7:$K$238,AH$71)</f>
        <v>#VALUE!</v>
      </c>
      <c r="AM77" s="81">
        <f>SUMIFS([11]пр.взв!$J$7:$J$238,[11]пр.взв!$L$7:$L$238,$B77,[11]пр.взв!$K$7:$K$238,AE$71)</f>
        <v>0</v>
      </c>
      <c r="AN77" s="81">
        <f>SUMIFS([11]пр.взв!$J$7:$J$238,[11]пр.взв!$L$7:$L$238,$B77,[11]пр.взв!$K$7:$K$238,AF$71)</f>
        <v>0</v>
      </c>
      <c r="AO77" s="81">
        <f>SUMIFS([11]пр.взв!$J$7:$J$238,[11]пр.взв!$L$7:$L$238,$B77,[11]пр.взв!$K$7:$K$238,AG$71)</f>
        <v>0</v>
      </c>
      <c r="AP77" s="81">
        <f>SUMIFS([11]пр.взв!$J$7:$J$238,[11]пр.взв!$L$7:$L$238,$B77,[11]пр.взв!$K$7:$K$238,AH$71)</f>
        <v>0</v>
      </c>
      <c r="AQ77" s="273" t="e">
        <f t="shared" si="44"/>
        <v>#VALUE!</v>
      </c>
      <c r="AR77" s="189"/>
      <c r="AS77" s="178"/>
      <c r="AT77" s="1"/>
      <c r="AU77" s="1"/>
      <c r="AV77"/>
      <c r="AW77"/>
      <c r="AX77"/>
      <c r="AY77"/>
      <c r="AZ77"/>
    </row>
    <row r="78" spans="1:52" ht="16.5" thickBot="1">
      <c r="A78" s="129">
        <v>7</v>
      </c>
      <c r="B78" s="37" t="str">
        <f>[1]Инструкция!$G12</f>
        <v/>
      </c>
      <c r="C78" s="130" t="e">
        <f>SUMIFS([2]пр.взв!$J$7:$J$238,[2]пр.взв!$L$7:$L$238,$B78,[12]пр.взв!$K$7:$K$238,C$71)</f>
        <v>#VALUE!</v>
      </c>
      <c r="D78" s="82" t="e">
        <f>SUMIFS([2]пр.взв!$J$7:$J$238,[2]пр.взв!$L$7:$L$238,$B78,[12]пр.взв!$K$7:$K$238,D$71)</f>
        <v>#VALUE!</v>
      </c>
      <c r="E78" s="82" t="e">
        <f>SUMIFS([2]пр.взв!$J$7:$J$238,[2]пр.взв!$L$7:$L$238,$B78,[12]пр.взв!$K$7:$K$238,E$71)</f>
        <v>#VALUE!</v>
      </c>
      <c r="F78" s="82" t="e">
        <f>SUMIFS([12]пр.взв!$J$7:$J$238,[12]пр.взв!$L$7:$L$238,$B78,[12]пр.взв!$K$7:$K$238,F$71)</f>
        <v>#VALUE!</v>
      </c>
      <c r="G78" s="130">
        <f>SUMIFS([3]пр.взв!$J$7:$J$238,[3]пр.взв!$L$7:$L$238,$B78,[3]пр.взв!$K$7:$K$238,K$71)</f>
        <v>0</v>
      </c>
      <c r="H78" s="130">
        <f>SUMIFS([3]пр.взв!$J$7:$J$238,[3]пр.взв!$L$7:$L$238,$B78,[3]пр.взв!$K$7:$K$238,L$71)</f>
        <v>0</v>
      </c>
      <c r="I78" s="130">
        <f>SUMIFS([3]пр.взв!$J$7:$J$238,[3]пр.взв!$L$7:$L$238,$B78,[3]пр.взв!$K$7:$K$238,M$71)</f>
        <v>0</v>
      </c>
      <c r="J78" s="130">
        <f>SUMIFS([3]пр.взв!$J$7:$J$238,[3]пр.взв!$L$7:$L$238,$B78,[3]пр.взв!$K$7:$K$238,N$71)</f>
        <v>0</v>
      </c>
      <c r="K78" s="81">
        <f>SUMIFS([4]пр.взв!$J$7:$J$238,[4]пр.взв!$L$7:$L$238,$B78,[4]пр.взв!$K$7:$K$238,K$71)</f>
        <v>0</v>
      </c>
      <c r="L78" s="81">
        <f>SUMIFS([4]пр.взв!$J$7:$J$238,[4]пр.взв!$L$7:$L$238,$B78,[4]пр.взв!$K$7:$K$238,L$71)</f>
        <v>0</v>
      </c>
      <c r="M78" s="81">
        <f>SUMIFS([4]пр.взв!$J$7:$J$238,[4]пр.взв!$L$7:$L$238,$B78,[4]пр.взв!$K$7:$K$238,M$71)</f>
        <v>0</v>
      </c>
      <c r="N78" s="81">
        <f>SUMIFS([4]пр.взв!$J$7:$J$238,[4]пр.взв!$L$7:$L$238,$B78,[4]пр.взв!$K$7:$K$238,N$71)</f>
        <v>0</v>
      </c>
      <c r="O78" s="81">
        <f>SUMIFS([5]пр.взв!$J$7:$J$238,[5]пр.взв!$L$7:$L$238,$B78,[5]пр.взв!$K$7:$K$238,O$71)</f>
        <v>0</v>
      </c>
      <c r="P78" s="81">
        <f>SUMIFS([5]пр.взв!$J$7:$J$238,[5]пр.взв!$L$7:$L$238,$B78,[5]пр.взв!$K$7:$K$238,P$71)</f>
        <v>0</v>
      </c>
      <c r="Q78" s="81">
        <f>SUMIFS([5]пр.взв!$J$7:$J$238,[5]пр.взв!$L$7:$L$238,$B78,[5]пр.взв!$K$7:$K$238,Q$71)</f>
        <v>0</v>
      </c>
      <c r="R78" s="81">
        <f>SUMIFS([5]пр.взв!$J$7:$J$238,[5]пр.взв!$L$7:$L$238,$B78,[5]пр.взв!$K$7:$K$238,R$71)</f>
        <v>0</v>
      </c>
      <c r="S78" s="81">
        <f>SUMIFS([6]пр.взв!$J$7:$J$238,[6]пр.взв!$L$7:$L$238,$B78,[7]пр.взв!$K$7:$K$238,S$71)</f>
        <v>0</v>
      </c>
      <c r="T78" s="81">
        <f>SUMIFS([6]пр.взв!$J$7:$J$238,[6]пр.взв!$L$7:$L$238,$B78,[7]пр.взв!$K$7:$K$238,T$71)</f>
        <v>0</v>
      </c>
      <c r="U78" s="81">
        <f>SUMIFS([6]пр.взв!$J$7:$J$238,[6]пр.взв!$L$7:$L$238,$B78,[7]пр.взв!$K$7:$K$238,U$71)</f>
        <v>0</v>
      </c>
      <c r="V78" s="81">
        <f>SUMIFS([6]пр.взв!$J$7:$J$238,[6]пр.взв!$L$7:$L$238,$B78,[7]пр.взв!$K$7:$K$238,V$71)</f>
        <v>0</v>
      </c>
      <c r="W78" s="81">
        <f>SUMIFS([7]пр.взв!$J$7:$J$238,[7]пр.взв!$L$7:$L$238,$B78,[8]пр.взв!$K$7:$K$238,W$71)</f>
        <v>0</v>
      </c>
      <c r="X78" s="81">
        <f>SUMIFS([7]пр.взв!$J$7:$J$238,[7]пр.взв!$L$7:$L$238,$B78,[8]пр.взв!$K$7:$K$238,X$71)</f>
        <v>0</v>
      </c>
      <c r="Y78" s="81">
        <f>SUMIFS([7]пр.взв!$J$7:$J$238,[7]пр.взв!$L$7:$L$238,$B78,[8]пр.взв!$K$7:$K$238,Y$71)</f>
        <v>0</v>
      </c>
      <c r="Z78" s="81">
        <f>SUMIFS([7]пр.взв!$J$7:$J$238,[7]пр.взв!$L$7:$L$238,$B78,[8]пр.взв!$K$7:$K$238,Z$71)</f>
        <v>0</v>
      </c>
      <c r="AA78" s="81">
        <f>SUMIFS([8]пр.взв!$J$7:$J$238,[8]пр.взв!$L$7:$L$238,$B78,[9]пр.взв!$K$7:$K$238,AA$71)</f>
        <v>0</v>
      </c>
      <c r="AB78" s="81">
        <f>SUMIFS([8]пр.взв!$J$7:$J$238,[8]пр.взв!$L$7:$L$238,$B78,[9]пр.взв!$K$7:$K$238,AB$71)</f>
        <v>0</v>
      </c>
      <c r="AC78" s="81">
        <f>SUMIFS([8]пр.взв!$J$7:$J$238,[8]пр.взв!$L$7:$L$238,$B78,[9]пр.взв!$K$7:$K$238,AC$71)</f>
        <v>0</v>
      </c>
      <c r="AD78" s="81">
        <f>SUMIFS([8]пр.взв!$J$7:$J$238,[8]пр.взв!$L$7:$L$238,$B78,[9]пр.взв!$K$7:$K$238,AD$71)</f>
        <v>0</v>
      </c>
      <c r="AE78" s="81">
        <f>SUMIFS([9]пр.взв!$J$7:$J$238,[9]пр.взв!$L$7:$L$238,$B78,[9]пр.взв!$K$7:$K$238,AE$71)</f>
        <v>0</v>
      </c>
      <c r="AF78" s="81">
        <f>SUMIFS([9]пр.взв!$J$7:$J$238,[9]пр.взв!$L$7:$L$238,$B78,[9]пр.взв!$K$7:$K$238,AF$71)</f>
        <v>0</v>
      </c>
      <c r="AG78" s="81">
        <f>SUMIFS([9]пр.взв!$J$7:$J$238,[9]пр.взв!$L$7:$L$238,$B78,[9]пр.взв!$K$7:$K$238,AG$71)</f>
        <v>0</v>
      </c>
      <c r="AH78" s="81">
        <f>SUMIFS([9]пр.взв!$J$7:$J$238,[9]пр.взв!$L$7:$L$238,$B78,[9]пр.взв!$K$7:$K$238,AH$71)</f>
        <v>0</v>
      </c>
      <c r="AI78" s="81" t="e">
        <f>SUMIFS([10]пр.взв!$J$7:$J$238,[10]пр.взв!$L$7:$L$238,$B78,[12]пр.взв!$K$7:$K$238,AE$71)</f>
        <v>#VALUE!</v>
      </c>
      <c r="AJ78" s="81" t="e">
        <f>SUMIFS([10]пр.взв!$J$7:$J$238,[10]пр.взв!$L$7:$L$238,$B78,[12]пр.взв!$K$7:$K$238,AF$71)</f>
        <v>#VALUE!</v>
      </c>
      <c r="AK78" s="81" t="e">
        <f>SUMIFS([10]пр.взв!$J$7:$J$238,[10]пр.взв!$L$7:$L$238,$B78,[12]пр.взв!$K$7:$K$238,AG$71)</f>
        <v>#VALUE!</v>
      </c>
      <c r="AL78" s="81" t="e">
        <f>SUMIFS([10]пр.взв!$J$7:$J$238,[10]пр.взв!$L$7:$L$238,$B78,[12]пр.взв!$K$7:$K$238,AH$71)</f>
        <v>#VALUE!</v>
      </c>
      <c r="AM78" s="81">
        <f>SUMIFS([11]пр.взв!$J$7:$J$238,[11]пр.взв!$L$7:$L$238,$B78,[11]пр.взв!$K$7:$K$238,AE$71)</f>
        <v>0</v>
      </c>
      <c r="AN78" s="81">
        <f>SUMIFS([11]пр.взв!$J$7:$J$238,[11]пр.взв!$L$7:$L$238,$B78,[11]пр.взв!$K$7:$K$238,AF$71)</f>
        <v>0</v>
      </c>
      <c r="AO78" s="81">
        <f>SUMIFS([11]пр.взв!$J$7:$J$238,[11]пр.взв!$L$7:$L$238,$B78,[11]пр.взв!$K$7:$K$238,AG$71)</f>
        <v>0</v>
      </c>
      <c r="AP78" s="81">
        <f>SUMIFS([11]пр.взв!$J$7:$J$238,[11]пр.взв!$L$7:$L$238,$B78,[11]пр.взв!$K$7:$K$238,AH$71)</f>
        <v>0</v>
      </c>
      <c r="AQ78" s="273" t="e">
        <f t="shared" si="44"/>
        <v>#VALUE!</v>
      </c>
      <c r="AR78" s="189"/>
      <c r="AS78" s="265" t="s">
        <v>24</v>
      </c>
      <c r="AT78" s="266"/>
      <c r="AU78" s="266"/>
      <c r="AV78" s="266"/>
      <c r="AW78" s="266"/>
      <c r="AX78" s="266"/>
      <c r="AY78" s="266"/>
      <c r="AZ78" s="266"/>
    </row>
    <row r="79" spans="1:52" ht="16.5" thickBot="1">
      <c r="A79" s="128">
        <v>8</v>
      </c>
      <c r="B79" s="37" t="str">
        <f>[1]Инструкция!$G13</f>
        <v/>
      </c>
      <c r="C79" s="130" t="e">
        <f>SUMIFS([2]пр.взв!$J$7:$J$238,[2]пр.взв!$L$7:$L$238,$B79,[12]пр.взв!$K$7:$K$238,C$71)</f>
        <v>#VALUE!</v>
      </c>
      <c r="D79" s="82" t="e">
        <f>SUMIFS([2]пр.взв!$J$7:$J$238,[2]пр.взв!$L$7:$L$238,$B79,[12]пр.взв!$K$7:$K$238,D$71)</f>
        <v>#VALUE!</v>
      </c>
      <c r="E79" s="82" t="e">
        <f>SUMIFS([2]пр.взв!$J$7:$J$238,[2]пр.взв!$L$7:$L$238,$B79,[12]пр.взв!$K$7:$K$238,E$71)</f>
        <v>#VALUE!</v>
      </c>
      <c r="F79" s="82" t="e">
        <f>SUMIFS([12]пр.взв!$J$7:$J$238,[12]пр.взв!$L$7:$L$238,$B79,[12]пр.взв!$K$7:$K$238,F$71)</f>
        <v>#VALUE!</v>
      </c>
      <c r="G79" s="130">
        <f>SUMIFS([3]пр.взв!$J$7:$J$238,[3]пр.взв!$L$7:$L$238,$B79,[3]пр.взв!$K$7:$K$238,K$71)</f>
        <v>0</v>
      </c>
      <c r="H79" s="130">
        <f>SUMIFS([3]пр.взв!$J$7:$J$238,[3]пр.взв!$L$7:$L$238,$B79,[3]пр.взв!$K$7:$K$238,L$71)</f>
        <v>0</v>
      </c>
      <c r="I79" s="130">
        <f>SUMIFS([3]пр.взв!$J$7:$J$238,[3]пр.взв!$L$7:$L$238,$B79,[3]пр.взв!$K$7:$K$238,M$71)</f>
        <v>0</v>
      </c>
      <c r="J79" s="130">
        <f>SUMIFS([3]пр.взв!$J$7:$J$238,[3]пр.взв!$L$7:$L$238,$B79,[3]пр.взв!$K$7:$K$238,N$71)</f>
        <v>0</v>
      </c>
      <c r="K79" s="81">
        <f>SUMIFS([4]пр.взв!$J$7:$J$238,[4]пр.взв!$L$7:$L$238,$B79,[4]пр.взв!$K$7:$K$238,K$71)</f>
        <v>0</v>
      </c>
      <c r="L79" s="81">
        <f>SUMIFS([4]пр.взв!$J$7:$J$238,[4]пр.взв!$L$7:$L$238,$B79,[4]пр.взв!$K$7:$K$238,L$71)</f>
        <v>0</v>
      </c>
      <c r="M79" s="81">
        <f>SUMIFS([4]пр.взв!$J$7:$J$238,[4]пр.взв!$L$7:$L$238,$B79,[4]пр.взв!$K$7:$K$238,M$71)</f>
        <v>0</v>
      </c>
      <c r="N79" s="81">
        <f>SUMIFS([4]пр.взв!$J$7:$J$238,[4]пр.взв!$L$7:$L$238,$B79,[4]пр.взв!$K$7:$K$238,N$71)</f>
        <v>0</v>
      </c>
      <c r="O79" s="81">
        <f>SUMIFS([5]пр.взв!$J$7:$J$238,[5]пр.взв!$L$7:$L$238,$B79,[5]пр.взв!$K$7:$K$238,O$71)</f>
        <v>0</v>
      </c>
      <c r="P79" s="81">
        <f>SUMIFS([5]пр.взв!$J$7:$J$238,[5]пр.взв!$L$7:$L$238,$B79,[5]пр.взв!$K$7:$K$238,P$71)</f>
        <v>0</v>
      </c>
      <c r="Q79" s="81">
        <f>SUMIFS([5]пр.взв!$J$7:$J$238,[5]пр.взв!$L$7:$L$238,$B79,[5]пр.взв!$K$7:$K$238,Q$71)</f>
        <v>0</v>
      </c>
      <c r="R79" s="81">
        <f>SUMIFS([5]пр.взв!$J$7:$J$238,[5]пр.взв!$L$7:$L$238,$B79,[5]пр.взв!$K$7:$K$238,R$71)</f>
        <v>0</v>
      </c>
      <c r="S79" s="81">
        <f>SUMIFS([6]пр.взв!$J$7:$J$238,[6]пр.взв!$L$7:$L$238,$B79,[7]пр.взв!$K$7:$K$238,S$71)</f>
        <v>0</v>
      </c>
      <c r="T79" s="81">
        <f>SUMIFS([6]пр.взв!$J$7:$J$238,[6]пр.взв!$L$7:$L$238,$B79,[7]пр.взв!$K$7:$K$238,T$71)</f>
        <v>0</v>
      </c>
      <c r="U79" s="81">
        <f>SUMIFS([6]пр.взв!$J$7:$J$238,[6]пр.взв!$L$7:$L$238,$B79,[7]пр.взв!$K$7:$K$238,U$71)</f>
        <v>0</v>
      </c>
      <c r="V79" s="81">
        <f>SUMIFS([6]пр.взв!$J$7:$J$238,[6]пр.взв!$L$7:$L$238,$B79,[7]пр.взв!$K$7:$K$238,V$71)</f>
        <v>0</v>
      </c>
      <c r="W79" s="81">
        <f>SUMIFS([7]пр.взв!$J$7:$J$238,[7]пр.взв!$L$7:$L$238,$B79,[8]пр.взв!$K$7:$K$238,W$71)</f>
        <v>0</v>
      </c>
      <c r="X79" s="81">
        <f>SUMIFS([7]пр.взв!$J$7:$J$238,[7]пр.взв!$L$7:$L$238,$B79,[8]пр.взв!$K$7:$K$238,X$71)</f>
        <v>0</v>
      </c>
      <c r="Y79" s="81">
        <f>SUMIFS([7]пр.взв!$J$7:$J$238,[7]пр.взв!$L$7:$L$238,$B79,[8]пр.взв!$K$7:$K$238,Y$71)</f>
        <v>0</v>
      </c>
      <c r="Z79" s="81">
        <f>SUMIFS([7]пр.взв!$J$7:$J$238,[7]пр.взв!$L$7:$L$238,$B79,[8]пр.взв!$K$7:$K$238,Z$71)</f>
        <v>0</v>
      </c>
      <c r="AA79" s="81">
        <f>SUMIFS([8]пр.взв!$J$7:$J$238,[8]пр.взв!$L$7:$L$238,$B79,[9]пр.взв!$K$7:$K$238,AA$71)</f>
        <v>0</v>
      </c>
      <c r="AB79" s="81">
        <f>SUMIFS([8]пр.взв!$J$7:$J$238,[8]пр.взв!$L$7:$L$238,$B79,[9]пр.взв!$K$7:$K$238,AB$71)</f>
        <v>0</v>
      </c>
      <c r="AC79" s="81">
        <f>SUMIFS([8]пр.взв!$J$7:$J$238,[8]пр.взв!$L$7:$L$238,$B79,[9]пр.взв!$K$7:$K$238,AC$71)</f>
        <v>0</v>
      </c>
      <c r="AD79" s="81">
        <f>SUMIFS([8]пр.взв!$J$7:$J$238,[8]пр.взв!$L$7:$L$238,$B79,[9]пр.взв!$K$7:$K$238,AD$71)</f>
        <v>0</v>
      </c>
      <c r="AE79" s="81">
        <f>SUMIFS([9]пр.взв!$J$7:$J$238,[9]пр.взв!$L$7:$L$238,$B79,[9]пр.взв!$K$7:$K$238,AE$71)</f>
        <v>0</v>
      </c>
      <c r="AF79" s="81">
        <f>SUMIFS([9]пр.взв!$J$7:$J$238,[9]пр.взв!$L$7:$L$238,$B79,[9]пр.взв!$K$7:$K$238,AF$71)</f>
        <v>0</v>
      </c>
      <c r="AG79" s="81">
        <f>SUMIFS([9]пр.взв!$J$7:$J$238,[9]пр.взв!$L$7:$L$238,$B79,[9]пр.взв!$K$7:$K$238,AG$71)</f>
        <v>0</v>
      </c>
      <c r="AH79" s="81">
        <f>SUMIFS([9]пр.взв!$J$7:$J$238,[9]пр.взв!$L$7:$L$238,$B79,[9]пр.взв!$K$7:$K$238,AH$71)</f>
        <v>0</v>
      </c>
      <c r="AI79" s="81" t="e">
        <f>SUMIFS([10]пр.взв!$J$7:$J$238,[10]пр.взв!$L$7:$L$238,$B79,[12]пр.взв!$K$7:$K$238,AE$71)</f>
        <v>#VALUE!</v>
      </c>
      <c r="AJ79" s="81" t="e">
        <f>SUMIFS([10]пр.взв!$J$7:$J$238,[10]пр.взв!$L$7:$L$238,$B79,[12]пр.взв!$K$7:$K$238,AF$71)</f>
        <v>#VALUE!</v>
      </c>
      <c r="AK79" s="81" t="e">
        <f>SUMIFS([10]пр.взв!$J$7:$J$238,[10]пр.взв!$L$7:$L$238,$B79,[12]пр.взв!$K$7:$K$238,AG$71)</f>
        <v>#VALUE!</v>
      </c>
      <c r="AL79" s="81" t="e">
        <f>SUMIFS([10]пр.взв!$J$7:$J$238,[10]пр.взв!$L$7:$L$238,$B79,[12]пр.взв!$K$7:$K$238,AH$71)</f>
        <v>#VALUE!</v>
      </c>
      <c r="AM79" s="81">
        <f>SUMIFS([11]пр.взв!$J$7:$J$238,[11]пр.взв!$L$7:$L$238,$B79,[11]пр.взв!$K$7:$K$238,AE$71)</f>
        <v>0</v>
      </c>
      <c r="AN79" s="81">
        <f>SUMIFS([11]пр.взв!$J$7:$J$238,[11]пр.взв!$L$7:$L$238,$B79,[11]пр.взв!$K$7:$K$238,AF$71)</f>
        <v>0</v>
      </c>
      <c r="AO79" s="81">
        <f>SUMIFS([11]пр.взв!$J$7:$J$238,[11]пр.взв!$L$7:$L$238,$B79,[11]пр.взв!$K$7:$K$238,AG$71)</f>
        <v>0</v>
      </c>
      <c r="AP79" s="81">
        <f>SUMIFS([11]пр.взв!$J$7:$J$238,[11]пр.взв!$L$7:$L$238,$B79,[11]пр.взв!$K$7:$K$238,AH$71)</f>
        <v>0</v>
      </c>
      <c r="AQ79" s="273" t="e">
        <f t="shared" si="44"/>
        <v>#VALUE!</v>
      </c>
      <c r="AR79" s="189"/>
      <c r="AS79" s="208" t="s">
        <v>25</v>
      </c>
      <c r="AT79" s="209"/>
      <c r="AU79" s="209"/>
      <c r="AV79" s="209"/>
      <c r="AW79" s="209"/>
      <c r="AX79" s="209"/>
      <c r="AY79" s="209"/>
      <c r="AZ79" s="209"/>
    </row>
    <row r="80" spans="1:52" ht="16.5" thickBot="1">
      <c r="A80" s="129">
        <v>9</v>
      </c>
      <c r="B80" s="37" t="str">
        <f>[1]Инструкция!$G14</f>
        <v/>
      </c>
      <c r="C80" s="130" t="e">
        <f>SUMIFS([2]пр.взв!$J$7:$J$238,[2]пр.взв!$L$7:$L$238,$B80,[12]пр.взв!$K$7:$K$238,C$71)</f>
        <v>#VALUE!</v>
      </c>
      <c r="D80" s="82" t="e">
        <f>SUMIFS([2]пр.взв!$J$7:$J$238,[2]пр.взв!$L$7:$L$238,$B80,[12]пр.взв!$K$7:$K$238,D$71)</f>
        <v>#VALUE!</v>
      </c>
      <c r="E80" s="82" t="e">
        <f>SUMIFS([2]пр.взв!$J$7:$J$238,[2]пр.взв!$L$7:$L$238,$B80,[12]пр.взв!$K$7:$K$238,E$71)</f>
        <v>#VALUE!</v>
      </c>
      <c r="F80" s="82" t="e">
        <f>SUMIFS([12]пр.взв!$J$7:$J$238,[12]пр.взв!$L$7:$L$238,$B80,[12]пр.взв!$K$7:$K$238,F$71)</f>
        <v>#VALUE!</v>
      </c>
      <c r="G80" s="130">
        <f>SUMIFS([3]пр.взв!$J$7:$J$238,[3]пр.взв!$L$7:$L$238,$B80,[3]пр.взв!$K$7:$K$238,K$71)</f>
        <v>0</v>
      </c>
      <c r="H80" s="130">
        <f>SUMIFS([3]пр.взв!$J$7:$J$238,[3]пр.взв!$L$7:$L$238,$B80,[3]пр.взв!$K$7:$K$238,L$71)</f>
        <v>0</v>
      </c>
      <c r="I80" s="130">
        <f>SUMIFS([3]пр.взв!$J$7:$J$238,[3]пр.взв!$L$7:$L$238,$B80,[3]пр.взв!$K$7:$K$238,M$71)</f>
        <v>0</v>
      </c>
      <c r="J80" s="130">
        <f>SUMIFS([3]пр.взв!$J$7:$J$238,[3]пр.взв!$L$7:$L$238,$B80,[3]пр.взв!$K$7:$K$238,N$71)</f>
        <v>0</v>
      </c>
      <c r="K80" s="81">
        <f>SUMIFS([4]пр.взв!$J$7:$J$238,[4]пр.взв!$L$7:$L$238,$B80,[4]пр.взв!$K$7:$K$238,K$71)</f>
        <v>0</v>
      </c>
      <c r="L80" s="81">
        <f>SUMIFS([4]пр.взв!$J$7:$J$238,[4]пр.взв!$L$7:$L$238,$B80,[4]пр.взв!$K$7:$K$238,L$71)</f>
        <v>0</v>
      </c>
      <c r="M80" s="81">
        <f>SUMIFS([4]пр.взв!$J$7:$J$238,[4]пр.взв!$L$7:$L$238,$B80,[4]пр.взв!$K$7:$K$238,M$71)</f>
        <v>0</v>
      </c>
      <c r="N80" s="81">
        <f>SUMIFS([4]пр.взв!$J$7:$J$238,[4]пр.взв!$L$7:$L$238,$B80,[4]пр.взв!$K$7:$K$238,N$71)</f>
        <v>0</v>
      </c>
      <c r="O80" s="81">
        <f>SUMIFS([5]пр.взв!$J$7:$J$238,[5]пр.взв!$L$7:$L$238,$B80,[5]пр.взв!$K$7:$K$238,O$71)</f>
        <v>0</v>
      </c>
      <c r="P80" s="81">
        <f>SUMIFS([5]пр.взв!$J$7:$J$238,[5]пр.взв!$L$7:$L$238,$B80,[5]пр.взв!$K$7:$K$238,P$71)</f>
        <v>0</v>
      </c>
      <c r="Q80" s="81">
        <f>SUMIFS([5]пр.взв!$J$7:$J$238,[5]пр.взв!$L$7:$L$238,$B80,[5]пр.взв!$K$7:$K$238,Q$71)</f>
        <v>0</v>
      </c>
      <c r="R80" s="81">
        <f>SUMIFS([5]пр.взв!$J$7:$J$238,[5]пр.взв!$L$7:$L$238,$B80,[5]пр.взв!$K$7:$K$238,R$71)</f>
        <v>0</v>
      </c>
      <c r="S80" s="81">
        <f>SUMIFS([6]пр.взв!$J$7:$J$238,[6]пр.взв!$L$7:$L$238,$B80,[7]пр.взв!$K$7:$K$238,S$71)</f>
        <v>0</v>
      </c>
      <c r="T80" s="81">
        <f>SUMIFS([6]пр.взв!$J$7:$J$238,[6]пр.взв!$L$7:$L$238,$B80,[7]пр.взв!$K$7:$K$238,T$71)</f>
        <v>0</v>
      </c>
      <c r="U80" s="81">
        <f>SUMIFS([6]пр.взв!$J$7:$J$238,[6]пр.взв!$L$7:$L$238,$B80,[7]пр.взв!$K$7:$K$238,U$71)</f>
        <v>0</v>
      </c>
      <c r="V80" s="81">
        <f>SUMIFS([6]пр.взв!$J$7:$J$238,[6]пр.взв!$L$7:$L$238,$B80,[7]пр.взв!$K$7:$K$238,V$71)</f>
        <v>0</v>
      </c>
      <c r="W80" s="81">
        <f>SUMIFS([7]пр.взв!$J$7:$J$238,[7]пр.взв!$L$7:$L$238,$B80,[8]пр.взв!$K$7:$K$238,W$71)</f>
        <v>0</v>
      </c>
      <c r="X80" s="81">
        <f>SUMIFS([7]пр.взв!$J$7:$J$238,[7]пр.взв!$L$7:$L$238,$B80,[8]пр.взв!$K$7:$K$238,X$71)</f>
        <v>0</v>
      </c>
      <c r="Y80" s="81">
        <f>SUMIFS([7]пр.взв!$J$7:$J$238,[7]пр.взв!$L$7:$L$238,$B80,[8]пр.взв!$K$7:$K$238,Y$71)</f>
        <v>0</v>
      </c>
      <c r="Z80" s="81">
        <f>SUMIFS([7]пр.взв!$J$7:$J$238,[7]пр.взв!$L$7:$L$238,$B80,[8]пр.взв!$K$7:$K$238,Z$71)</f>
        <v>0</v>
      </c>
      <c r="AA80" s="81">
        <f>SUMIFS([8]пр.взв!$J$7:$J$238,[8]пр.взв!$L$7:$L$238,$B80,[9]пр.взв!$K$7:$K$238,AA$71)</f>
        <v>0</v>
      </c>
      <c r="AB80" s="81">
        <f>SUMIFS([8]пр.взв!$J$7:$J$238,[8]пр.взв!$L$7:$L$238,$B80,[9]пр.взв!$K$7:$K$238,AB$71)</f>
        <v>0</v>
      </c>
      <c r="AC80" s="81">
        <f>SUMIFS([8]пр.взв!$J$7:$J$238,[8]пр.взв!$L$7:$L$238,$B80,[9]пр.взв!$K$7:$K$238,AC$71)</f>
        <v>0</v>
      </c>
      <c r="AD80" s="81">
        <f>SUMIFS([8]пр.взв!$J$7:$J$238,[8]пр.взв!$L$7:$L$238,$B80,[9]пр.взв!$K$7:$K$238,AD$71)</f>
        <v>0</v>
      </c>
      <c r="AE80" s="81">
        <f>SUMIFS([9]пр.взв!$J$7:$J$238,[9]пр.взв!$L$7:$L$238,$B80,[9]пр.взв!$K$7:$K$238,AE$71)</f>
        <v>0</v>
      </c>
      <c r="AF80" s="81">
        <f>SUMIFS([9]пр.взв!$J$7:$J$238,[9]пр.взв!$L$7:$L$238,$B80,[9]пр.взв!$K$7:$K$238,AF$71)</f>
        <v>0</v>
      </c>
      <c r="AG80" s="81">
        <f>SUMIFS([9]пр.взв!$J$7:$J$238,[9]пр.взв!$L$7:$L$238,$B80,[9]пр.взв!$K$7:$K$238,AG$71)</f>
        <v>0</v>
      </c>
      <c r="AH80" s="81">
        <f>SUMIFS([9]пр.взв!$J$7:$J$238,[9]пр.взв!$L$7:$L$238,$B80,[9]пр.взв!$K$7:$K$238,AH$71)</f>
        <v>0</v>
      </c>
      <c r="AI80" s="81" t="e">
        <f>SUMIFS([10]пр.взв!$J$7:$J$238,[10]пр.взв!$L$7:$L$238,$B80,[12]пр.взв!$K$7:$K$238,AE$71)</f>
        <v>#VALUE!</v>
      </c>
      <c r="AJ80" s="81" t="e">
        <f>SUMIFS([10]пр.взв!$J$7:$J$238,[10]пр.взв!$L$7:$L$238,$B80,[12]пр.взв!$K$7:$K$238,AF$71)</f>
        <v>#VALUE!</v>
      </c>
      <c r="AK80" s="81" t="e">
        <f>SUMIFS([10]пр.взв!$J$7:$J$238,[10]пр.взв!$L$7:$L$238,$B80,[12]пр.взв!$K$7:$K$238,AG$71)</f>
        <v>#VALUE!</v>
      </c>
      <c r="AL80" s="81" t="e">
        <f>SUMIFS([10]пр.взв!$J$7:$J$238,[10]пр.взв!$L$7:$L$238,$B80,[12]пр.взв!$K$7:$K$238,AH$71)</f>
        <v>#VALUE!</v>
      </c>
      <c r="AM80" s="81">
        <f>SUMIFS([11]пр.взв!$J$7:$J$238,[11]пр.взв!$L$7:$L$238,$B80,[11]пр.взв!$K$7:$K$238,AE$71)</f>
        <v>0</v>
      </c>
      <c r="AN80" s="81">
        <f>SUMIFS([11]пр.взв!$J$7:$J$238,[11]пр.взв!$L$7:$L$238,$B80,[11]пр.взв!$K$7:$K$238,AF$71)</f>
        <v>0</v>
      </c>
      <c r="AO80" s="81">
        <f>SUMIFS([11]пр.взв!$J$7:$J$238,[11]пр.взв!$L$7:$L$238,$B80,[11]пр.взв!$K$7:$K$238,AG$71)</f>
        <v>0</v>
      </c>
      <c r="AP80" s="81">
        <f>SUMIFS([11]пр.взв!$J$7:$J$238,[11]пр.взв!$L$7:$L$238,$B80,[11]пр.взв!$K$7:$K$238,AH$71)</f>
        <v>0</v>
      </c>
      <c r="AQ80" s="273" t="e">
        <f t="shared" si="44"/>
        <v>#VALUE!</v>
      </c>
      <c r="AR80" s="189"/>
      <c r="AS80" s="190" t="s">
        <v>28</v>
      </c>
      <c r="AT80" s="191"/>
      <c r="AU80" s="191"/>
      <c r="AV80" s="191"/>
      <c r="AW80" s="191"/>
      <c r="AX80" s="191"/>
      <c r="AY80" s="191"/>
      <c r="AZ80" s="191"/>
    </row>
    <row r="81" spans="1:52" ht="16.5" thickBot="1">
      <c r="A81" s="128">
        <v>10</v>
      </c>
      <c r="B81" s="37" t="str">
        <f>[1]Инструкция!$G15</f>
        <v/>
      </c>
      <c r="C81" s="130" t="e">
        <f>SUMIFS([2]пр.взв!$J$7:$J$238,[2]пр.взв!$L$7:$L$238,$B81,[12]пр.взв!$K$7:$K$238,C$71)</f>
        <v>#VALUE!</v>
      </c>
      <c r="D81" s="82" t="e">
        <f>SUMIFS([2]пр.взв!$J$7:$J$238,[2]пр.взв!$L$7:$L$238,$B81,[12]пр.взв!$K$7:$K$238,D$71)</f>
        <v>#VALUE!</v>
      </c>
      <c r="E81" s="82" t="e">
        <f>SUMIFS([2]пр.взв!$J$7:$J$238,[2]пр.взв!$L$7:$L$238,$B81,[12]пр.взв!$K$7:$K$238,E$71)</f>
        <v>#VALUE!</v>
      </c>
      <c r="F81" s="82" t="e">
        <f>SUMIFS([12]пр.взв!$J$7:$J$238,[12]пр.взв!$L$7:$L$238,$B81,[12]пр.взв!$K$7:$K$238,F$71)</f>
        <v>#VALUE!</v>
      </c>
      <c r="G81" s="130">
        <f>SUMIFS([3]пр.взв!$J$7:$J$238,[3]пр.взв!$L$7:$L$238,$B81,[3]пр.взв!$K$7:$K$238,K$71)</f>
        <v>0</v>
      </c>
      <c r="H81" s="130">
        <f>SUMIFS([3]пр.взв!$J$7:$J$238,[3]пр.взв!$L$7:$L$238,$B81,[3]пр.взв!$K$7:$K$238,L$71)</f>
        <v>0</v>
      </c>
      <c r="I81" s="130">
        <f>SUMIFS([3]пр.взв!$J$7:$J$238,[3]пр.взв!$L$7:$L$238,$B81,[3]пр.взв!$K$7:$K$238,M$71)</f>
        <v>0</v>
      </c>
      <c r="J81" s="130">
        <f>SUMIFS([3]пр.взв!$J$7:$J$238,[3]пр.взв!$L$7:$L$238,$B81,[3]пр.взв!$K$7:$K$238,N$71)</f>
        <v>0</v>
      </c>
      <c r="K81" s="81">
        <f>SUMIFS([4]пр.взв!$J$7:$J$238,[4]пр.взв!$L$7:$L$238,$B81,[4]пр.взв!$K$7:$K$238,K$71)</f>
        <v>0</v>
      </c>
      <c r="L81" s="81">
        <f>SUMIFS([4]пр.взв!$J$7:$J$238,[4]пр.взв!$L$7:$L$238,$B81,[4]пр.взв!$K$7:$K$238,L$71)</f>
        <v>0</v>
      </c>
      <c r="M81" s="81">
        <f>SUMIFS([4]пр.взв!$J$7:$J$238,[4]пр.взв!$L$7:$L$238,$B81,[4]пр.взв!$K$7:$K$238,M$71)</f>
        <v>0</v>
      </c>
      <c r="N81" s="81">
        <f>SUMIFS([4]пр.взв!$J$7:$J$238,[4]пр.взв!$L$7:$L$238,$B81,[4]пр.взв!$K$7:$K$238,N$71)</f>
        <v>0</v>
      </c>
      <c r="O81" s="81">
        <f>SUMIFS([5]пр.взв!$J$7:$J$238,[5]пр.взв!$L$7:$L$238,$B81,[5]пр.взв!$K$7:$K$238,O$71)</f>
        <v>0</v>
      </c>
      <c r="P81" s="81">
        <f>SUMIFS([5]пр.взв!$J$7:$J$238,[5]пр.взв!$L$7:$L$238,$B81,[5]пр.взв!$K$7:$K$238,P$71)</f>
        <v>0</v>
      </c>
      <c r="Q81" s="81">
        <f>SUMIFS([5]пр.взв!$J$7:$J$238,[5]пр.взв!$L$7:$L$238,$B81,[5]пр.взв!$K$7:$K$238,Q$71)</f>
        <v>0</v>
      </c>
      <c r="R81" s="81">
        <f>SUMIFS([5]пр.взв!$J$7:$J$238,[5]пр.взв!$L$7:$L$238,$B81,[5]пр.взв!$K$7:$K$238,R$71)</f>
        <v>0</v>
      </c>
      <c r="S81" s="81">
        <f>SUMIFS([6]пр.взв!$J$7:$J$238,[6]пр.взв!$L$7:$L$238,$B81,[7]пр.взв!$K$7:$K$238,S$71)</f>
        <v>0</v>
      </c>
      <c r="T81" s="81">
        <f>SUMIFS([6]пр.взв!$J$7:$J$238,[6]пр.взв!$L$7:$L$238,$B81,[7]пр.взв!$K$7:$K$238,T$71)</f>
        <v>0</v>
      </c>
      <c r="U81" s="81">
        <f>SUMIFS([6]пр.взв!$J$7:$J$238,[6]пр.взв!$L$7:$L$238,$B81,[7]пр.взв!$K$7:$K$238,U$71)</f>
        <v>0</v>
      </c>
      <c r="V81" s="81">
        <f>SUMIFS([6]пр.взв!$J$7:$J$238,[6]пр.взв!$L$7:$L$238,$B81,[7]пр.взв!$K$7:$K$238,V$71)</f>
        <v>0</v>
      </c>
      <c r="W81" s="81">
        <f>SUMIFS([7]пр.взв!$J$7:$J$238,[7]пр.взв!$L$7:$L$238,$B81,[8]пр.взв!$K$7:$K$238,W$71)</f>
        <v>0</v>
      </c>
      <c r="X81" s="81">
        <f>SUMIFS([7]пр.взв!$J$7:$J$238,[7]пр.взв!$L$7:$L$238,$B81,[8]пр.взв!$K$7:$K$238,X$71)</f>
        <v>0</v>
      </c>
      <c r="Y81" s="81">
        <f>SUMIFS([7]пр.взв!$J$7:$J$238,[7]пр.взв!$L$7:$L$238,$B81,[8]пр.взв!$K$7:$K$238,Y$71)</f>
        <v>0</v>
      </c>
      <c r="Z81" s="81">
        <f>SUMIFS([7]пр.взв!$J$7:$J$238,[7]пр.взв!$L$7:$L$238,$B81,[8]пр.взв!$K$7:$K$238,Z$71)</f>
        <v>0</v>
      </c>
      <c r="AA81" s="81">
        <f>SUMIFS([8]пр.взв!$J$7:$J$238,[8]пр.взв!$L$7:$L$238,$B81,[9]пр.взв!$K$7:$K$238,AA$71)</f>
        <v>0</v>
      </c>
      <c r="AB81" s="81">
        <f>SUMIFS([8]пр.взв!$J$7:$J$238,[8]пр.взв!$L$7:$L$238,$B81,[9]пр.взв!$K$7:$K$238,AB$71)</f>
        <v>0</v>
      </c>
      <c r="AC81" s="81">
        <f>SUMIFS([8]пр.взв!$J$7:$J$238,[8]пр.взв!$L$7:$L$238,$B81,[9]пр.взв!$K$7:$K$238,AC$71)</f>
        <v>0</v>
      </c>
      <c r="AD81" s="81">
        <f>SUMIFS([8]пр.взв!$J$7:$J$238,[8]пр.взв!$L$7:$L$238,$B81,[9]пр.взв!$K$7:$K$238,AD$71)</f>
        <v>0</v>
      </c>
      <c r="AE81" s="81">
        <f>SUMIFS([9]пр.взв!$J$7:$J$238,[9]пр.взв!$L$7:$L$238,$B81,[9]пр.взв!$K$7:$K$238,AE$71)</f>
        <v>0</v>
      </c>
      <c r="AF81" s="81">
        <f>SUMIFS([9]пр.взв!$J$7:$J$238,[9]пр.взв!$L$7:$L$238,$B81,[9]пр.взв!$K$7:$K$238,AF$71)</f>
        <v>0</v>
      </c>
      <c r="AG81" s="81">
        <f>SUMIFS([9]пр.взв!$J$7:$J$238,[9]пр.взв!$L$7:$L$238,$B81,[9]пр.взв!$K$7:$K$238,AG$71)</f>
        <v>0</v>
      </c>
      <c r="AH81" s="81">
        <f>SUMIFS([9]пр.взв!$J$7:$J$238,[9]пр.взв!$L$7:$L$238,$B81,[9]пр.взв!$K$7:$K$238,AH$71)</f>
        <v>0</v>
      </c>
      <c r="AI81" s="81" t="e">
        <f>SUMIFS([10]пр.взв!$J$7:$J$238,[10]пр.взв!$L$7:$L$238,$B81,[12]пр.взв!$K$7:$K$238,AE$71)</f>
        <v>#VALUE!</v>
      </c>
      <c r="AJ81" s="81" t="e">
        <f>SUMIFS([10]пр.взв!$J$7:$J$238,[10]пр.взв!$L$7:$L$238,$B81,[12]пр.взв!$K$7:$K$238,AF$71)</f>
        <v>#VALUE!</v>
      </c>
      <c r="AK81" s="81" t="e">
        <f>SUMIFS([10]пр.взв!$J$7:$J$238,[10]пр.взв!$L$7:$L$238,$B81,[12]пр.взв!$K$7:$K$238,AG$71)</f>
        <v>#VALUE!</v>
      </c>
      <c r="AL81" s="81" t="e">
        <f>SUMIFS([10]пр.взв!$J$7:$J$238,[10]пр.взв!$L$7:$L$238,$B81,[12]пр.взв!$K$7:$K$238,AH$71)</f>
        <v>#VALUE!</v>
      </c>
      <c r="AM81" s="81">
        <f>SUMIFS([11]пр.взв!$J$7:$J$238,[11]пр.взв!$L$7:$L$238,$B81,[11]пр.взв!$K$7:$K$238,AE$71)</f>
        <v>0</v>
      </c>
      <c r="AN81" s="81">
        <f>SUMIFS([11]пр.взв!$J$7:$J$238,[11]пр.взв!$L$7:$L$238,$B81,[11]пр.взв!$K$7:$K$238,AF$71)</f>
        <v>0</v>
      </c>
      <c r="AO81" s="81">
        <f>SUMIFS([11]пр.взв!$J$7:$J$238,[11]пр.взв!$L$7:$L$238,$B81,[11]пр.взв!$K$7:$K$238,AG$71)</f>
        <v>0</v>
      </c>
      <c r="AP81" s="81">
        <f>SUMIFS([11]пр.взв!$J$7:$J$238,[11]пр.взв!$L$7:$L$238,$B81,[11]пр.взв!$K$7:$K$238,AH$71)</f>
        <v>0</v>
      </c>
      <c r="AQ81" s="273" t="e">
        <f t="shared" si="44"/>
        <v>#VALUE!</v>
      </c>
      <c r="AR81" s="189"/>
      <c r="AS81" s="92"/>
      <c r="AT81" s="1"/>
      <c r="AU81" s="1"/>
      <c r="AV81"/>
      <c r="AW81"/>
      <c r="AX81"/>
      <c r="AY81"/>
      <c r="AZ81"/>
    </row>
    <row r="82" spans="1:52" ht="16.5" thickBot="1">
      <c r="A82" s="129">
        <v>11</v>
      </c>
      <c r="B82" s="37" t="str">
        <f>[1]Инструкция!$G16</f>
        <v/>
      </c>
      <c r="C82" s="130" t="e">
        <f>SUMIFS([2]пр.взв!$J$7:$J$238,[2]пр.взв!$L$7:$L$238,$B82,[12]пр.взв!$K$7:$K$238,C$71)</f>
        <v>#VALUE!</v>
      </c>
      <c r="D82" s="82" t="e">
        <f>SUMIFS([2]пр.взв!$J$7:$J$238,[2]пр.взв!$L$7:$L$238,$B82,[12]пр.взв!$K$7:$K$238,D$71)</f>
        <v>#VALUE!</v>
      </c>
      <c r="E82" s="82" t="e">
        <f>SUMIFS([2]пр.взв!$J$7:$J$238,[2]пр.взв!$L$7:$L$238,$B82,[12]пр.взв!$K$7:$K$238,E$71)</f>
        <v>#VALUE!</v>
      </c>
      <c r="F82" s="82" t="e">
        <f>SUMIFS([12]пр.взв!$J$7:$J$238,[12]пр.взв!$L$7:$L$238,$B82,[12]пр.взв!$K$7:$K$238,F$71)</f>
        <v>#VALUE!</v>
      </c>
      <c r="G82" s="130">
        <f>SUMIFS([3]пр.взв!$J$7:$J$238,[3]пр.взв!$L$7:$L$238,$B82,[3]пр.взв!$K$7:$K$238,K$71)</f>
        <v>0</v>
      </c>
      <c r="H82" s="130">
        <f>SUMIFS([3]пр.взв!$J$7:$J$238,[3]пр.взв!$L$7:$L$238,$B82,[3]пр.взв!$K$7:$K$238,L$71)</f>
        <v>0</v>
      </c>
      <c r="I82" s="130">
        <f>SUMIFS([3]пр.взв!$J$7:$J$238,[3]пр.взв!$L$7:$L$238,$B82,[3]пр.взв!$K$7:$K$238,M$71)</f>
        <v>0</v>
      </c>
      <c r="J82" s="130">
        <f>SUMIFS([3]пр.взв!$J$7:$J$238,[3]пр.взв!$L$7:$L$238,$B82,[3]пр.взв!$K$7:$K$238,N$71)</f>
        <v>0</v>
      </c>
      <c r="K82" s="81">
        <f>SUMIFS([4]пр.взв!$J$7:$J$238,[4]пр.взв!$L$7:$L$238,$B82,[4]пр.взв!$K$7:$K$238,K$71)</f>
        <v>0</v>
      </c>
      <c r="L82" s="81">
        <f>SUMIFS([4]пр.взв!$J$7:$J$238,[4]пр.взв!$L$7:$L$238,$B82,[4]пр.взв!$K$7:$K$238,L$71)</f>
        <v>0</v>
      </c>
      <c r="M82" s="81">
        <f>SUMIFS([4]пр.взв!$J$7:$J$238,[4]пр.взв!$L$7:$L$238,$B82,[4]пр.взв!$K$7:$K$238,M$71)</f>
        <v>0</v>
      </c>
      <c r="N82" s="81">
        <f>SUMIFS([4]пр.взв!$J$7:$J$238,[4]пр.взв!$L$7:$L$238,$B82,[4]пр.взв!$K$7:$K$238,N$71)</f>
        <v>0</v>
      </c>
      <c r="O82" s="81">
        <f>SUMIFS([5]пр.взв!$J$7:$J$238,[5]пр.взв!$L$7:$L$238,$B82,[5]пр.взв!$K$7:$K$238,O$71)</f>
        <v>0</v>
      </c>
      <c r="P82" s="81">
        <f>SUMIFS([5]пр.взв!$J$7:$J$238,[5]пр.взв!$L$7:$L$238,$B82,[5]пр.взв!$K$7:$K$238,P$71)</f>
        <v>0</v>
      </c>
      <c r="Q82" s="81">
        <f>SUMIFS([5]пр.взв!$J$7:$J$238,[5]пр.взв!$L$7:$L$238,$B82,[5]пр.взв!$K$7:$K$238,Q$71)</f>
        <v>0</v>
      </c>
      <c r="R82" s="81">
        <f>SUMIFS([5]пр.взв!$J$7:$J$238,[5]пр.взв!$L$7:$L$238,$B82,[5]пр.взв!$K$7:$K$238,R$71)</f>
        <v>0</v>
      </c>
      <c r="S82" s="81">
        <f>SUMIFS([6]пр.взв!$J$7:$J$238,[6]пр.взв!$L$7:$L$238,$B82,[7]пр.взв!$K$7:$K$238,S$71)</f>
        <v>0</v>
      </c>
      <c r="T82" s="81">
        <f>SUMIFS([6]пр.взв!$J$7:$J$238,[6]пр.взв!$L$7:$L$238,$B82,[7]пр.взв!$K$7:$K$238,T$71)</f>
        <v>0</v>
      </c>
      <c r="U82" s="81">
        <f>SUMIFS([6]пр.взв!$J$7:$J$238,[6]пр.взв!$L$7:$L$238,$B82,[7]пр.взв!$K$7:$K$238,U$71)</f>
        <v>0</v>
      </c>
      <c r="V82" s="81">
        <f>SUMIFS([6]пр.взв!$J$7:$J$238,[6]пр.взв!$L$7:$L$238,$B82,[7]пр.взв!$K$7:$K$238,V$71)</f>
        <v>0</v>
      </c>
      <c r="W82" s="81">
        <f>SUMIFS([7]пр.взв!$J$7:$J$238,[7]пр.взв!$L$7:$L$238,$B82,[8]пр.взв!$K$7:$K$238,W$71)</f>
        <v>0</v>
      </c>
      <c r="X82" s="81">
        <f>SUMIFS([7]пр.взв!$J$7:$J$238,[7]пр.взв!$L$7:$L$238,$B82,[8]пр.взв!$K$7:$K$238,X$71)</f>
        <v>0</v>
      </c>
      <c r="Y82" s="81">
        <f>SUMIFS([7]пр.взв!$J$7:$J$238,[7]пр.взв!$L$7:$L$238,$B82,[8]пр.взв!$K$7:$K$238,Y$71)</f>
        <v>0</v>
      </c>
      <c r="Z82" s="81">
        <f>SUMIFS([7]пр.взв!$J$7:$J$238,[7]пр.взв!$L$7:$L$238,$B82,[8]пр.взв!$K$7:$K$238,Z$71)</f>
        <v>0</v>
      </c>
      <c r="AA82" s="81">
        <f>SUMIFS([8]пр.взв!$J$7:$J$238,[8]пр.взв!$L$7:$L$238,$B82,[9]пр.взв!$K$7:$K$238,AA$71)</f>
        <v>0</v>
      </c>
      <c r="AB82" s="81">
        <f>SUMIFS([8]пр.взв!$J$7:$J$238,[8]пр.взв!$L$7:$L$238,$B82,[9]пр.взв!$K$7:$K$238,AB$71)</f>
        <v>0</v>
      </c>
      <c r="AC82" s="81">
        <f>SUMIFS([8]пр.взв!$J$7:$J$238,[8]пр.взв!$L$7:$L$238,$B82,[9]пр.взв!$K$7:$K$238,AC$71)</f>
        <v>0</v>
      </c>
      <c r="AD82" s="81">
        <f>SUMIFS([8]пр.взв!$J$7:$J$238,[8]пр.взв!$L$7:$L$238,$B82,[9]пр.взв!$K$7:$K$238,AD$71)</f>
        <v>0</v>
      </c>
      <c r="AE82" s="81">
        <f>SUMIFS([9]пр.взв!$J$7:$J$238,[9]пр.взв!$L$7:$L$238,$B82,[9]пр.взв!$K$7:$K$238,AE$71)</f>
        <v>0</v>
      </c>
      <c r="AF82" s="81">
        <f>SUMIFS([9]пр.взв!$J$7:$J$238,[9]пр.взв!$L$7:$L$238,$B82,[9]пр.взв!$K$7:$K$238,AF$71)</f>
        <v>0</v>
      </c>
      <c r="AG82" s="81">
        <f>SUMIFS([9]пр.взв!$J$7:$J$238,[9]пр.взв!$L$7:$L$238,$B82,[9]пр.взв!$K$7:$K$238,AG$71)</f>
        <v>0</v>
      </c>
      <c r="AH82" s="81">
        <f>SUMIFS([9]пр.взв!$J$7:$J$238,[9]пр.взв!$L$7:$L$238,$B82,[9]пр.взв!$K$7:$K$238,AH$71)</f>
        <v>0</v>
      </c>
      <c r="AI82" s="81" t="e">
        <f>SUMIFS([10]пр.взв!$J$7:$J$238,[10]пр.взв!$L$7:$L$238,$B82,[12]пр.взв!$K$7:$K$238,AE$71)</f>
        <v>#VALUE!</v>
      </c>
      <c r="AJ82" s="81" t="e">
        <f>SUMIFS([10]пр.взв!$J$7:$J$238,[10]пр.взв!$L$7:$L$238,$B82,[12]пр.взв!$K$7:$K$238,AF$71)</f>
        <v>#VALUE!</v>
      </c>
      <c r="AK82" s="81" t="e">
        <f>SUMIFS([10]пр.взв!$J$7:$J$238,[10]пр.взв!$L$7:$L$238,$B82,[12]пр.взв!$K$7:$K$238,AG$71)</f>
        <v>#VALUE!</v>
      </c>
      <c r="AL82" s="81" t="e">
        <f>SUMIFS([10]пр.взв!$J$7:$J$238,[10]пр.взв!$L$7:$L$238,$B82,[12]пр.взв!$K$7:$K$238,AH$71)</f>
        <v>#VALUE!</v>
      </c>
      <c r="AM82" s="81">
        <f>SUMIFS([11]пр.взв!$J$7:$J$238,[11]пр.взв!$L$7:$L$238,$B82,[11]пр.взв!$K$7:$K$238,AE$71)</f>
        <v>0</v>
      </c>
      <c r="AN82" s="81">
        <f>SUMIFS([11]пр.взв!$J$7:$J$238,[11]пр.взв!$L$7:$L$238,$B82,[11]пр.взв!$K$7:$K$238,AF$71)</f>
        <v>0</v>
      </c>
      <c r="AO82" s="81">
        <f>SUMIFS([11]пр.взв!$J$7:$J$238,[11]пр.взв!$L$7:$L$238,$B82,[11]пр.взв!$K$7:$K$238,AG$71)</f>
        <v>0</v>
      </c>
      <c r="AP82" s="81">
        <f>SUMIFS([11]пр.взв!$J$7:$J$238,[11]пр.взв!$L$7:$L$238,$B82,[11]пр.взв!$K$7:$K$238,AH$71)</f>
        <v>0</v>
      </c>
      <c r="AQ82" s="273" t="e">
        <f t="shared" si="44"/>
        <v>#VALUE!</v>
      </c>
      <c r="AR82" s="189"/>
      <c r="AS82" s="265" t="s">
        <v>19</v>
      </c>
      <c r="AT82" s="266"/>
      <c r="AU82" s="266"/>
      <c r="AV82" s="266"/>
      <c r="AW82" s="266"/>
      <c r="AX82" s="266"/>
      <c r="AY82" s="266"/>
      <c r="AZ82" s="266"/>
    </row>
    <row r="83" spans="1:52" ht="16.5" thickBot="1">
      <c r="A83" s="128">
        <v>12</v>
      </c>
      <c r="B83" s="37" t="str">
        <f>[1]Инструкция!$G17</f>
        <v/>
      </c>
      <c r="C83" s="130" t="e">
        <f>SUMIFS([2]пр.взв!$J$7:$J$238,[2]пр.взв!$L$7:$L$238,$B83,[12]пр.взв!$K$7:$K$238,C$71)</f>
        <v>#VALUE!</v>
      </c>
      <c r="D83" s="82" t="e">
        <f>SUMIFS([2]пр.взв!$J$7:$J$238,[2]пр.взв!$L$7:$L$238,$B83,[12]пр.взв!$K$7:$K$238,D$71)</f>
        <v>#VALUE!</v>
      </c>
      <c r="E83" s="82" t="e">
        <f>SUMIFS([2]пр.взв!$J$7:$J$238,[2]пр.взв!$L$7:$L$238,$B83,[12]пр.взв!$K$7:$K$238,E$71)</f>
        <v>#VALUE!</v>
      </c>
      <c r="F83" s="82" t="e">
        <f>SUMIFS([12]пр.взв!$J$7:$J$238,[12]пр.взв!$L$7:$L$238,$B83,[12]пр.взв!$K$7:$K$238,F$71)</f>
        <v>#VALUE!</v>
      </c>
      <c r="G83" s="130">
        <f>SUMIFS([3]пр.взв!$J$7:$J$238,[3]пр.взв!$L$7:$L$238,$B83,[3]пр.взв!$K$7:$K$238,K$71)</f>
        <v>0</v>
      </c>
      <c r="H83" s="130">
        <f>SUMIFS([3]пр.взв!$J$7:$J$238,[3]пр.взв!$L$7:$L$238,$B83,[3]пр.взв!$K$7:$K$238,L$71)</f>
        <v>0</v>
      </c>
      <c r="I83" s="130">
        <f>SUMIFS([3]пр.взв!$J$7:$J$238,[3]пр.взв!$L$7:$L$238,$B83,[3]пр.взв!$K$7:$K$238,M$71)</f>
        <v>0</v>
      </c>
      <c r="J83" s="130">
        <f>SUMIFS([3]пр.взв!$J$7:$J$238,[3]пр.взв!$L$7:$L$238,$B83,[3]пр.взв!$K$7:$K$238,N$71)</f>
        <v>0</v>
      </c>
      <c r="K83" s="81">
        <f>SUMIFS([4]пр.взв!$J$7:$J$238,[4]пр.взв!$L$7:$L$238,$B83,[4]пр.взв!$K$7:$K$238,K$71)</f>
        <v>0</v>
      </c>
      <c r="L83" s="81">
        <f>SUMIFS([4]пр.взв!$J$7:$J$238,[4]пр.взв!$L$7:$L$238,$B83,[4]пр.взв!$K$7:$K$238,L$71)</f>
        <v>0</v>
      </c>
      <c r="M83" s="81">
        <f>SUMIFS([4]пр.взв!$J$7:$J$238,[4]пр.взв!$L$7:$L$238,$B83,[4]пр.взв!$K$7:$K$238,M$71)</f>
        <v>0</v>
      </c>
      <c r="N83" s="81">
        <f>SUMIFS([4]пр.взв!$J$7:$J$238,[4]пр.взв!$L$7:$L$238,$B83,[4]пр.взв!$K$7:$K$238,N$71)</f>
        <v>0</v>
      </c>
      <c r="O83" s="81">
        <f>SUMIFS([5]пр.взв!$J$7:$J$238,[5]пр.взв!$L$7:$L$238,$B83,[5]пр.взв!$K$7:$K$238,O$71)</f>
        <v>0</v>
      </c>
      <c r="P83" s="81">
        <f>SUMIFS([5]пр.взв!$J$7:$J$238,[5]пр.взв!$L$7:$L$238,$B83,[5]пр.взв!$K$7:$K$238,P$71)</f>
        <v>0</v>
      </c>
      <c r="Q83" s="81">
        <f>SUMIFS([5]пр.взв!$J$7:$J$238,[5]пр.взв!$L$7:$L$238,$B83,[5]пр.взв!$K$7:$K$238,Q$71)</f>
        <v>0</v>
      </c>
      <c r="R83" s="81">
        <f>SUMIFS([5]пр.взв!$J$7:$J$238,[5]пр.взв!$L$7:$L$238,$B83,[5]пр.взв!$K$7:$K$238,R$71)</f>
        <v>0</v>
      </c>
      <c r="S83" s="81">
        <f>SUMIFS([6]пр.взв!$J$7:$J$238,[6]пр.взв!$L$7:$L$238,$B83,[7]пр.взв!$K$7:$K$238,S$71)</f>
        <v>0</v>
      </c>
      <c r="T83" s="81">
        <f>SUMIFS([6]пр.взв!$J$7:$J$238,[6]пр.взв!$L$7:$L$238,$B83,[7]пр.взв!$K$7:$K$238,T$71)</f>
        <v>0</v>
      </c>
      <c r="U83" s="81">
        <f>SUMIFS([6]пр.взв!$J$7:$J$238,[6]пр.взв!$L$7:$L$238,$B83,[7]пр.взв!$K$7:$K$238,U$71)</f>
        <v>0</v>
      </c>
      <c r="V83" s="81">
        <f>SUMIFS([6]пр.взв!$J$7:$J$238,[6]пр.взв!$L$7:$L$238,$B83,[7]пр.взв!$K$7:$K$238,V$71)</f>
        <v>0</v>
      </c>
      <c r="W83" s="81">
        <f>SUMIFS([7]пр.взв!$J$7:$J$238,[7]пр.взв!$L$7:$L$238,$B83,[8]пр.взв!$K$7:$K$238,W$71)</f>
        <v>0</v>
      </c>
      <c r="X83" s="81">
        <f>SUMIFS([7]пр.взв!$J$7:$J$238,[7]пр.взв!$L$7:$L$238,$B83,[8]пр.взв!$K$7:$K$238,X$71)</f>
        <v>0</v>
      </c>
      <c r="Y83" s="81">
        <f>SUMIFS([7]пр.взв!$J$7:$J$238,[7]пр.взв!$L$7:$L$238,$B83,[8]пр.взв!$K$7:$K$238,Y$71)</f>
        <v>0</v>
      </c>
      <c r="Z83" s="81">
        <f>SUMIFS([7]пр.взв!$J$7:$J$238,[7]пр.взв!$L$7:$L$238,$B83,[8]пр.взв!$K$7:$K$238,Z$71)</f>
        <v>0</v>
      </c>
      <c r="AA83" s="81">
        <f>SUMIFS([8]пр.взв!$J$7:$J$238,[8]пр.взв!$L$7:$L$238,$B83,[9]пр.взв!$K$7:$K$238,AA$71)</f>
        <v>0</v>
      </c>
      <c r="AB83" s="81">
        <f>SUMIFS([8]пр.взв!$J$7:$J$238,[8]пр.взв!$L$7:$L$238,$B83,[9]пр.взв!$K$7:$K$238,AB$71)</f>
        <v>0</v>
      </c>
      <c r="AC83" s="81">
        <f>SUMIFS([8]пр.взв!$J$7:$J$238,[8]пр.взв!$L$7:$L$238,$B83,[9]пр.взв!$K$7:$K$238,AC$71)</f>
        <v>0</v>
      </c>
      <c r="AD83" s="81">
        <f>SUMIFS([8]пр.взв!$J$7:$J$238,[8]пр.взв!$L$7:$L$238,$B83,[9]пр.взв!$K$7:$K$238,AD$71)</f>
        <v>0</v>
      </c>
      <c r="AE83" s="81">
        <f>SUMIFS([9]пр.взв!$J$7:$J$238,[9]пр.взв!$L$7:$L$238,$B83,[9]пр.взв!$K$7:$K$238,AE$71)</f>
        <v>0</v>
      </c>
      <c r="AF83" s="81">
        <f>SUMIFS([9]пр.взв!$J$7:$J$238,[9]пр.взв!$L$7:$L$238,$B83,[9]пр.взв!$K$7:$K$238,AF$71)</f>
        <v>0</v>
      </c>
      <c r="AG83" s="81">
        <f>SUMIFS([9]пр.взв!$J$7:$J$238,[9]пр.взв!$L$7:$L$238,$B83,[9]пр.взв!$K$7:$K$238,AG$71)</f>
        <v>0</v>
      </c>
      <c r="AH83" s="81">
        <f>SUMIFS([9]пр.взв!$J$7:$J$238,[9]пр.взв!$L$7:$L$238,$B83,[9]пр.взв!$K$7:$K$238,AH$71)</f>
        <v>0</v>
      </c>
      <c r="AI83" s="81" t="e">
        <f>SUMIFS([10]пр.взв!$J$7:$J$238,[10]пр.взв!$L$7:$L$238,$B83,[12]пр.взв!$K$7:$K$238,AE$71)</f>
        <v>#VALUE!</v>
      </c>
      <c r="AJ83" s="81" t="e">
        <f>SUMIFS([10]пр.взв!$J$7:$J$238,[10]пр.взв!$L$7:$L$238,$B83,[12]пр.взв!$K$7:$K$238,AF$71)</f>
        <v>#VALUE!</v>
      </c>
      <c r="AK83" s="81" t="e">
        <f>SUMIFS([10]пр.взв!$J$7:$J$238,[10]пр.взв!$L$7:$L$238,$B83,[12]пр.взв!$K$7:$K$238,AG$71)</f>
        <v>#VALUE!</v>
      </c>
      <c r="AL83" s="81" t="e">
        <f>SUMIFS([10]пр.взв!$J$7:$J$238,[10]пр.взв!$L$7:$L$238,$B83,[12]пр.взв!$K$7:$K$238,AH$71)</f>
        <v>#VALUE!</v>
      </c>
      <c r="AM83" s="81">
        <f>SUMIFS([11]пр.взв!$J$7:$J$238,[11]пр.взв!$L$7:$L$238,$B83,[11]пр.взв!$K$7:$K$238,AE$71)</f>
        <v>0</v>
      </c>
      <c r="AN83" s="81">
        <f>SUMIFS([11]пр.взв!$J$7:$J$238,[11]пр.взв!$L$7:$L$238,$B83,[11]пр.взв!$K$7:$K$238,AF$71)</f>
        <v>0</v>
      </c>
      <c r="AO83" s="81">
        <f>SUMIFS([11]пр.взв!$J$7:$J$238,[11]пр.взв!$L$7:$L$238,$B83,[11]пр.взв!$K$7:$K$238,AG$71)</f>
        <v>0</v>
      </c>
      <c r="AP83" s="81">
        <f>SUMIFS([11]пр.взв!$J$7:$J$238,[11]пр.взв!$L$7:$L$238,$B83,[11]пр.взв!$K$7:$K$238,AH$71)</f>
        <v>0</v>
      </c>
      <c r="AQ83" s="273" t="e">
        <f t="shared" si="44"/>
        <v>#VALUE!</v>
      </c>
      <c r="AR83" s="189"/>
      <c r="AS83" s="208" t="s">
        <v>29</v>
      </c>
      <c r="AT83" s="209"/>
      <c r="AU83" s="209"/>
      <c r="AV83" s="209"/>
      <c r="AW83" s="209"/>
      <c r="AX83" s="209"/>
      <c r="AY83" s="209"/>
      <c r="AZ83" s="209"/>
    </row>
    <row r="84" spans="1:52" ht="16.5" thickBot="1">
      <c r="A84" s="104">
        <v>13</v>
      </c>
      <c r="B84" s="37" t="str">
        <f>[1]Инструкция!$G18</f>
        <v/>
      </c>
      <c r="C84" s="130" t="e">
        <f>SUMIFS([2]пр.взв!$J$7:$J$238,[2]пр.взв!$L$7:$L$238,$B84,[12]пр.взв!$K$7:$K$238,C$71)</f>
        <v>#VALUE!</v>
      </c>
      <c r="D84" s="82" t="e">
        <f>SUMIFS([2]пр.взв!$J$7:$J$238,[2]пр.взв!$L$7:$L$238,$B84,[12]пр.взв!$K$7:$K$238,D$71)</f>
        <v>#VALUE!</v>
      </c>
      <c r="E84" s="82" t="e">
        <f>SUMIFS([2]пр.взв!$J$7:$J$238,[2]пр.взв!$L$7:$L$238,$B84,[12]пр.взв!$K$7:$K$238,E$71)</f>
        <v>#VALUE!</v>
      </c>
      <c r="F84" s="82" t="e">
        <f>SUMIFS([12]пр.взв!$J$7:$J$238,[12]пр.взв!$L$7:$L$238,$B84,[12]пр.взв!$K$7:$K$238,F$71)</f>
        <v>#VALUE!</v>
      </c>
      <c r="G84" s="130">
        <f>SUMIFS([3]пр.взв!$J$7:$J$238,[3]пр.взв!$L$7:$L$238,$B84,[3]пр.взв!$K$7:$K$238,K$71)</f>
        <v>0</v>
      </c>
      <c r="H84" s="130">
        <f>SUMIFS([3]пр.взв!$J$7:$J$238,[3]пр.взв!$L$7:$L$238,$B84,[3]пр.взв!$K$7:$K$238,L$71)</f>
        <v>0</v>
      </c>
      <c r="I84" s="130">
        <f>SUMIFS([3]пр.взв!$J$7:$J$238,[3]пр.взв!$L$7:$L$238,$B84,[3]пр.взв!$K$7:$K$238,M$71)</f>
        <v>0</v>
      </c>
      <c r="J84" s="130">
        <f>SUMIFS([3]пр.взв!$J$7:$J$238,[3]пр.взв!$L$7:$L$238,$B84,[3]пр.взв!$K$7:$K$238,N$71)</f>
        <v>0</v>
      </c>
      <c r="K84" s="81">
        <f>SUMIFS([4]пр.взв!$J$7:$J$238,[4]пр.взв!$L$7:$L$238,$B84,[4]пр.взв!$K$7:$K$238,K$71)</f>
        <v>0</v>
      </c>
      <c r="L84" s="81">
        <f>SUMIFS([4]пр.взв!$J$7:$J$238,[4]пр.взв!$L$7:$L$238,$B84,[4]пр.взв!$K$7:$K$238,L$71)</f>
        <v>0</v>
      </c>
      <c r="M84" s="81">
        <f>SUMIFS([4]пр.взв!$J$7:$J$238,[4]пр.взв!$L$7:$L$238,$B84,[4]пр.взв!$K$7:$K$238,M$71)</f>
        <v>0</v>
      </c>
      <c r="N84" s="81">
        <f>SUMIFS([4]пр.взв!$J$7:$J$238,[4]пр.взв!$L$7:$L$238,$B84,[4]пр.взв!$K$7:$K$238,N$71)</f>
        <v>0</v>
      </c>
      <c r="O84" s="81">
        <f>SUMIFS([5]пр.взв!$J$7:$J$238,[5]пр.взв!$L$7:$L$238,$B84,[5]пр.взв!$K$7:$K$238,O$71)</f>
        <v>0</v>
      </c>
      <c r="P84" s="81">
        <f>SUMIFS([5]пр.взв!$J$7:$J$238,[5]пр.взв!$L$7:$L$238,$B84,[5]пр.взв!$K$7:$K$238,P$71)</f>
        <v>0</v>
      </c>
      <c r="Q84" s="81">
        <f>SUMIFS([5]пр.взв!$J$7:$J$238,[5]пр.взв!$L$7:$L$238,$B84,[5]пр.взв!$K$7:$K$238,Q$71)</f>
        <v>0</v>
      </c>
      <c r="R84" s="81">
        <f>SUMIFS([5]пр.взв!$J$7:$J$238,[5]пр.взв!$L$7:$L$238,$B84,[5]пр.взв!$K$7:$K$238,R$71)</f>
        <v>0</v>
      </c>
      <c r="S84" s="81">
        <f>SUMIFS([6]пр.взв!$J$7:$J$238,[6]пр.взв!$L$7:$L$238,$B84,[7]пр.взв!$K$7:$K$238,S$71)</f>
        <v>0</v>
      </c>
      <c r="T84" s="81">
        <f>SUMIFS([6]пр.взв!$J$7:$J$238,[6]пр.взв!$L$7:$L$238,$B84,[7]пр.взв!$K$7:$K$238,T$71)</f>
        <v>0</v>
      </c>
      <c r="U84" s="81">
        <f>SUMIFS([6]пр.взв!$J$7:$J$238,[6]пр.взв!$L$7:$L$238,$B84,[7]пр.взв!$K$7:$K$238,U$71)</f>
        <v>0</v>
      </c>
      <c r="V84" s="81">
        <f>SUMIFS([6]пр.взв!$J$7:$J$238,[6]пр.взв!$L$7:$L$238,$B84,[7]пр.взв!$K$7:$K$238,V$71)</f>
        <v>0</v>
      </c>
      <c r="W84" s="81">
        <f>SUMIFS([7]пр.взв!$J$7:$J$238,[7]пр.взв!$L$7:$L$238,$B84,[8]пр.взв!$K$7:$K$238,W$71)</f>
        <v>0</v>
      </c>
      <c r="X84" s="81">
        <f>SUMIFS([7]пр.взв!$J$7:$J$238,[7]пр.взв!$L$7:$L$238,$B84,[8]пр.взв!$K$7:$K$238,X$71)</f>
        <v>0</v>
      </c>
      <c r="Y84" s="81">
        <f>SUMIFS([7]пр.взв!$J$7:$J$238,[7]пр.взв!$L$7:$L$238,$B84,[8]пр.взв!$K$7:$K$238,Y$71)</f>
        <v>0</v>
      </c>
      <c r="Z84" s="81">
        <f>SUMIFS([7]пр.взв!$J$7:$J$238,[7]пр.взв!$L$7:$L$238,$B84,[8]пр.взв!$K$7:$K$238,Z$71)</f>
        <v>0</v>
      </c>
      <c r="AA84" s="81">
        <f>SUMIFS([8]пр.взв!$J$7:$J$238,[8]пр.взв!$L$7:$L$238,$B84,[9]пр.взв!$K$7:$K$238,AA$71)</f>
        <v>0</v>
      </c>
      <c r="AB84" s="81">
        <f>SUMIFS([8]пр.взв!$J$7:$J$238,[8]пр.взв!$L$7:$L$238,$B84,[9]пр.взв!$K$7:$K$238,AB$71)</f>
        <v>0</v>
      </c>
      <c r="AC84" s="81">
        <f>SUMIFS([8]пр.взв!$J$7:$J$238,[8]пр.взв!$L$7:$L$238,$B84,[9]пр.взв!$K$7:$K$238,AC$71)</f>
        <v>0</v>
      </c>
      <c r="AD84" s="81">
        <f>SUMIFS([8]пр.взв!$J$7:$J$238,[8]пр.взв!$L$7:$L$238,$B84,[9]пр.взв!$K$7:$K$238,AD$71)</f>
        <v>0</v>
      </c>
      <c r="AE84" s="81">
        <f>SUMIFS([9]пр.взв!$J$7:$J$238,[9]пр.взв!$L$7:$L$238,$B84,[9]пр.взв!$K$7:$K$238,AE$71)</f>
        <v>0</v>
      </c>
      <c r="AF84" s="81">
        <f>SUMIFS([9]пр.взв!$J$7:$J$238,[9]пр.взв!$L$7:$L$238,$B84,[9]пр.взв!$K$7:$K$238,AF$71)</f>
        <v>0</v>
      </c>
      <c r="AG84" s="81">
        <f>SUMIFS([9]пр.взв!$J$7:$J$238,[9]пр.взв!$L$7:$L$238,$B84,[9]пр.взв!$K$7:$K$238,AG$71)</f>
        <v>0</v>
      </c>
      <c r="AH84" s="81">
        <f>SUMIFS([9]пр.взв!$J$7:$J$238,[9]пр.взв!$L$7:$L$238,$B84,[9]пр.взв!$K$7:$K$238,AH$71)</f>
        <v>0</v>
      </c>
      <c r="AI84" s="81" t="e">
        <f>SUMIFS([10]пр.взв!$J$7:$J$238,[10]пр.взв!$L$7:$L$238,$B84,[12]пр.взв!$K$7:$K$238,AE$71)</f>
        <v>#VALUE!</v>
      </c>
      <c r="AJ84" s="81" t="e">
        <f>SUMIFS([10]пр.взв!$J$7:$J$238,[10]пр.взв!$L$7:$L$238,$B84,[12]пр.взв!$K$7:$K$238,AF$71)</f>
        <v>#VALUE!</v>
      </c>
      <c r="AK84" s="81" t="e">
        <f>SUMIFS([10]пр.взв!$J$7:$J$238,[10]пр.взв!$L$7:$L$238,$B84,[12]пр.взв!$K$7:$K$238,AG$71)</f>
        <v>#VALUE!</v>
      </c>
      <c r="AL84" s="81" t="e">
        <f>SUMIFS([10]пр.взв!$J$7:$J$238,[10]пр.взв!$L$7:$L$238,$B84,[12]пр.взв!$K$7:$K$238,AH$71)</f>
        <v>#VALUE!</v>
      </c>
      <c r="AM84" s="81">
        <f>SUMIFS([11]пр.взв!$J$7:$J$238,[11]пр.взв!$L$7:$L$238,$B84,[11]пр.взв!$K$7:$K$238,AE$71)</f>
        <v>0</v>
      </c>
      <c r="AN84" s="81">
        <f>SUMIFS([11]пр.взв!$J$7:$J$238,[11]пр.взв!$L$7:$L$238,$B84,[11]пр.взв!$K$7:$K$238,AF$71)</f>
        <v>0</v>
      </c>
      <c r="AO84" s="81">
        <f>SUMIFS([11]пр.взв!$J$7:$J$238,[11]пр.взв!$L$7:$L$238,$B84,[11]пр.взв!$K$7:$K$238,AG$71)</f>
        <v>0</v>
      </c>
      <c r="AP84" s="81">
        <f>SUMIFS([11]пр.взв!$J$7:$J$238,[11]пр.взв!$L$7:$L$238,$B84,[11]пр.взв!$K$7:$K$238,AH$71)</f>
        <v>0</v>
      </c>
      <c r="AQ84" s="273" t="e">
        <f t="shared" si="44"/>
        <v>#VALUE!</v>
      </c>
      <c r="AR84" s="189"/>
      <c r="AS84" s="305" t="s">
        <v>30</v>
      </c>
      <c r="AT84" s="306"/>
      <c r="AU84" s="306"/>
      <c r="AV84" s="306"/>
      <c r="AW84" s="306"/>
      <c r="AX84" s="306"/>
      <c r="AY84" s="306"/>
      <c r="AZ84" s="306"/>
    </row>
    <row r="85" spans="1:52" ht="16.5" thickBot="1">
      <c r="A85" s="104">
        <v>14</v>
      </c>
      <c r="B85" s="37" t="str">
        <f>[1]Инструкция!$G19</f>
        <v/>
      </c>
      <c r="C85" s="130" t="e">
        <f>SUMIFS([2]пр.взв!$J$7:$J$238,[2]пр.взв!$L$7:$L$238,$B85,[12]пр.взв!$K$7:$K$238,C$71)</f>
        <v>#VALUE!</v>
      </c>
      <c r="D85" s="82" t="e">
        <f>SUMIFS([2]пр.взв!$J$7:$J$238,[2]пр.взв!$L$7:$L$238,$B85,[12]пр.взв!$K$7:$K$238,D$71)</f>
        <v>#VALUE!</v>
      </c>
      <c r="E85" s="82" t="e">
        <f>SUMIFS([2]пр.взв!$J$7:$J$238,[2]пр.взв!$L$7:$L$238,$B85,[12]пр.взв!$K$7:$K$238,E$71)</f>
        <v>#VALUE!</v>
      </c>
      <c r="F85" s="82" t="e">
        <f>SUMIFS([12]пр.взв!$J$7:$J$238,[12]пр.взв!$L$7:$L$238,$B85,[12]пр.взв!$K$7:$K$238,F$71)</f>
        <v>#VALUE!</v>
      </c>
      <c r="G85" s="130">
        <f>SUMIFS([3]пр.взв!$J$7:$J$238,[3]пр.взв!$L$7:$L$238,$B85,[3]пр.взв!$K$7:$K$238,K$71)</f>
        <v>0</v>
      </c>
      <c r="H85" s="130">
        <f>SUMIFS([3]пр.взв!$J$7:$J$238,[3]пр.взв!$L$7:$L$238,$B85,[3]пр.взв!$K$7:$K$238,L$71)</f>
        <v>0</v>
      </c>
      <c r="I85" s="130">
        <f>SUMIFS([3]пр.взв!$J$7:$J$238,[3]пр.взв!$L$7:$L$238,$B85,[3]пр.взв!$K$7:$K$238,M$71)</f>
        <v>0</v>
      </c>
      <c r="J85" s="130">
        <f>SUMIFS([3]пр.взв!$J$7:$J$238,[3]пр.взв!$L$7:$L$238,$B85,[3]пр.взв!$K$7:$K$238,N$71)</f>
        <v>0</v>
      </c>
      <c r="K85" s="81">
        <f>SUMIFS([4]пр.взв!$J$7:$J$238,[4]пр.взв!$L$7:$L$238,$B85,[4]пр.взв!$K$7:$K$238,K$71)</f>
        <v>0</v>
      </c>
      <c r="L85" s="81">
        <f>SUMIFS([4]пр.взв!$J$7:$J$238,[4]пр.взв!$L$7:$L$238,$B85,[4]пр.взв!$K$7:$K$238,L$71)</f>
        <v>0</v>
      </c>
      <c r="M85" s="81">
        <f>SUMIFS([4]пр.взв!$J$7:$J$238,[4]пр.взв!$L$7:$L$238,$B85,[4]пр.взв!$K$7:$K$238,M$71)</f>
        <v>0</v>
      </c>
      <c r="N85" s="81">
        <f>SUMIFS([4]пр.взв!$J$7:$J$238,[4]пр.взв!$L$7:$L$238,$B85,[4]пр.взв!$K$7:$K$238,N$71)</f>
        <v>0</v>
      </c>
      <c r="O85" s="81">
        <f>SUMIFS([5]пр.взв!$J$7:$J$238,[5]пр.взв!$L$7:$L$238,$B85,[5]пр.взв!$K$7:$K$238,O$71)</f>
        <v>0</v>
      </c>
      <c r="P85" s="81">
        <f>SUMIFS([5]пр.взв!$J$7:$J$238,[5]пр.взв!$L$7:$L$238,$B85,[5]пр.взв!$K$7:$K$238,P$71)</f>
        <v>0</v>
      </c>
      <c r="Q85" s="81">
        <f>SUMIFS([5]пр.взв!$J$7:$J$238,[5]пр.взв!$L$7:$L$238,$B85,[5]пр.взв!$K$7:$K$238,Q$71)</f>
        <v>0</v>
      </c>
      <c r="R85" s="81">
        <f>SUMIFS([5]пр.взв!$J$7:$J$238,[5]пр.взв!$L$7:$L$238,$B85,[5]пр.взв!$K$7:$K$238,R$71)</f>
        <v>0</v>
      </c>
      <c r="S85" s="81">
        <f>SUMIFS([6]пр.взв!$J$7:$J$238,[6]пр.взв!$L$7:$L$238,$B85,[7]пр.взв!$K$7:$K$238,S$71)</f>
        <v>0</v>
      </c>
      <c r="T85" s="81">
        <f>SUMIFS([6]пр.взв!$J$7:$J$238,[6]пр.взв!$L$7:$L$238,$B85,[7]пр.взв!$K$7:$K$238,T$71)</f>
        <v>0</v>
      </c>
      <c r="U85" s="81">
        <f>SUMIFS([6]пр.взв!$J$7:$J$238,[6]пр.взв!$L$7:$L$238,$B85,[7]пр.взв!$K$7:$K$238,U$71)</f>
        <v>0</v>
      </c>
      <c r="V85" s="81">
        <f>SUMIFS([6]пр.взв!$J$7:$J$238,[6]пр.взв!$L$7:$L$238,$B85,[7]пр.взв!$K$7:$K$238,V$71)</f>
        <v>0</v>
      </c>
      <c r="W85" s="81">
        <f>SUMIFS([7]пр.взв!$J$7:$J$238,[7]пр.взв!$L$7:$L$238,$B85,[8]пр.взв!$K$7:$K$238,W$71)</f>
        <v>0</v>
      </c>
      <c r="X85" s="81">
        <f>SUMIFS([7]пр.взв!$J$7:$J$238,[7]пр.взв!$L$7:$L$238,$B85,[8]пр.взв!$K$7:$K$238,X$71)</f>
        <v>0</v>
      </c>
      <c r="Y85" s="81">
        <f>SUMIFS([7]пр.взв!$J$7:$J$238,[7]пр.взв!$L$7:$L$238,$B85,[8]пр.взв!$K$7:$K$238,Y$71)</f>
        <v>0</v>
      </c>
      <c r="Z85" s="81">
        <f>SUMIFS([7]пр.взв!$J$7:$J$238,[7]пр.взв!$L$7:$L$238,$B85,[8]пр.взв!$K$7:$K$238,Z$71)</f>
        <v>0</v>
      </c>
      <c r="AA85" s="81">
        <f>SUMIFS([8]пр.взв!$J$7:$J$238,[8]пр.взв!$L$7:$L$238,$B85,[9]пр.взв!$K$7:$K$238,AA$71)</f>
        <v>0</v>
      </c>
      <c r="AB85" s="81">
        <f>SUMIFS([8]пр.взв!$J$7:$J$238,[8]пр.взв!$L$7:$L$238,$B85,[9]пр.взв!$K$7:$K$238,AB$71)</f>
        <v>0</v>
      </c>
      <c r="AC85" s="81">
        <f>SUMIFS([8]пр.взв!$J$7:$J$238,[8]пр.взв!$L$7:$L$238,$B85,[9]пр.взв!$K$7:$K$238,AC$71)</f>
        <v>0</v>
      </c>
      <c r="AD85" s="81">
        <f>SUMIFS([8]пр.взв!$J$7:$J$238,[8]пр.взв!$L$7:$L$238,$B85,[9]пр.взв!$K$7:$K$238,AD$71)</f>
        <v>0</v>
      </c>
      <c r="AE85" s="81">
        <f>SUMIFS([9]пр.взв!$J$7:$J$238,[9]пр.взв!$L$7:$L$238,$B85,[9]пр.взв!$K$7:$K$238,AE$71)</f>
        <v>0</v>
      </c>
      <c r="AF85" s="81">
        <f>SUMIFS([9]пр.взв!$J$7:$J$238,[9]пр.взв!$L$7:$L$238,$B85,[9]пр.взв!$K$7:$K$238,AF$71)</f>
        <v>0</v>
      </c>
      <c r="AG85" s="81">
        <f>SUMIFS([9]пр.взв!$J$7:$J$238,[9]пр.взв!$L$7:$L$238,$B85,[9]пр.взв!$K$7:$K$238,AG$71)</f>
        <v>0</v>
      </c>
      <c r="AH85" s="81">
        <f>SUMIFS([9]пр.взв!$J$7:$J$238,[9]пр.взв!$L$7:$L$238,$B85,[9]пр.взв!$K$7:$K$238,AH$71)</f>
        <v>0</v>
      </c>
      <c r="AI85" s="81" t="e">
        <f>SUMIFS([10]пр.взв!$J$7:$J$238,[10]пр.взв!$L$7:$L$238,$B85,[12]пр.взв!$K$7:$K$238,AE$71)</f>
        <v>#VALUE!</v>
      </c>
      <c r="AJ85" s="81" t="e">
        <f>SUMIFS([10]пр.взв!$J$7:$J$238,[10]пр.взв!$L$7:$L$238,$B85,[12]пр.взв!$K$7:$K$238,AF$71)</f>
        <v>#VALUE!</v>
      </c>
      <c r="AK85" s="81" t="e">
        <f>SUMIFS([10]пр.взв!$J$7:$J$238,[10]пр.взв!$L$7:$L$238,$B85,[12]пр.взв!$K$7:$K$238,AG$71)</f>
        <v>#VALUE!</v>
      </c>
      <c r="AL85" s="81" t="e">
        <f>SUMIFS([10]пр.взв!$J$7:$J$238,[10]пр.взв!$L$7:$L$238,$B85,[12]пр.взв!$K$7:$K$238,AH$71)</f>
        <v>#VALUE!</v>
      </c>
      <c r="AM85" s="81">
        <f>SUMIFS([11]пр.взв!$J$7:$J$238,[11]пр.взв!$L$7:$L$238,$B85,[11]пр.взв!$K$7:$K$238,AE$71)</f>
        <v>0</v>
      </c>
      <c r="AN85" s="81">
        <f>SUMIFS([11]пр.взв!$J$7:$J$238,[11]пр.взв!$L$7:$L$238,$B85,[11]пр.взв!$K$7:$K$238,AF$71)</f>
        <v>0</v>
      </c>
      <c r="AO85" s="81">
        <f>SUMIFS([11]пр.взв!$J$7:$J$238,[11]пр.взв!$L$7:$L$238,$B85,[11]пр.взв!$K$7:$K$238,AG$71)</f>
        <v>0</v>
      </c>
      <c r="AP85" s="81">
        <f>SUMIFS([11]пр.взв!$J$7:$J$238,[11]пр.взв!$L$7:$L$238,$B85,[11]пр.взв!$K$7:$K$238,AH$71)</f>
        <v>0</v>
      </c>
      <c r="AQ85" s="273" t="e">
        <f t="shared" si="44"/>
        <v>#VALUE!</v>
      </c>
      <c r="AR85" s="189"/>
      <c r="AS85" s="92"/>
      <c r="AT85" s="1"/>
      <c r="AU85" s="1"/>
      <c r="AV85"/>
      <c r="AW85"/>
      <c r="AX85"/>
      <c r="AY85"/>
      <c r="AZ85"/>
    </row>
    <row r="86" spans="1:52" ht="16.5" thickBot="1">
      <c r="A86" s="104">
        <v>15</v>
      </c>
      <c r="B86" s="37" t="str">
        <f>[1]Инструкция!$G20</f>
        <v/>
      </c>
      <c r="C86" s="130" t="e">
        <f>SUMIFS([2]пр.взв!$J$7:$J$238,[2]пр.взв!$L$7:$L$238,$B86,[12]пр.взв!$K$7:$K$238,C$71)</f>
        <v>#VALUE!</v>
      </c>
      <c r="D86" s="82" t="e">
        <f>SUMIFS([2]пр.взв!$J$7:$J$238,[2]пр.взв!$L$7:$L$238,$B86,[12]пр.взв!$K$7:$K$238,D$71)</f>
        <v>#VALUE!</v>
      </c>
      <c r="E86" s="82" t="e">
        <f>SUMIFS([2]пр.взв!$J$7:$J$238,[2]пр.взв!$L$7:$L$238,$B86,[12]пр.взв!$K$7:$K$238,E$71)</f>
        <v>#VALUE!</v>
      </c>
      <c r="F86" s="82" t="e">
        <f>SUMIFS([12]пр.взв!$J$7:$J$238,[12]пр.взв!$L$7:$L$238,$B86,[12]пр.взв!$K$7:$K$238,F$71)</f>
        <v>#VALUE!</v>
      </c>
      <c r="G86" s="130">
        <f>SUMIFS([3]пр.взв!$J$7:$J$238,[3]пр.взв!$L$7:$L$238,$B86,[3]пр.взв!$K$7:$K$238,K$71)</f>
        <v>0</v>
      </c>
      <c r="H86" s="130">
        <f>SUMIFS([3]пр.взв!$J$7:$J$238,[3]пр.взв!$L$7:$L$238,$B86,[3]пр.взв!$K$7:$K$238,L$71)</f>
        <v>0</v>
      </c>
      <c r="I86" s="130">
        <f>SUMIFS([3]пр.взв!$J$7:$J$238,[3]пр.взв!$L$7:$L$238,$B86,[3]пр.взв!$K$7:$K$238,M$71)</f>
        <v>0</v>
      </c>
      <c r="J86" s="130">
        <f>SUMIFS([3]пр.взв!$J$7:$J$238,[3]пр.взв!$L$7:$L$238,$B86,[3]пр.взв!$K$7:$K$238,N$71)</f>
        <v>0</v>
      </c>
      <c r="K86" s="81">
        <f>SUMIFS([4]пр.взв!$J$7:$J$238,[4]пр.взв!$L$7:$L$238,$B86,[4]пр.взв!$K$7:$K$238,K$71)</f>
        <v>0</v>
      </c>
      <c r="L86" s="81">
        <f>SUMIFS([4]пр.взв!$J$7:$J$238,[4]пр.взв!$L$7:$L$238,$B86,[4]пр.взв!$K$7:$K$238,L$71)</f>
        <v>0</v>
      </c>
      <c r="M86" s="81">
        <f>SUMIFS([4]пр.взв!$J$7:$J$238,[4]пр.взв!$L$7:$L$238,$B86,[4]пр.взв!$K$7:$K$238,M$71)</f>
        <v>0</v>
      </c>
      <c r="N86" s="81">
        <f>SUMIFS([4]пр.взв!$J$7:$J$238,[4]пр.взв!$L$7:$L$238,$B86,[4]пр.взв!$K$7:$K$238,N$71)</f>
        <v>0</v>
      </c>
      <c r="O86" s="81">
        <f>SUMIFS([5]пр.взв!$J$7:$J$238,[5]пр.взв!$L$7:$L$238,$B86,[5]пр.взв!$K$7:$K$238,O$71)</f>
        <v>0</v>
      </c>
      <c r="P86" s="81">
        <f>SUMIFS([5]пр.взв!$J$7:$J$238,[5]пр.взв!$L$7:$L$238,$B86,[5]пр.взв!$K$7:$K$238,P$71)</f>
        <v>0</v>
      </c>
      <c r="Q86" s="81">
        <f>SUMIFS([5]пр.взв!$J$7:$J$238,[5]пр.взв!$L$7:$L$238,$B86,[5]пр.взв!$K$7:$K$238,Q$71)</f>
        <v>0</v>
      </c>
      <c r="R86" s="81">
        <f>SUMIFS([5]пр.взв!$J$7:$J$238,[5]пр.взв!$L$7:$L$238,$B86,[5]пр.взв!$K$7:$K$238,R$71)</f>
        <v>0</v>
      </c>
      <c r="S86" s="81">
        <f>SUMIFS([6]пр.взв!$J$7:$J$238,[6]пр.взв!$L$7:$L$238,$B86,[7]пр.взв!$K$7:$K$238,S$71)</f>
        <v>0</v>
      </c>
      <c r="T86" s="81">
        <f>SUMIFS([6]пр.взв!$J$7:$J$238,[6]пр.взв!$L$7:$L$238,$B86,[7]пр.взв!$K$7:$K$238,T$71)</f>
        <v>0</v>
      </c>
      <c r="U86" s="81">
        <f>SUMIFS([6]пр.взв!$J$7:$J$238,[6]пр.взв!$L$7:$L$238,$B86,[7]пр.взв!$K$7:$K$238,U$71)</f>
        <v>0</v>
      </c>
      <c r="V86" s="81">
        <f>SUMIFS([6]пр.взв!$J$7:$J$238,[6]пр.взв!$L$7:$L$238,$B86,[7]пр.взв!$K$7:$K$238,V$71)</f>
        <v>0</v>
      </c>
      <c r="W86" s="81">
        <f>SUMIFS([7]пр.взв!$J$7:$J$238,[7]пр.взв!$L$7:$L$238,$B86,[8]пр.взв!$K$7:$K$238,W$71)</f>
        <v>0</v>
      </c>
      <c r="X86" s="81">
        <f>SUMIFS([7]пр.взв!$J$7:$J$238,[7]пр.взв!$L$7:$L$238,$B86,[8]пр.взв!$K$7:$K$238,X$71)</f>
        <v>0</v>
      </c>
      <c r="Y86" s="81">
        <f>SUMIFS([7]пр.взв!$J$7:$J$238,[7]пр.взв!$L$7:$L$238,$B86,[8]пр.взв!$K$7:$K$238,Y$71)</f>
        <v>0</v>
      </c>
      <c r="Z86" s="81">
        <f>SUMIFS([7]пр.взв!$J$7:$J$238,[7]пр.взв!$L$7:$L$238,$B86,[8]пр.взв!$K$7:$K$238,Z$71)</f>
        <v>0</v>
      </c>
      <c r="AA86" s="81">
        <f>SUMIFS([8]пр.взв!$J$7:$J$238,[8]пр.взв!$L$7:$L$238,$B86,[9]пр.взв!$K$7:$K$238,AA$71)</f>
        <v>0</v>
      </c>
      <c r="AB86" s="81">
        <f>SUMIFS([8]пр.взв!$J$7:$J$238,[8]пр.взв!$L$7:$L$238,$B86,[9]пр.взв!$K$7:$K$238,AB$71)</f>
        <v>0</v>
      </c>
      <c r="AC86" s="81">
        <f>SUMIFS([8]пр.взв!$J$7:$J$238,[8]пр.взв!$L$7:$L$238,$B86,[9]пр.взв!$K$7:$K$238,AC$71)</f>
        <v>0</v>
      </c>
      <c r="AD86" s="81">
        <f>SUMIFS([8]пр.взв!$J$7:$J$238,[8]пр.взв!$L$7:$L$238,$B86,[9]пр.взв!$K$7:$K$238,AD$71)</f>
        <v>0</v>
      </c>
      <c r="AE86" s="81">
        <f>SUMIFS([9]пр.взв!$J$7:$J$238,[9]пр.взв!$L$7:$L$238,$B86,[9]пр.взв!$K$7:$K$238,AE$71)</f>
        <v>0</v>
      </c>
      <c r="AF86" s="81">
        <f>SUMIFS([9]пр.взв!$J$7:$J$238,[9]пр.взв!$L$7:$L$238,$B86,[9]пр.взв!$K$7:$K$238,AF$71)</f>
        <v>0</v>
      </c>
      <c r="AG86" s="81">
        <f>SUMIFS([9]пр.взв!$J$7:$J$238,[9]пр.взв!$L$7:$L$238,$B86,[9]пр.взв!$K$7:$K$238,AG$71)</f>
        <v>0</v>
      </c>
      <c r="AH86" s="81">
        <f>SUMIFS([9]пр.взв!$J$7:$J$238,[9]пр.взв!$L$7:$L$238,$B86,[9]пр.взв!$K$7:$K$238,AH$71)</f>
        <v>0</v>
      </c>
      <c r="AI86" s="81" t="e">
        <f>SUMIFS([10]пр.взв!$J$7:$J$238,[10]пр.взв!$L$7:$L$238,$B86,[12]пр.взв!$K$7:$K$238,AE$71)</f>
        <v>#VALUE!</v>
      </c>
      <c r="AJ86" s="81" t="e">
        <f>SUMIFS([10]пр.взв!$J$7:$J$238,[10]пр.взв!$L$7:$L$238,$B86,[12]пр.взв!$K$7:$K$238,AF$71)</f>
        <v>#VALUE!</v>
      </c>
      <c r="AK86" s="81" t="e">
        <f>SUMIFS([10]пр.взв!$J$7:$J$238,[10]пр.взв!$L$7:$L$238,$B86,[12]пр.взв!$K$7:$K$238,AG$71)</f>
        <v>#VALUE!</v>
      </c>
      <c r="AL86" s="81" t="e">
        <f>SUMIFS([10]пр.взв!$J$7:$J$238,[10]пр.взв!$L$7:$L$238,$B86,[12]пр.взв!$K$7:$K$238,AH$71)</f>
        <v>#VALUE!</v>
      </c>
      <c r="AM86" s="81">
        <f>SUMIFS([11]пр.взв!$J$7:$J$238,[11]пр.взв!$L$7:$L$238,$B86,[11]пр.взв!$K$7:$K$238,AE$71)</f>
        <v>0</v>
      </c>
      <c r="AN86" s="81">
        <f>SUMIFS([11]пр.взв!$J$7:$J$238,[11]пр.взв!$L$7:$L$238,$B86,[11]пр.взв!$K$7:$K$238,AF$71)</f>
        <v>0</v>
      </c>
      <c r="AO86" s="81">
        <f>SUMIFS([11]пр.взв!$J$7:$J$238,[11]пр.взв!$L$7:$L$238,$B86,[11]пр.взв!$K$7:$K$238,AG$71)</f>
        <v>0</v>
      </c>
      <c r="AP86" s="81">
        <f>SUMIFS([11]пр.взв!$J$7:$J$238,[11]пр.взв!$L$7:$L$238,$B86,[11]пр.взв!$K$7:$K$238,AH$71)</f>
        <v>0</v>
      </c>
      <c r="AQ86" s="292" t="e">
        <f t="shared" si="44"/>
        <v>#VALUE!</v>
      </c>
      <c r="AR86" s="293"/>
      <c r="AS86" s="92"/>
      <c r="AT86" s="1"/>
      <c r="AU86" s="1"/>
      <c r="AV86"/>
      <c r="AW86"/>
      <c r="AX86"/>
      <c r="AY86"/>
      <c r="AZ86"/>
    </row>
    <row r="87" spans="1:52" ht="16.5" thickBot="1">
      <c r="A87" s="104">
        <v>16</v>
      </c>
      <c r="B87" s="37" t="str">
        <f>[1]Инструкция!$G21</f>
        <v/>
      </c>
      <c r="C87" s="130" t="e">
        <f>SUMIFS([2]пр.взв!$J$7:$J$238,[2]пр.взв!$L$7:$L$238,$B87,[12]пр.взв!$K$7:$K$238,C$71)</f>
        <v>#VALUE!</v>
      </c>
      <c r="D87" s="82" t="e">
        <f>SUMIFS([2]пр.взв!$J$7:$J$238,[2]пр.взв!$L$7:$L$238,$B87,[12]пр.взв!$K$7:$K$238,D$71)</f>
        <v>#VALUE!</v>
      </c>
      <c r="E87" s="82" t="e">
        <f>SUMIFS([2]пр.взв!$J$7:$J$238,[2]пр.взв!$L$7:$L$238,$B87,[12]пр.взв!$K$7:$K$238,E$71)</f>
        <v>#VALUE!</v>
      </c>
      <c r="F87" s="82" t="e">
        <f>SUMIFS([12]пр.взв!$J$7:$J$238,[12]пр.взв!$L$7:$L$238,$B87,[12]пр.взв!$K$7:$K$238,F$71)</f>
        <v>#VALUE!</v>
      </c>
      <c r="G87" s="130">
        <f>SUMIFS([3]пр.взв!$J$7:$J$238,[3]пр.взв!$L$7:$L$238,$B87,[3]пр.взв!$K$7:$K$238,K$71)</f>
        <v>0</v>
      </c>
      <c r="H87" s="130">
        <f>SUMIFS([3]пр.взв!$J$7:$J$238,[3]пр.взв!$L$7:$L$238,$B87,[3]пр.взв!$K$7:$K$238,L$71)</f>
        <v>0</v>
      </c>
      <c r="I87" s="130">
        <f>SUMIFS([3]пр.взв!$J$7:$J$238,[3]пр.взв!$L$7:$L$238,$B87,[3]пр.взв!$K$7:$K$238,M$71)</f>
        <v>0</v>
      </c>
      <c r="J87" s="130">
        <f>SUMIFS([3]пр.взв!$J$7:$J$238,[3]пр.взв!$L$7:$L$238,$B87,[3]пр.взв!$K$7:$K$238,N$71)</f>
        <v>0</v>
      </c>
      <c r="K87" s="81">
        <f>SUMIFS([4]пр.взв!$J$7:$J$238,[4]пр.взв!$L$7:$L$238,$B87,[4]пр.взв!$K$7:$K$238,K$71)</f>
        <v>0</v>
      </c>
      <c r="L87" s="81">
        <f>SUMIFS([4]пр.взв!$J$7:$J$238,[4]пр.взв!$L$7:$L$238,$B87,[4]пр.взв!$K$7:$K$238,L$71)</f>
        <v>0</v>
      </c>
      <c r="M87" s="81">
        <f>SUMIFS([4]пр.взв!$J$7:$J$238,[4]пр.взв!$L$7:$L$238,$B87,[4]пр.взв!$K$7:$K$238,M$71)</f>
        <v>0</v>
      </c>
      <c r="N87" s="81">
        <f>SUMIFS([4]пр.взв!$J$7:$J$238,[4]пр.взв!$L$7:$L$238,$B87,[4]пр.взв!$K$7:$K$238,N$71)</f>
        <v>0</v>
      </c>
      <c r="O87" s="81">
        <f>SUMIFS([5]пр.взв!$J$7:$J$238,[5]пр.взв!$L$7:$L$238,$B87,[5]пр.взв!$K$7:$K$238,O$71)</f>
        <v>0</v>
      </c>
      <c r="P87" s="81">
        <f>SUMIFS([5]пр.взв!$J$7:$J$238,[5]пр.взв!$L$7:$L$238,$B87,[5]пр.взв!$K$7:$K$238,P$71)</f>
        <v>0</v>
      </c>
      <c r="Q87" s="81">
        <f>SUMIFS([5]пр.взв!$J$7:$J$238,[5]пр.взв!$L$7:$L$238,$B87,[5]пр.взв!$K$7:$K$238,Q$71)</f>
        <v>0</v>
      </c>
      <c r="R87" s="81">
        <f>SUMIFS([5]пр.взв!$J$7:$J$238,[5]пр.взв!$L$7:$L$238,$B87,[5]пр.взв!$K$7:$K$238,R$71)</f>
        <v>0</v>
      </c>
      <c r="S87" s="81">
        <f>SUMIFS([6]пр.взв!$J$7:$J$238,[6]пр.взв!$L$7:$L$238,$B87,[7]пр.взв!$K$7:$K$238,S$71)</f>
        <v>0</v>
      </c>
      <c r="T87" s="81">
        <f>SUMIFS([6]пр.взв!$J$7:$J$238,[6]пр.взв!$L$7:$L$238,$B87,[7]пр.взв!$K$7:$K$238,T$71)</f>
        <v>0</v>
      </c>
      <c r="U87" s="81">
        <f>SUMIFS([6]пр.взв!$J$7:$J$238,[6]пр.взв!$L$7:$L$238,$B87,[7]пр.взв!$K$7:$K$238,U$71)</f>
        <v>0</v>
      </c>
      <c r="V87" s="81">
        <f>SUMIFS([6]пр.взв!$J$7:$J$238,[6]пр.взв!$L$7:$L$238,$B87,[7]пр.взв!$K$7:$K$238,V$71)</f>
        <v>0</v>
      </c>
      <c r="W87" s="81">
        <f>SUMIFS([7]пр.взв!$J$7:$J$238,[7]пр.взв!$L$7:$L$238,$B87,[8]пр.взв!$K$7:$K$238,W$71)</f>
        <v>0</v>
      </c>
      <c r="X87" s="81">
        <f>SUMIFS([7]пр.взв!$J$7:$J$238,[7]пр.взв!$L$7:$L$238,$B87,[8]пр.взв!$K$7:$K$238,X$71)</f>
        <v>0</v>
      </c>
      <c r="Y87" s="81">
        <f>SUMIFS([7]пр.взв!$J$7:$J$238,[7]пр.взв!$L$7:$L$238,$B87,[8]пр.взв!$K$7:$K$238,Y$71)</f>
        <v>0</v>
      </c>
      <c r="Z87" s="81">
        <f>SUMIFS([7]пр.взв!$J$7:$J$238,[7]пр.взв!$L$7:$L$238,$B87,[8]пр.взв!$K$7:$K$238,Z$71)</f>
        <v>0</v>
      </c>
      <c r="AA87" s="81">
        <f>SUMIFS([8]пр.взв!$J$7:$J$238,[8]пр.взв!$L$7:$L$238,$B87,[9]пр.взв!$K$7:$K$238,AA$71)</f>
        <v>0</v>
      </c>
      <c r="AB87" s="81">
        <f>SUMIFS([8]пр.взв!$J$7:$J$238,[8]пр.взв!$L$7:$L$238,$B87,[9]пр.взв!$K$7:$K$238,AB$71)</f>
        <v>0</v>
      </c>
      <c r="AC87" s="81">
        <f>SUMIFS([8]пр.взв!$J$7:$J$238,[8]пр.взв!$L$7:$L$238,$B87,[9]пр.взв!$K$7:$K$238,AC$71)</f>
        <v>0</v>
      </c>
      <c r="AD87" s="81">
        <f>SUMIFS([8]пр.взв!$J$7:$J$238,[8]пр.взв!$L$7:$L$238,$B87,[9]пр.взв!$K$7:$K$238,AD$71)</f>
        <v>0</v>
      </c>
      <c r="AE87" s="81">
        <f>SUMIFS([9]пр.взв!$J$7:$J$238,[9]пр.взв!$L$7:$L$238,$B87,[9]пр.взв!$K$7:$K$238,AE$71)</f>
        <v>0</v>
      </c>
      <c r="AF87" s="81">
        <f>SUMIFS([9]пр.взв!$J$7:$J$238,[9]пр.взв!$L$7:$L$238,$B87,[9]пр.взв!$K$7:$K$238,AF$71)</f>
        <v>0</v>
      </c>
      <c r="AG87" s="81">
        <f>SUMIFS([9]пр.взв!$J$7:$J$238,[9]пр.взв!$L$7:$L$238,$B87,[9]пр.взв!$K$7:$K$238,AG$71)</f>
        <v>0</v>
      </c>
      <c r="AH87" s="81">
        <f>SUMIFS([9]пр.взв!$J$7:$J$238,[9]пр.взв!$L$7:$L$238,$B87,[9]пр.взв!$K$7:$K$238,AH$71)</f>
        <v>0</v>
      </c>
      <c r="AI87" s="81" t="e">
        <f>SUMIFS([10]пр.взв!$J$7:$J$238,[10]пр.взв!$L$7:$L$238,$B87,[12]пр.взв!$K$7:$K$238,AE$71)</f>
        <v>#VALUE!</v>
      </c>
      <c r="AJ87" s="81" t="e">
        <f>SUMIFS([10]пр.взв!$J$7:$J$238,[10]пр.взв!$L$7:$L$238,$B87,[12]пр.взв!$K$7:$K$238,AF$71)</f>
        <v>#VALUE!</v>
      </c>
      <c r="AK87" s="81" t="e">
        <f>SUMIFS([10]пр.взв!$J$7:$J$238,[10]пр.взв!$L$7:$L$238,$B87,[12]пр.взв!$K$7:$K$238,AG$71)</f>
        <v>#VALUE!</v>
      </c>
      <c r="AL87" s="81" t="e">
        <f>SUMIFS([10]пр.взв!$J$7:$J$238,[10]пр.взв!$L$7:$L$238,$B87,[12]пр.взв!$K$7:$K$238,AH$71)</f>
        <v>#VALUE!</v>
      </c>
      <c r="AM87" s="81">
        <f>SUMIFS([11]пр.взв!$J$7:$J$238,[11]пр.взв!$L$7:$L$238,$B87,[11]пр.взв!$K$7:$K$238,AE$71)</f>
        <v>0</v>
      </c>
      <c r="AN87" s="81">
        <f>SUMIFS([11]пр.взв!$J$7:$J$238,[11]пр.взв!$L$7:$L$238,$B87,[11]пр.взв!$K$7:$K$238,AF$71)</f>
        <v>0</v>
      </c>
      <c r="AO87" s="81">
        <f>SUMIFS([11]пр.взв!$J$7:$J$238,[11]пр.взв!$L$7:$L$238,$B87,[11]пр.взв!$K$7:$K$238,AG$71)</f>
        <v>0</v>
      </c>
      <c r="AP87" s="81">
        <f>SUMIFS([11]пр.взв!$J$7:$J$238,[11]пр.взв!$L$7:$L$238,$B87,[11]пр.взв!$K$7:$K$238,AH$71)</f>
        <v>0</v>
      </c>
      <c r="AQ87" s="292" t="e">
        <f t="shared" si="44"/>
        <v>#VALUE!</v>
      </c>
      <c r="AR87" s="293"/>
      <c r="AS87" s="92"/>
      <c r="AT87" s="1"/>
      <c r="AU87" s="1"/>
      <c r="AV87"/>
      <c r="AW87"/>
      <c r="AX87"/>
      <c r="AY87"/>
      <c r="AZ87"/>
    </row>
    <row r="88" spans="1:52" ht="16.5" thickBot="1">
      <c r="A88" s="104">
        <v>17</v>
      </c>
      <c r="B88" s="37" t="str">
        <f>[1]Инструкция!$G22</f>
        <v/>
      </c>
      <c r="C88" s="130" t="e">
        <f>SUMIFS([2]пр.взв!$J$7:$J$238,[2]пр.взв!$L$7:$L$238,$B88,[12]пр.взв!$K$7:$K$238,C$71)</f>
        <v>#VALUE!</v>
      </c>
      <c r="D88" s="82" t="e">
        <f>SUMIFS([2]пр.взв!$J$7:$J$238,[2]пр.взв!$L$7:$L$238,$B88,[12]пр.взв!$K$7:$K$238,D$71)</f>
        <v>#VALUE!</v>
      </c>
      <c r="E88" s="82" t="e">
        <f>SUMIFS([2]пр.взв!$J$7:$J$238,[2]пр.взв!$L$7:$L$238,$B88,[12]пр.взв!$K$7:$K$238,E$71)</f>
        <v>#VALUE!</v>
      </c>
      <c r="F88" s="82" t="e">
        <f>SUMIFS([12]пр.взв!$J$7:$J$238,[12]пр.взв!$L$7:$L$238,$B88,[12]пр.взв!$K$7:$K$238,F$71)</f>
        <v>#VALUE!</v>
      </c>
      <c r="G88" s="130">
        <f>SUMIFS([3]пр.взв!$J$7:$J$238,[3]пр.взв!$L$7:$L$238,$B88,[3]пр.взв!$K$7:$K$238,K$71)</f>
        <v>0</v>
      </c>
      <c r="H88" s="130">
        <f>SUMIFS([3]пр.взв!$J$7:$J$238,[3]пр.взв!$L$7:$L$238,$B88,[3]пр.взв!$K$7:$K$238,L$71)</f>
        <v>0</v>
      </c>
      <c r="I88" s="130">
        <f>SUMIFS([3]пр.взв!$J$7:$J$238,[3]пр.взв!$L$7:$L$238,$B88,[3]пр.взв!$K$7:$K$238,M$71)</f>
        <v>0</v>
      </c>
      <c r="J88" s="130">
        <f>SUMIFS([3]пр.взв!$J$7:$J$238,[3]пр.взв!$L$7:$L$238,$B88,[3]пр.взв!$K$7:$K$238,N$71)</f>
        <v>0</v>
      </c>
      <c r="K88" s="81">
        <f>SUMIFS([4]пр.взв!$J$7:$J$238,[4]пр.взв!$L$7:$L$238,$B88,[4]пр.взв!$K$7:$K$238,K$71)</f>
        <v>0</v>
      </c>
      <c r="L88" s="81">
        <f>SUMIFS([4]пр.взв!$J$7:$J$238,[4]пр.взв!$L$7:$L$238,$B88,[4]пр.взв!$K$7:$K$238,L$71)</f>
        <v>0</v>
      </c>
      <c r="M88" s="81">
        <f>SUMIFS([4]пр.взв!$J$7:$J$238,[4]пр.взв!$L$7:$L$238,$B88,[4]пр.взв!$K$7:$K$238,M$71)</f>
        <v>0</v>
      </c>
      <c r="N88" s="81">
        <f>SUMIFS([4]пр.взв!$J$7:$J$238,[4]пр.взв!$L$7:$L$238,$B88,[4]пр.взв!$K$7:$K$238,N$71)</f>
        <v>0</v>
      </c>
      <c r="O88" s="81">
        <f>SUMIFS([5]пр.взв!$J$7:$J$238,[5]пр.взв!$L$7:$L$238,$B88,[5]пр.взв!$K$7:$K$238,O$71)</f>
        <v>0</v>
      </c>
      <c r="P88" s="81">
        <f>SUMIFS([5]пр.взв!$J$7:$J$238,[5]пр.взв!$L$7:$L$238,$B88,[5]пр.взв!$K$7:$K$238,P$71)</f>
        <v>0</v>
      </c>
      <c r="Q88" s="81">
        <f>SUMIFS([5]пр.взв!$J$7:$J$238,[5]пр.взв!$L$7:$L$238,$B88,[5]пр.взв!$K$7:$K$238,Q$71)</f>
        <v>0</v>
      </c>
      <c r="R88" s="81">
        <f>SUMIFS([5]пр.взв!$J$7:$J$238,[5]пр.взв!$L$7:$L$238,$B88,[5]пр.взв!$K$7:$K$238,R$71)</f>
        <v>0</v>
      </c>
      <c r="S88" s="81">
        <f>SUMIFS([6]пр.взв!$J$7:$J$238,[6]пр.взв!$L$7:$L$238,$B88,[7]пр.взв!$K$7:$K$238,S$71)</f>
        <v>0</v>
      </c>
      <c r="T88" s="81">
        <f>SUMIFS([6]пр.взв!$J$7:$J$238,[6]пр.взв!$L$7:$L$238,$B88,[7]пр.взв!$K$7:$K$238,T$71)</f>
        <v>0</v>
      </c>
      <c r="U88" s="81">
        <f>SUMIFS([6]пр.взв!$J$7:$J$238,[6]пр.взв!$L$7:$L$238,$B88,[7]пр.взв!$K$7:$K$238,U$71)</f>
        <v>0</v>
      </c>
      <c r="V88" s="81">
        <f>SUMIFS([6]пр.взв!$J$7:$J$238,[6]пр.взв!$L$7:$L$238,$B88,[7]пр.взв!$K$7:$K$238,V$71)</f>
        <v>0</v>
      </c>
      <c r="W88" s="81">
        <f>SUMIFS([7]пр.взв!$J$7:$J$238,[7]пр.взв!$L$7:$L$238,$B88,[8]пр.взв!$K$7:$K$238,W$71)</f>
        <v>0</v>
      </c>
      <c r="X88" s="81">
        <f>SUMIFS([7]пр.взв!$J$7:$J$238,[7]пр.взв!$L$7:$L$238,$B88,[8]пр.взв!$K$7:$K$238,X$71)</f>
        <v>0</v>
      </c>
      <c r="Y88" s="81">
        <f>SUMIFS([7]пр.взв!$J$7:$J$238,[7]пр.взв!$L$7:$L$238,$B88,[8]пр.взв!$K$7:$K$238,Y$71)</f>
        <v>0</v>
      </c>
      <c r="Z88" s="81">
        <f>SUMIFS([7]пр.взв!$J$7:$J$238,[7]пр.взв!$L$7:$L$238,$B88,[8]пр.взв!$K$7:$K$238,Z$71)</f>
        <v>0</v>
      </c>
      <c r="AA88" s="81">
        <f>SUMIFS([8]пр.взв!$J$7:$J$238,[8]пр.взв!$L$7:$L$238,$B88,[9]пр.взв!$K$7:$K$238,AA$71)</f>
        <v>0</v>
      </c>
      <c r="AB88" s="81">
        <f>SUMIFS([8]пр.взв!$J$7:$J$238,[8]пр.взв!$L$7:$L$238,$B88,[9]пр.взв!$K$7:$K$238,AB$71)</f>
        <v>0</v>
      </c>
      <c r="AC88" s="81">
        <f>SUMIFS([8]пр.взв!$J$7:$J$238,[8]пр.взв!$L$7:$L$238,$B88,[9]пр.взв!$K$7:$K$238,AC$71)</f>
        <v>0</v>
      </c>
      <c r="AD88" s="81">
        <f>SUMIFS([8]пр.взв!$J$7:$J$238,[8]пр.взв!$L$7:$L$238,$B88,[9]пр.взв!$K$7:$K$238,AD$71)</f>
        <v>0</v>
      </c>
      <c r="AE88" s="81">
        <f>SUMIFS([9]пр.взв!$J$7:$J$238,[9]пр.взв!$L$7:$L$238,$B88,[9]пр.взв!$K$7:$K$238,AE$71)</f>
        <v>0</v>
      </c>
      <c r="AF88" s="81">
        <f>SUMIFS([9]пр.взв!$J$7:$J$238,[9]пр.взв!$L$7:$L$238,$B88,[9]пр.взв!$K$7:$K$238,AF$71)</f>
        <v>0</v>
      </c>
      <c r="AG88" s="81">
        <f>SUMIFS([9]пр.взв!$J$7:$J$238,[9]пр.взв!$L$7:$L$238,$B88,[9]пр.взв!$K$7:$K$238,AG$71)</f>
        <v>0</v>
      </c>
      <c r="AH88" s="81">
        <f>SUMIFS([9]пр.взв!$J$7:$J$238,[9]пр.взв!$L$7:$L$238,$B88,[9]пр.взв!$K$7:$K$238,AH$71)</f>
        <v>0</v>
      </c>
      <c r="AI88" s="81" t="e">
        <f>SUMIFS([10]пр.взв!$J$7:$J$238,[10]пр.взв!$L$7:$L$238,$B88,[12]пр.взв!$K$7:$K$238,AE$71)</f>
        <v>#VALUE!</v>
      </c>
      <c r="AJ88" s="81" t="e">
        <f>SUMIFS([10]пр.взв!$J$7:$J$238,[10]пр.взв!$L$7:$L$238,$B88,[12]пр.взв!$K$7:$K$238,AF$71)</f>
        <v>#VALUE!</v>
      </c>
      <c r="AK88" s="81" t="e">
        <f>SUMIFS([10]пр.взв!$J$7:$J$238,[10]пр.взв!$L$7:$L$238,$B88,[12]пр.взв!$K$7:$K$238,AG$71)</f>
        <v>#VALUE!</v>
      </c>
      <c r="AL88" s="81" t="e">
        <f>SUMIFS([10]пр.взв!$J$7:$J$238,[10]пр.взв!$L$7:$L$238,$B88,[12]пр.взв!$K$7:$K$238,AH$71)</f>
        <v>#VALUE!</v>
      </c>
      <c r="AM88" s="81">
        <f>SUMIFS([11]пр.взв!$J$7:$J$238,[11]пр.взв!$L$7:$L$238,$B88,[11]пр.взв!$K$7:$K$238,AE$71)</f>
        <v>0</v>
      </c>
      <c r="AN88" s="81">
        <f>SUMIFS([11]пр.взв!$J$7:$J$238,[11]пр.взв!$L$7:$L$238,$B88,[11]пр.взв!$K$7:$K$238,AF$71)</f>
        <v>0</v>
      </c>
      <c r="AO88" s="81">
        <f>SUMIFS([11]пр.взв!$J$7:$J$238,[11]пр.взв!$L$7:$L$238,$B88,[11]пр.взв!$K$7:$K$238,AG$71)</f>
        <v>0</v>
      </c>
      <c r="AP88" s="81">
        <f>SUMIFS([11]пр.взв!$J$7:$J$238,[11]пр.взв!$L$7:$L$238,$B88,[11]пр.взв!$K$7:$K$238,AH$71)</f>
        <v>0</v>
      </c>
      <c r="AQ88" s="292" t="e">
        <f t="shared" si="44"/>
        <v>#VALUE!</v>
      </c>
      <c r="AR88" s="293"/>
      <c r="AS88" s="92"/>
      <c r="AT88" s="1"/>
      <c r="AU88" s="1"/>
      <c r="AV88"/>
      <c r="AW88"/>
      <c r="AX88"/>
      <c r="AY88"/>
      <c r="AZ88"/>
    </row>
    <row r="89" spans="1:52" ht="16.5" thickBot="1">
      <c r="A89" s="104">
        <v>18</v>
      </c>
      <c r="B89" s="37" t="str">
        <f>[1]Инструкция!$G23</f>
        <v/>
      </c>
      <c r="C89" s="130" t="e">
        <f>SUMIFS([2]пр.взв!$J$7:$J$238,[2]пр.взв!$L$7:$L$238,$B89,[12]пр.взв!$K$7:$K$238,C$71)</f>
        <v>#VALUE!</v>
      </c>
      <c r="D89" s="82" t="e">
        <f>SUMIFS([2]пр.взв!$J$7:$J$238,[2]пр.взв!$L$7:$L$238,$B89,[12]пр.взв!$K$7:$K$238,D$71)</f>
        <v>#VALUE!</v>
      </c>
      <c r="E89" s="82" t="e">
        <f>SUMIFS([2]пр.взв!$J$7:$J$238,[2]пр.взв!$L$7:$L$238,$B89,[12]пр.взв!$K$7:$K$238,E$71)</f>
        <v>#VALUE!</v>
      </c>
      <c r="F89" s="82" t="e">
        <f>SUMIFS([12]пр.взв!$J$7:$J$238,[12]пр.взв!$L$7:$L$238,$B89,[12]пр.взв!$K$7:$K$238,F$71)</f>
        <v>#VALUE!</v>
      </c>
      <c r="G89" s="130">
        <f>SUMIFS([3]пр.взв!$J$7:$J$238,[3]пр.взв!$L$7:$L$238,$B89,[3]пр.взв!$K$7:$K$238,K$71)</f>
        <v>0</v>
      </c>
      <c r="H89" s="130">
        <f>SUMIFS([3]пр.взв!$J$7:$J$238,[3]пр.взв!$L$7:$L$238,$B89,[3]пр.взв!$K$7:$K$238,L$71)</f>
        <v>0</v>
      </c>
      <c r="I89" s="130">
        <f>SUMIFS([3]пр.взв!$J$7:$J$238,[3]пр.взв!$L$7:$L$238,$B89,[3]пр.взв!$K$7:$K$238,M$71)</f>
        <v>0</v>
      </c>
      <c r="J89" s="130">
        <f>SUMIFS([3]пр.взв!$J$7:$J$238,[3]пр.взв!$L$7:$L$238,$B89,[3]пр.взв!$K$7:$K$238,N$71)</f>
        <v>0</v>
      </c>
      <c r="K89" s="81">
        <f>SUMIFS([4]пр.взв!$J$7:$J$238,[4]пр.взв!$L$7:$L$238,$B89,[4]пр.взв!$K$7:$K$238,K$71)</f>
        <v>0</v>
      </c>
      <c r="L89" s="81">
        <f>SUMIFS([4]пр.взв!$J$7:$J$238,[4]пр.взв!$L$7:$L$238,$B89,[4]пр.взв!$K$7:$K$238,L$71)</f>
        <v>0</v>
      </c>
      <c r="M89" s="81">
        <f>SUMIFS([4]пр.взв!$J$7:$J$238,[4]пр.взв!$L$7:$L$238,$B89,[4]пр.взв!$K$7:$K$238,M$71)</f>
        <v>0</v>
      </c>
      <c r="N89" s="81">
        <f>SUMIFS([4]пр.взв!$J$7:$J$238,[4]пр.взв!$L$7:$L$238,$B89,[4]пр.взв!$K$7:$K$238,N$71)</f>
        <v>0</v>
      </c>
      <c r="O89" s="81">
        <f>SUMIFS([5]пр.взв!$J$7:$J$238,[5]пр.взв!$L$7:$L$238,$B89,[5]пр.взв!$K$7:$K$238,O$71)</f>
        <v>0</v>
      </c>
      <c r="P89" s="81">
        <f>SUMIFS([5]пр.взв!$J$7:$J$238,[5]пр.взв!$L$7:$L$238,$B89,[5]пр.взв!$K$7:$K$238,P$71)</f>
        <v>0</v>
      </c>
      <c r="Q89" s="81">
        <f>SUMIFS([5]пр.взв!$J$7:$J$238,[5]пр.взв!$L$7:$L$238,$B89,[5]пр.взв!$K$7:$K$238,Q$71)</f>
        <v>0</v>
      </c>
      <c r="R89" s="81">
        <f>SUMIFS([5]пр.взв!$J$7:$J$238,[5]пр.взв!$L$7:$L$238,$B89,[5]пр.взв!$K$7:$K$238,R$71)</f>
        <v>0</v>
      </c>
      <c r="S89" s="81">
        <f>SUMIFS([6]пр.взв!$J$7:$J$238,[6]пр.взв!$L$7:$L$238,$B89,[7]пр.взв!$K$7:$K$238,S$71)</f>
        <v>0</v>
      </c>
      <c r="T89" s="81">
        <f>SUMIFS([6]пр.взв!$J$7:$J$238,[6]пр.взв!$L$7:$L$238,$B89,[7]пр.взв!$K$7:$K$238,T$71)</f>
        <v>0</v>
      </c>
      <c r="U89" s="81">
        <f>SUMIFS([6]пр.взв!$J$7:$J$238,[6]пр.взв!$L$7:$L$238,$B89,[7]пр.взв!$K$7:$K$238,U$71)</f>
        <v>0</v>
      </c>
      <c r="V89" s="81">
        <f>SUMIFS([6]пр.взв!$J$7:$J$238,[6]пр.взв!$L$7:$L$238,$B89,[7]пр.взв!$K$7:$K$238,V$71)</f>
        <v>0</v>
      </c>
      <c r="W89" s="81">
        <f>SUMIFS([7]пр.взв!$J$7:$J$238,[7]пр.взв!$L$7:$L$238,$B89,[8]пр.взв!$K$7:$K$238,W$71)</f>
        <v>0</v>
      </c>
      <c r="X89" s="81">
        <f>SUMIFS([7]пр.взв!$J$7:$J$238,[7]пр.взв!$L$7:$L$238,$B89,[8]пр.взв!$K$7:$K$238,X$71)</f>
        <v>0</v>
      </c>
      <c r="Y89" s="81">
        <f>SUMIFS([7]пр.взв!$J$7:$J$238,[7]пр.взв!$L$7:$L$238,$B89,[8]пр.взв!$K$7:$K$238,Y$71)</f>
        <v>0</v>
      </c>
      <c r="Z89" s="81">
        <f>SUMIFS([7]пр.взв!$J$7:$J$238,[7]пр.взв!$L$7:$L$238,$B89,[8]пр.взв!$K$7:$K$238,Z$71)</f>
        <v>0</v>
      </c>
      <c r="AA89" s="81">
        <f>SUMIFS([8]пр.взв!$J$7:$J$238,[8]пр.взв!$L$7:$L$238,$B89,[9]пр.взв!$K$7:$K$238,AA$71)</f>
        <v>0</v>
      </c>
      <c r="AB89" s="81">
        <f>SUMIFS([8]пр.взв!$J$7:$J$238,[8]пр.взв!$L$7:$L$238,$B89,[9]пр.взв!$K$7:$K$238,AB$71)</f>
        <v>0</v>
      </c>
      <c r="AC89" s="81">
        <f>SUMIFS([8]пр.взв!$J$7:$J$238,[8]пр.взв!$L$7:$L$238,$B89,[9]пр.взв!$K$7:$K$238,AC$71)</f>
        <v>0</v>
      </c>
      <c r="AD89" s="81">
        <f>SUMIFS([8]пр.взв!$J$7:$J$238,[8]пр.взв!$L$7:$L$238,$B89,[9]пр.взв!$K$7:$K$238,AD$71)</f>
        <v>0</v>
      </c>
      <c r="AE89" s="81">
        <f>SUMIFS([9]пр.взв!$J$7:$J$238,[9]пр.взв!$L$7:$L$238,$B89,[9]пр.взв!$K$7:$K$238,AE$71)</f>
        <v>0</v>
      </c>
      <c r="AF89" s="81">
        <f>SUMIFS([9]пр.взв!$J$7:$J$238,[9]пр.взв!$L$7:$L$238,$B89,[9]пр.взв!$K$7:$K$238,AF$71)</f>
        <v>0</v>
      </c>
      <c r="AG89" s="81">
        <f>SUMIFS([9]пр.взв!$J$7:$J$238,[9]пр.взв!$L$7:$L$238,$B89,[9]пр.взв!$K$7:$K$238,AG$71)</f>
        <v>0</v>
      </c>
      <c r="AH89" s="81">
        <f>SUMIFS([9]пр.взв!$J$7:$J$238,[9]пр.взв!$L$7:$L$238,$B89,[9]пр.взв!$K$7:$K$238,AH$71)</f>
        <v>0</v>
      </c>
      <c r="AI89" s="81" t="e">
        <f>SUMIFS([10]пр.взв!$J$7:$J$238,[10]пр.взв!$L$7:$L$238,$B89,[12]пр.взв!$K$7:$K$238,AE$71)</f>
        <v>#VALUE!</v>
      </c>
      <c r="AJ89" s="81" t="e">
        <f>SUMIFS([10]пр.взв!$J$7:$J$238,[10]пр.взв!$L$7:$L$238,$B89,[12]пр.взв!$K$7:$K$238,AF$71)</f>
        <v>#VALUE!</v>
      </c>
      <c r="AK89" s="81" t="e">
        <f>SUMIFS([10]пр.взв!$J$7:$J$238,[10]пр.взв!$L$7:$L$238,$B89,[12]пр.взв!$K$7:$K$238,AG$71)</f>
        <v>#VALUE!</v>
      </c>
      <c r="AL89" s="81" t="e">
        <f>SUMIFS([10]пр.взв!$J$7:$J$238,[10]пр.взв!$L$7:$L$238,$B89,[12]пр.взв!$K$7:$K$238,AH$71)</f>
        <v>#VALUE!</v>
      </c>
      <c r="AM89" s="81">
        <f>SUMIFS([11]пр.взв!$J$7:$J$238,[11]пр.взв!$L$7:$L$238,$B89,[11]пр.взв!$K$7:$K$238,AE$71)</f>
        <v>0</v>
      </c>
      <c r="AN89" s="81">
        <f>SUMIFS([11]пр.взв!$J$7:$J$238,[11]пр.взв!$L$7:$L$238,$B89,[11]пр.взв!$K$7:$K$238,AF$71)</f>
        <v>0</v>
      </c>
      <c r="AO89" s="81">
        <f>SUMIFS([11]пр.взв!$J$7:$J$238,[11]пр.взв!$L$7:$L$238,$B89,[11]пр.взв!$K$7:$K$238,AG$71)</f>
        <v>0</v>
      </c>
      <c r="AP89" s="81">
        <f>SUMIFS([11]пр.взв!$J$7:$J$238,[11]пр.взв!$L$7:$L$238,$B89,[11]пр.взв!$K$7:$K$238,AH$71)</f>
        <v>0</v>
      </c>
      <c r="AQ89" s="292" t="e">
        <f t="shared" si="44"/>
        <v>#VALUE!</v>
      </c>
      <c r="AR89" s="293"/>
      <c r="AS89" s="92"/>
      <c r="AT89" s="1"/>
      <c r="AU89" s="1"/>
      <c r="AV89"/>
      <c r="AW89"/>
      <c r="AX89"/>
      <c r="AY89"/>
      <c r="AZ89"/>
    </row>
    <row r="90" spans="1:52" ht="16.5" thickBot="1">
      <c r="A90" s="104">
        <v>19</v>
      </c>
      <c r="B90" s="37" t="str">
        <f>[1]Инструкция!$G24</f>
        <v/>
      </c>
      <c r="C90" s="130" t="e">
        <f>SUMIFS([2]пр.взв!$J$7:$J$238,[2]пр.взв!$L$7:$L$238,$B90,[12]пр.взв!$K$7:$K$238,C$71)</f>
        <v>#VALUE!</v>
      </c>
      <c r="D90" s="82" t="e">
        <f>SUMIFS([2]пр.взв!$J$7:$J$238,[2]пр.взв!$L$7:$L$238,$B90,[12]пр.взв!$K$7:$K$238,D$71)</f>
        <v>#VALUE!</v>
      </c>
      <c r="E90" s="82" t="e">
        <f>SUMIFS([2]пр.взв!$J$7:$J$238,[2]пр.взв!$L$7:$L$238,$B90,[12]пр.взв!$K$7:$K$238,E$71)</f>
        <v>#VALUE!</v>
      </c>
      <c r="F90" s="82" t="e">
        <f>SUMIFS([12]пр.взв!$J$7:$J$238,[12]пр.взв!$L$7:$L$238,$B90,[12]пр.взв!$K$7:$K$238,F$71)</f>
        <v>#VALUE!</v>
      </c>
      <c r="G90" s="130">
        <f>SUMIFS([3]пр.взв!$J$7:$J$238,[3]пр.взв!$L$7:$L$238,$B90,[3]пр.взв!$K$7:$K$238,K$71)</f>
        <v>0</v>
      </c>
      <c r="H90" s="130">
        <f>SUMIFS([3]пр.взв!$J$7:$J$238,[3]пр.взв!$L$7:$L$238,$B90,[3]пр.взв!$K$7:$K$238,L$71)</f>
        <v>0</v>
      </c>
      <c r="I90" s="130">
        <f>SUMIFS([3]пр.взв!$J$7:$J$238,[3]пр.взв!$L$7:$L$238,$B90,[3]пр.взв!$K$7:$K$238,M$71)</f>
        <v>0</v>
      </c>
      <c r="J90" s="130">
        <f>SUMIFS([3]пр.взв!$J$7:$J$238,[3]пр.взв!$L$7:$L$238,$B90,[3]пр.взв!$K$7:$K$238,N$71)</f>
        <v>0</v>
      </c>
      <c r="K90" s="81">
        <f>SUMIFS([4]пр.взв!$J$7:$J$238,[4]пр.взв!$L$7:$L$238,$B90,[4]пр.взв!$K$7:$K$238,K$71)</f>
        <v>0</v>
      </c>
      <c r="L90" s="81">
        <f>SUMIFS([4]пр.взв!$J$7:$J$238,[4]пр.взв!$L$7:$L$238,$B90,[4]пр.взв!$K$7:$K$238,L$71)</f>
        <v>0</v>
      </c>
      <c r="M90" s="81">
        <f>SUMIFS([4]пр.взв!$J$7:$J$238,[4]пр.взв!$L$7:$L$238,$B90,[4]пр.взв!$K$7:$K$238,M$71)</f>
        <v>0</v>
      </c>
      <c r="N90" s="81">
        <f>SUMIFS([4]пр.взв!$J$7:$J$238,[4]пр.взв!$L$7:$L$238,$B90,[4]пр.взв!$K$7:$K$238,N$71)</f>
        <v>0</v>
      </c>
      <c r="O90" s="81">
        <f>SUMIFS([5]пр.взв!$J$7:$J$238,[5]пр.взв!$L$7:$L$238,$B90,[5]пр.взв!$K$7:$K$238,O$71)</f>
        <v>0</v>
      </c>
      <c r="P90" s="81">
        <f>SUMIFS([5]пр.взв!$J$7:$J$238,[5]пр.взв!$L$7:$L$238,$B90,[5]пр.взв!$K$7:$K$238,P$71)</f>
        <v>0</v>
      </c>
      <c r="Q90" s="81">
        <f>SUMIFS([5]пр.взв!$J$7:$J$238,[5]пр.взв!$L$7:$L$238,$B90,[5]пр.взв!$K$7:$K$238,Q$71)</f>
        <v>0</v>
      </c>
      <c r="R90" s="81">
        <f>SUMIFS([5]пр.взв!$J$7:$J$238,[5]пр.взв!$L$7:$L$238,$B90,[5]пр.взв!$K$7:$K$238,R$71)</f>
        <v>0</v>
      </c>
      <c r="S90" s="81">
        <f>SUMIFS([6]пр.взв!$J$7:$J$238,[6]пр.взв!$L$7:$L$238,$B90,[7]пр.взв!$K$7:$K$238,S$71)</f>
        <v>0</v>
      </c>
      <c r="T90" s="81">
        <f>SUMIFS([6]пр.взв!$J$7:$J$238,[6]пр.взв!$L$7:$L$238,$B90,[7]пр.взв!$K$7:$K$238,T$71)</f>
        <v>0</v>
      </c>
      <c r="U90" s="81">
        <f>SUMIFS([6]пр.взв!$J$7:$J$238,[6]пр.взв!$L$7:$L$238,$B90,[7]пр.взв!$K$7:$K$238,U$71)</f>
        <v>0</v>
      </c>
      <c r="V90" s="81">
        <f>SUMIFS([6]пр.взв!$J$7:$J$238,[6]пр.взв!$L$7:$L$238,$B90,[7]пр.взв!$K$7:$K$238,V$71)</f>
        <v>0</v>
      </c>
      <c r="W90" s="81">
        <f>SUMIFS([7]пр.взв!$J$7:$J$238,[7]пр.взв!$L$7:$L$238,$B90,[8]пр.взв!$K$7:$K$238,W$71)</f>
        <v>0</v>
      </c>
      <c r="X90" s="81">
        <f>SUMIFS([7]пр.взв!$J$7:$J$238,[7]пр.взв!$L$7:$L$238,$B90,[8]пр.взв!$K$7:$K$238,X$71)</f>
        <v>0</v>
      </c>
      <c r="Y90" s="81">
        <f>SUMIFS([7]пр.взв!$J$7:$J$238,[7]пр.взв!$L$7:$L$238,$B90,[8]пр.взв!$K$7:$K$238,Y$71)</f>
        <v>0</v>
      </c>
      <c r="Z90" s="81">
        <f>SUMIFS([7]пр.взв!$J$7:$J$238,[7]пр.взв!$L$7:$L$238,$B90,[8]пр.взв!$K$7:$K$238,Z$71)</f>
        <v>0</v>
      </c>
      <c r="AA90" s="81">
        <f>SUMIFS([8]пр.взв!$J$7:$J$238,[8]пр.взв!$L$7:$L$238,$B90,[9]пр.взв!$K$7:$K$238,AA$71)</f>
        <v>0</v>
      </c>
      <c r="AB90" s="81">
        <f>SUMIFS([8]пр.взв!$J$7:$J$238,[8]пр.взв!$L$7:$L$238,$B90,[9]пр.взв!$K$7:$K$238,AB$71)</f>
        <v>0</v>
      </c>
      <c r="AC90" s="81">
        <f>SUMIFS([8]пр.взв!$J$7:$J$238,[8]пр.взв!$L$7:$L$238,$B90,[9]пр.взв!$K$7:$K$238,AC$71)</f>
        <v>0</v>
      </c>
      <c r="AD90" s="81">
        <f>SUMIFS([8]пр.взв!$J$7:$J$238,[8]пр.взв!$L$7:$L$238,$B90,[9]пр.взв!$K$7:$K$238,AD$71)</f>
        <v>0</v>
      </c>
      <c r="AE90" s="81">
        <f>SUMIFS([9]пр.взв!$J$7:$J$238,[9]пр.взв!$L$7:$L$238,$B90,[9]пр.взв!$K$7:$K$238,AE$71)</f>
        <v>0</v>
      </c>
      <c r="AF90" s="81">
        <f>SUMIFS([9]пр.взв!$J$7:$J$238,[9]пр.взв!$L$7:$L$238,$B90,[9]пр.взв!$K$7:$K$238,AF$71)</f>
        <v>0</v>
      </c>
      <c r="AG90" s="81">
        <f>SUMIFS([9]пр.взв!$J$7:$J$238,[9]пр.взв!$L$7:$L$238,$B90,[9]пр.взв!$K$7:$K$238,AG$71)</f>
        <v>0</v>
      </c>
      <c r="AH90" s="81">
        <f>SUMIFS([9]пр.взв!$J$7:$J$238,[9]пр.взв!$L$7:$L$238,$B90,[9]пр.взв!$K$7:$K$238,AH$71)</f>
        <v>0</v>
      </c>
      <c r="AI90" s="81" t="e">
        <f>SUMIFS([10]пр.взв!$J$7:$J$238,[10]пр.взв!$L$7:$L$238,$B90,[12]пр.взв!$K$7:$K$238,AE$71)</f>
        <v>#VALUE!</v>
      </c>
      <c r="AJ90" s="81" t="e">
        <f>SUMIFS([10]пр.взв!$J$7:$J$238,[10]пр.взв!$L$7:$L$238,$B90,[12]пр.взв!$K$7:$K$238,AF$71)</f>
        <v>#VALUE!</v>
      </c>
      <c r="AK90" s="81" t="e">
        <f>SUMIFS([10]пр.взв!$J$7:$J$238,[10]пр.взв!$L$7:$L$238,$B90,[12]пр.взв!$K$7:$K$238,AG$71)</f>
        <v>#VALUE!</v>
      </c>
      <c r="AL90" s="81" t="e">
        <f>SUMIFS([10]пр.взв!$J$7:$J$238,[10]пр.взв!$L$7:$L$238,$B90,[12]пр.взв!$K$7:$K$238,AH$71)</f>
        <v>#VALUE!</v>
      </c>
      <c r="AM90" s="81">
        <f>SUMIFS([11]пр.взв!$J$7:$J$238,[11]пр.взв!$L$7:$L$238,$B90,[11]пр.взв!$K$7:$K$238,AE$71)</f>
        <v>0</v>
      </c>
      <c r="AN90" s="81">
        <f>SUMIFS([11]пр.взв!$J$7:$J$238,[11]пр.взв!$L$7:$L$238,$B90,[11]пр.взв!$K$7:$K$238,AF$71)</f>
        <v>0</v>
      </c>
      <c r="AO90" s="81">
        <f>SUMIFS([11]пр.взв!$J$7:$J$238,[11]пр.взв!$L$7:$L$238,$B90,[11]пр.взв!$K$7:$K$238,AG$71)</f>
        <v>0</v>
      </c>
      <c r="AP90" s="81">
        <f>SUMIFS([11]пр.взв!$J$7:$J$238,[11]пр.взв!$L$7:$L$238,$B90,[11]пр.взв!$K$7:$K$238,AH$71)</f>
        <v>0</v>
      </c>
      <c r="AQ90" s="292" t="e">
        <f t="shared" si="44"/>
        <v>#VALUE!</v>
      </c>
      <c r="AR90" s="293"/>
      <c r="AS90" s="92"/>
      <c r="AT90" s="1"/>
      <c r="AU90" s="1"/>
      <c r="AV90"/>
      <c r="AW90"/>
      <c r="AX90"/>
      <c r="AY90"/>
      <c r="AZ90"/>
    </row>
    <row r="91" spans="1:52" ht="16.5" thickBot="1">
      <c r="A91" s="104">
        <v>20</v>
      </c>
      <c r="B91" s="133" t="str">
        <f>[1]Инструкция!$G25</f>
        <v/>
      </c>
      <c r="C91" s="130" t="e">
        <f>SUMIFS([2]пр.взв!$J$7:$J$238,[2]пр.взв!$L$7:$L$238,$B91,[12]пр.взв!$K$7:$K$238,C$71)</f>
        <v>#VALUE!</v>
      </c>
      <c r="D91" s="82" t="e">
        <f>SUMIFS([2]пр.взв!$J$7:$J$238,[2]пр.взв!$L$7:$L$238,$B91,[12]пр.взв!$K$7:$K$238,D$71)</f>
        <v>#VALUE!</v>
      </c>
      <c r="E91" s="82" t="e">
        <f>SUMIFS([2]пр.взв!$J$7:$J$238,[2]пр.взв!$L$7:$L$238,$B91,[12]пр.взв!$K$7:$K$238,E$71)</f>
        <v>#VALUE!</v>
      </c>
      <c r="F91" s="82" t="e">
        <f>SUMIFS([12]пр.взв!$J$7:$J$238,[12]пр.взв!$L$7:$L$238,$B91,[12]пр.взв!$K$7:$K$238,F$71)</f>
        <v>#VALUE!</v>
      </c>
      <c r="G91" s="130">
        <f>SUMIFS([3]пр.взв!$J$7:$J$238,[3]пр.взв!$L$7:$L$238,$B91,[3]пр.взв!$K$7:$K$238,K$71)</f>
        <v>0</v>
      </c>
      <c r="H91" s="130">
        <f>SUMIFS([3]пр.взв!$J$7:$J$238,[3]пр.взв!$L$7:$L$238,$B91,[3]пр.взв!$K$7:$K$238,L$71)</f>
        <v>0</v>
      </c>
      <c r="I91" s="130">
        <f>SUMIFS([3]пр.взв!$J$7:$J$238,[3]пр.взв!$L$7:$L$238,$B91,[3]пр.взв!$K$7:$K$238,M$71)</f>
        <v>0</v>
      </c>
      <c r="J91" s="130">
        <f>SUMIFS([3]пр.взв!$J$7:$J$238,[3]пр.взв!$L$7:$L$238,$B91,[3]пр.взв!$K$7:$K$238,N$71)</f>
        <v>0</v>
      </c>
      <c r="K91" s="81">
        <f>SUMIFS([4]пр.взв!$J$7:$J$238,[4]пр.взв!$L$7:$L$238,$B91,[4]пр.взв!$K$7:$K$238,K$71)</f>
        <v>0</v>
      </c>
      <c r="L91" s="81">
        <f>SUMIFS([4]пр.взв!$J$7:$J$238,[4]пр.взв!$L$7:$L$238,$B91,[4]пр.взв!$K$7:$K$238,L$71)</f>
        <v>0</v>
      </c>
      <c r="M91" s="81">
        <f>SUMIFS([4]пр.взв!$J$7:$J$238,[4]пр.взв!$L$7:$L$238,$B91,[4]пр.взв!$K$7:$K$238,M$71)</f>
        <v>0</v>
      </c>
      <c r="N91" s="81">
        <f>SUMIFS([4]пр.взв!$J$7:$J$238,[4]пр.взв!$L$7:$L$238,$B91,[4]пр.взв!$K$7:$K$238,N$71)</f>
        <v>0</v>
      </c>
      <c r="O91" s="81">
        <f>SUMIFS([5]пр.взв!$J$7:$J$238,[5]пр.взв!$L$7:$L$238,$B91,[5]пр.взв!$K$7:$K$238,O$71)</f>
        <v>0</v>
      </c>
      <c r="P91" s="81">
        <f>SUMIFS([5]пр.взв!$J$7:$J$238,[5]пр.взв!$L$7:$L$238,$B91,[5]пр.взв!$K$7:$K$238,P$71)</f>
        <v>0</v>
      </c>
      <c r="Q91" s="81">
        <f>SUMIFS([5]пр.взв!$J$7:$J$238,[5]пр.взв!$L$7:$L$238,$B91,[5]пр.взв!$K$7:$K$238,Q$71)</f>
        <v>0</v>
      </c>
      <c r="R91" s="81">
        <f>SUMIFS([5]пр.взв!$J$7:$J$238,[5]пр.взв!$L$7:$L$238,$B91,[5]пр.взв!$K$7:$K$238,R$71)</f>
        <v>0</v>
      </c>
      <c r="S91" s="81">
        <f>SUMIFS([6]пр.взв!$J$7:$J$238,[6]пр.взв!$L$7:$L$238,$B91,[7]пр.взв!$K$7:$K$238,S$71)</f>
        <v>0</v>
      </c>
      <c r="T91" s="81">
        <f>SUMIFS([6]пр.взв!$J$7:$J$238,[6]пр.взв!$L$7:$L$238,$B91,[7]пр.взв!$K$7:$K$238,T$71)</f>
        <v>0</v>
      </c>
      <c r="U91" s="81">
        <f>SUMIFS([6]пр.взв!$J$7:$J$238,[6]пр.взв!$L$7:$L$238,$B91,[7]пр.взв!$K$7:$K$238,U$71)</f>
        <v>0</v>
      </c>
      <c r="V91" s="81">
        <f>SUMIFS([6]пр.взв!$J$7:$J$238,[6]пр.взв!$L$7:$L$238,$B91,[7]пр.взв!$K$7:$K$238,V$71)</f>
        <v>0</v>
      </c>
      <c r="W91" s="81">
        <f>SUMIFS([7]пр.взв!$J$7:$J$238,[7]пр.взв!$L$7:$L$238,$B91,[8]пр.взв!$K$7:$K$238,W$71)</f>
        <v>0</v>
      </c>
      <c r="X91" s="81">
        <f>SUMIFS([7]пр.взв!$J$7:$J$238,[7]пр.взв!$L$7:$L$238,$B91,[8]пр.взв!$K$7:$K$238,X$71)</f>
        <v>0</v>
      </c>
      <c r="Y91" s="81">
        <f>SUMIFS([7]пр.взв!$J$7:$J$238,[7]пр.взв!$L$7:$L$238,$B91,[8]пр.взв!$K$7:$K$238,Y$71)</f>
        <v>0</v>
      </c>
      <c r="Z91" s="81">
        <f>SUMIFS([7]пр.взв!$J$7:$J$238,[7]пр.взв!$L$7:$L$238,$B91,[8]пр.взв!$K$7:$K$238,Z$71)</f>
        <v>0</v>
      </c>
      <c r="AA91" s="81">
        <f>SUMIFS([8]пр.взв!$J$7:$J$238,[8]пр.взв!$L$7:$L$238,$B91,[9]пр.взв!$K$7:$K$238,AA$71)</f>
        <v>0</v>
      </c>
      <c r="AB91" s="81">
        <f>SUMIFS([8]пр.взв!$J$7:$J$238,[8]пр.взв!$L$7:$L$238,$B91,[9]пр.взв!$K$7:$K$238,AB$71)</f>
        <v>0</v>
      </c>
      <c r="AC91" s="81">
        <f>SUMIFS([8]пр.взв!$J$7:$J$238,[8]пр.взв!$L$7:$L$238,$B91,[9]пр.взв!$K$7:$K$238,AC$71)</f>
        <v>0</v>
      </c>
      <c r="AD91" s="81">
        <f>SUMIFS([8]пр.взв!$J$7:$J$238,[8]пр.взв!$L$7:$L$238,$B91,[9]пр.взв!$K$7:$K$238,AD$71)</f>
        <v>0</v>
      </c>
      <c r="AE91" s="81">
        <f>SUMIFS([9]пр.взв!$J$7:$J$238,[9]пр.взв!$L$7:$L$238,$B91,[9]пр.взв!$K$7:$K$238,AE$71)</f>
        <v>0</v>
      </c>
      <c r="AF91" s="81">
        <f>SUMIFS([9]пр.взв!$J$7:$J$238,[9]пр.взв!$L$7:$L$238,$B91,[9]пр.взв!$K$7:$K$238,AF$71)</f>
        <v>0</v>
      </c>
      <c r="AG91" s="81">
        <f>SUMIFS([9]пр.взв!$J$7:$J$238,[9]пр.взв!$L$7:$L$238,$B91,[9]пр.взв!$K$7:$K$238,AG$71)</f>
        <v>0</v>
      </c>
      <c r="AH91" s="81">
        <f>SUMIFS([9]пр.взв!$J$7:$J$238,[9]пр.взв!$L$7:$L$238,$B91,[9]пр.взв!$K$7:$K$238,AH$71)</f>
        <v>0</v>
      </c>
      <c r="AI91" s="81" t="e">
        <f>SUMIFS([10]пр.взв!$J$7:$J$238,[10]пр.взв!$L$7:$L$238,$B91,[12]пр.взв!$K$7:$K$238,AE$71)</f>
        <v>#VALUE!</v>
      </c>
      <c r="AJ91" s="81" t="e">
        <f>SUMIFS([10]пр.взв!$J$7:$J$238,[10]пр.взв!$L$7:$L$238,$B91,[12]пр.взв!$K$7:$K$238,AF$71)</f>
        <v>#VALUE!</v>
      </c>
      <c r="AK91" s="81" t="e">
        <f>SUMIFS([10]пр.взв!$J$7:$J$238,[10]пр.взв!$L$7:$L$238,$B91,[12]пр.взв!$K$7:$K$238,AG$71)</f>
        <v>#VALUE!</v>
      </c>
      <c r="AL91" s="81" t="e">
        <f>SUMIFS([10]пр.взв!$J$7:$J$238,[10]пр.взв!$L$7:$L$238,$B91,[12]пр.взв!$K$7:$K$238,AH$71)</f>
        <v>#VALUE!</v>
      </c>
      <c r="AM91" s="81">
        <f>SUMIFS([11]пр.взв!$J$7:$J$238,[11]пр.взв!$L$7:$L$238,$B91,[11]пр.взв!$K$7:$K$238,AE$71)</f>
        <v>0</v>
      </c>
      <c r="AN91" s="81">
        <f>SUMIFS([11]пр.взв!$J$7:$J$238,[11]пр.взв!$L$7:$L$238,$B91,[11]пр.взв!$K$7:$K$238,AF$71)</f>
        <v>0</v>
      </c>
      <c r="AO91" s="81">
        <f>SUMIFS([11]пр.взв!$J$7:$J$238,[11]пр.взв!$L$7:$L$238,$B91,[11]пр.взв!$K$7:$K$238,AG$71)</f>
        <v>0</v>
      </c>
      <c r="AP91" s="81">
        <f>SUMIFS([11]пр.взв!$J$7:$J$238,[11]пр.взв!$L$7:$L$238,$B91,[11]пр.взв!$K$7:$K$238,AH$71)</f>
        <v>0</v>
      </c>
      <c r="AQ91" s="292" t="e">
        <f t="shared" si="44"/>
        <v>#VALUE!</v>
      </c>
      <c r="AR91" s="293"/>
      <c r="AS91" s="92"/>
      <c r="AT91" s="1"/>
      <c r="AU91" s="1"/>
      <c r="AV91"/>
      <c r="AW91"/>
      <c r="AX91"/>
      <c r="AY91"/>
      <c r="AZ91"/>
    </row>
    <row r="92" spans="1:52" ht="16.5" thickBot="1">
      <c r="A92" s="104">
        <v>21</v>
      </c>
      <c r="B92" s="147" t="str">
        <f>[1]Инструкция!$G26</f>
        <v/>
      </c>
      <c r="C92" s="130" t="e">
        <f>SUMIFS([2]пр.взв!$J$7:$J$238,[2]пр.взв!$L$7:$L$238,$B92,[12]пр.взв!$K$7:$K$238,C$71)</f>
        <v>#VALUE!</v>
      </c>
      <c r="D92" s="82" t="e">
        <f>SUMIFS([2]пр.взв!$J$7:$J$238,[2]пр.взв!$L$7:$L$238,$B92,[12]пр.взв!$K$7:$K$238,D$71)</f>
        <v>#VALUE!</v>
      </c>
      <c r="E92" s="82" t="e">
        <f>SUMIFS([2]пр.взв!$J$7:$J$238,[2]пр.взв!$L$7:$L$238,$B92,[12]пр.взв!$K$7:$K$238,E$71)</f>
        <v>#VALUE!</v>
      </c>
      <c r="F92" s="82" t="e">
        <f>SUMIFS([12]пр.взв!$J$7:$J$238,[12]пр.взв!$L$7:$L$238,$B92,[12]пр.взв!$K$7:$K$238,F$71)</f>
        <v>#VALUE!</v>
      </c>
      <c r="G92" s="130">
        <f>SUMIFS([3]пр.взв!$J$7:$J$238,[3]пр.взв!$L$7:$L$238,$B92,[3]пр.взв!$K$7:$K$238,K$71)</f>
        <v>0</v>
      </c>
      <c r="H92" s="130">
        <f>SUMIFS([3]пр.взв!$J$7:$J$238,[3]пр.взв!$L$7:$L$238,$B92,[3]пр.взв!$K$7:$K$238,L$71)</f>
        <v>0</v>
      </c>
      <c r="I92" s="130">
        <f>SUMIFS([3]пр.взв!$J$7:$J$238,[3]пр.взв!$L$7:$L$238,$B92,[3]пр.взв!$K$7:$K$238,M$71)</f>
        <v>0</v>
      </c>
      <c r="J92" s="130">
        <f>SUMIFS([3]пр.взв!$J$7:$J$238,[3]пр.взв!$L$7:$L$238,$B92,[3]пр.взв!$K$7:$K$238,N$71)</f>
        <v>0</v>
      </c>
      <c r="K92" s="81">
        <f>SUMIFS([4]пр.взв!$J$7:$J$238,[4]пр.взв!$L$7:$L$238,$B92,[4]пр.взв!$K$7:$K$238,K$71)</f>
        <v>0</v>
      </c>
      <c r="L92" s="81">
        <f>SUMIFS([4]пр.взв!$J$7:$J$238,[4]пр.взв!$L$7:$L$238,$B92,[4]пр.взв!$K$7:$K$238,L$71)</f>
        <v>0</v>
      </c>
      <c r="M92" s="81">
        <f>SUMIFS([4]пр.взв!$J$7:$J$238,[4]пр.взв!$L$7:$L$238,$B92,[4]пр.взв!$K$7:$K$238,M$71)</f>
        <v>0</v>
      </c>
      <c r="N92" s="81">
        <f>SUMIFS([4]пр.взв!$J$7:$J$238,[4]пр.взв!$L$7:$L$238,$B92,[4]пр.взв!$K$7:$K$238,N$71)</f>
        <v>0</v>
      </c>
      <c r="O92" s="81">
        <f>SUMIFS([5]пр.взв!$J$7:$J$238,[5]пр.взв!$L$7:$L$238,$B92,[5]пр.взв!$K$7:$K$238,O$71)</f>
        <v>0</v>
      </c>
      <c r="P92" s="81">
        <f>SUMIFS([5]пр.взв!$J$7:$J$238,[5]пр.взв!$L$7:$L$238,$B92,[5]пр.взв!$K$7:$K$238,P$71)</f>
        <v>0</v>
      </c>
      <c r="Q92" s="81">
        <f>SUMIFS([5]пр.взв!$J$7:$J$238,[5]пр.взв!$L$7:$L$238,$B92,[5]пр.взв!$K$7:$K$238,Q$71)</f>
        <v>0</v>
      </c>
      <c r="R92" s="81">
        <f>SUMIFS([5]пр.взв!$J$7:$J$238,[5]пр.взв!$L$7:$L$238,$B92,[5]пр.взв!$K$7:$K$238,R$71)</f>
        <v>0</v>
      </c>
      <c r="S92" s="81">
        <f>SUMIFS([6]пр.взв!$J$7:$J$238,[6]пр.взв!$L$7:$L$238,$B92,[7]пр.взв!$K$7:$K$238,S$71)</f>
        <v>0</v>
      </c>
      <c r="T92" s="81">
        <f>SUMIFS([6]пр.взв!$J$7:$J$238,[6]пр.взв!$L$7:$L$238,$B92,[7]пр.взв!$K$7:$K$238,T$71)</f>
        <v>0</v>
      </c>
      <c r="U92" s="81">
        <f>SUMIFS([6]пр.взв!$J$7:$J$238,[6]пр.взв!$L$7:$L$238,$B92,[7]пр.взв!$K$7:$K$238,U$71)</f>
        <v>0</v>
      </c>
      <c r="V92" s="81">
        <f>SUMIFS([6]пр.взв!$J$7:$J$238,[6]пр.взв!$L$7:$L$238,$B92,[7]пр.взв!$K$7:$K$238,V$71)</f>
        <v>0</v>
      </c>
      <c r="W92" s="81">
        <f>SUMIFS([7]пр.взв!$J$7:$J$238,[7]пр.взв!$L$7:$L$238,$B92,[8]пр.взв!$K$7:$K$238,W$71)</f>
        <v>0</v>
      </c>
      <c r="X92" s="81">
        <f>SUMIFS([7]пр.взв!$J$7:$J$238,[7]пр.взв!$L$7:$L$238,$B92,[8]пр.взв!$K$7:$K$238,X$71)</f>
        <v>0</v>
      </c>
      <c r="Y92" s="81">
        <f>SUMIFS([7]пр.взв!$J$7:$J$238,[7]пр.взв!$L$7:$L$238,$B92,[8]пр.взв!$K$7:$K$238,Y$71)</f>
        <v>0</v>
      </c>
      <c r="Z92" s="81">
        <f>SUMIFS([7]пр.взв!$J$7:$J$238,[7]пр.взв!$L$7:$L$238,$B92,[8]пр.взв!$K$7:$K$238,Z$71)</f>
        <v>0</v>
      </c>
      <c r="AA92" s="81">
        <f>SUMIFS([8]пр.взв!$J$7:$J$238,[8]пр.взв!$L$7:$L$238,$B92,[9]пр.взв!$K$7:$K$238,AA$71)</f>
        <v>0</v>
      </c>
      <c r="AB92" s="81">
        <f>SUMIFS([8]пр.взв!$J$7:$J$238,[8]пр.взв!$L$7:$L$238,$B92,[9]пр.взв!$K$7:$K$238,AB$71)</f>
        <v>0</v>
      </c>
      <c r="AC92" s="81">
        <f>SUMIFS([8]пр.взв!$J$7:$J$238,[8]пр.взв!$L$7:$L$238,$B92,[9]пр.взв!$K$7:$K$238,AC$71)</f>
        <v>0</v>
      </c>
      <c r="AD92" s="81">
        <f>SUMIFS([8]пр.взв!$J$7:$J$238,[8]пр.взв!$L$7:$L$238,$B92,[9]пр.взв!$K$7:$K$238,AD$71)</f>
        <v>0</v>
      </c>
      <c r="AE92" s="81">
        <f>SUMIFS([9]пр.взв!$J$7:$J$238,[9]пр.взв!$L$7:$L$238,$B92,[9]пр.взв!$K$7:$K$238,AE$71)</f>
        <v>0</v>
      </c>
      <c r="AF92" s="81">
        <f>SUMIFS([9]пр.взв!$J$7:$J$238,[9]пр.взв!$L$7:$L$238,$B92,[9]пр.взв!$K$7:$K$238,AF$71)</f>
        <v>0</v>
      </c>
      <c r="AG92" s="81">
        <f>SUMIFS([9]пр.взв!$J$7:$J$238,[9]пр.взв!$L$7:$L$238,$B92,[9]пр.взв!$K$7:$K$238,AG$71)</f>
        <v>0</v>
      </c>
      <c r="AH92" s="81">
        <f>SUMIFS([9]пр.взв!$J$7:$J$238,[9]пр.взв!$L$7:$L$238,$B92,[9]пр.взв!$K$7:$K$238,AH$71)</f>
        <v>0</v>
      </c>
      <c r="AI92" s="81" t="e">
        <f>SUMIFS([10]пр.взв!$J$7:$J$238,[10]пр.взв!$L$7:$L$238,$B92,[12]пр.взв!$K$7:$K$238,AE$71)</f>
        <v>#VALUE!</v>
      </c>
      <c r="AJ92" s="81" t="e">
        <f>SUMIFS([10]пр.взв!$J$7:$J$238,[10]пр.взв!$L$7:$L$238,$B92,[12]пр.взв!$K$7:$K$238,AF$71)</f>
        <v>#VALUE!</v>
      </c>
      <c r="AK92" s="81" t="e">
        <f>SUMIFS([10]пр.взв!$J$7:$J$238,[10]пр.взв!$L$7:$L$238,$B92,[12]пр.взв!$K$7:$K$238,AG$71)</f>
        <v>#VALUE!</v>
      </c>
      <c r="AL92" s="81" t="e">
        <f>SUMIFS([10]пр.взв!$J$7:$J$238,[10]пр.взв!$L$7:$L$238,$B92,[12]пр.взв!$K$7:$K$238,AH$71)</f>
        <v>#VALUE!</v>
      </c>
      <c r="AM92" s="81">
        <f>SUMIFS([11]пр.взв!$J$7:$J$238,[11]пр.взв!$L$7:$L$238,$B92,[11]пр.взв!$K$7:$K$238,AE$71)</f>
        <v>0</v>
      </c>
      <c r="AN92" s="81">
        <f>SUMIFS([11]пр.взв!$J$7:$J$238,[11]пр.взв!$L$7:$L$238,$B92,[11]пр.взв!$K$7:$K$238,AF$71)</f>
        <v>0</v>
      </c>
      <c r="AO92" s="81">
        <f>SUMIFS([11]пр.взв!$J$7:$J$238,[11]пр.взв!$L$7:$L$238,$B92,[11]пр.взв!$K$7:$K$238,AG$71)</f>
        <v>0</v>
      </c>
      <c r="AP92" s="81">
        <f>SUMIFS([11]пр.взв!$J$7:$J$238,[11]пр.взв!$L$7:$L$238,$B92,[11]пр.взв!$K$7:$K$238,AH$71)</f>
        <v>0</v>
      </c>
      <c r="AQ92" s="273" t="e">
        <f>SUM(G92:AP92)</f>
        <v>#VALUE!</v>
      </c>
      <c r="AR92" s="189"/>
      <c r="AS92"/>
      <c r="AT92"/>
      <c r="AU92"/>
      <c r="AV92"/>
      <c r="AW92"/>
      <c r="AX92"/>
      <c r="AY92"/>
      <c r="AZ92"/>
    </row>
    <row r="93" spans="1:52" ht="16.5" thickBot="1">
      <c r="A93" s="104">
        <v>22</v>
      </c>
      <c r="B93" s="172" t="str">
        <f>[1]Инструкция!$G27</f>
        <v/>
      </c>
      <c r="C93" s="130" t="e">
        <f>SUMIFS([2]пр.взв!$J$7:$J$238,[2]пр.взв!$L$7:$L$238,$B93,[12]пр.взв!$K$7:$K$238,C$71)</f>
        <v>#VALUE!</v>
      </c>
      <c r="D93" s="82" t="e">
        <f>SUMIFS([2]пр.взв!$J$7:$J$238,[2]пр.взв!$L$7:$L$238,$B93,[12]пр.взв!$K$7:$K$238,D$71)</f>
        <v>#VALUE!</v>
      </c>
      <c r="E93" s="82" t="e">
        <f>SUMIFS([2]пр.взв!$J$7:$J$238,[2]пр.взв!$L$7:$L$238,$B93,[12]пр.взв!$K$7:$K$238,E$71)</f>
        <v>#VALUE!</v>
      </c>
      <c r="F93" s="82" t="e">
        <f>SUMIFS([12]пр.взв!$J$7:$J$238,[12]пр.взв!$L$7:$L$238,$B93,[12]пр.взв!$K$7:$K$238,F$71)</f>
        <v>#VALUE!</v>
      </c>
      <c r="G93" s="130">
        <f>SUMIFS([3]пр.взв!$J$7:$J$238,[3]пр.взв!$L$7:$L$238,$B93,[3]пр.взв!$K$7:$K$238,K$71)</f>
        <v>0</v>
      </c>
      <c r="H93" s="130">
        <f>SUMIFS([3]пр.взв!$J$7:$J$238,[3]пр.взв!$L$7:$L$238,$B93,[3]пр.взв!$K$7:$K$238,L$71)</f>
        <v>0</v>
      </c>
      <c r="I93" s="130">
        <f>SUMIFS([3]пр.взв!$J$7:$J$238,[3]пр.взв!$L$7:$L$238,$B93,[3]пр.взв!$K$7:$K$238,M$71)</f>
        <v>0</v>
      </c>
      <c r="J93" s="130">
        <f>SUMIFS([3]пр.взв!$J$7:$J$238,[3]пр.взв!$L$7:$L$238,$B93,[3]пр.взв!$K$7:$K$238,N$71)</f>
        <v>0</v>
      </c>
      <c r="K93" s="81">
        <f>SUMIFS([4]пр.взв!$J$7:$J$238,[4]пр.взв!$L$7:$L$238,$B93,[4]пр.взв!$K$7:$K$238,K$71)</f>
        <v>0</v>
      </c>
      <c r="L93" s="81">
        <f>SUMIFS([4]пр.взв!$J$7:$J$238,[4]пр.взв!$L$7:$L$238,$B93,[4]пр.взв!$K$7:$K$238,L$71)</f>
        <v>0</v>
      </c>
      <c r="M93" s="81">
        <f>SUMIFS([4]пр.взв!$J$7:$J$238,[4]пр.взв!$L$7:$L$238,$B93,[4]пр.взв!$K$7:$K$238,M$71)</f>
        <v>0</v>
      </c>
      <c r="N93" s="81">
        <f>SUMIFS([4]пр.взв!$J$7:$J$238,[4]пр.взв!$L$7:$L$238,$B93,[4]пр.взв!$K$7:$K$238,N$71)</f>
        <v>0</v>
      </c>
      <c r="O93" s="81">
        <f>SUMIFS([5]пр.взв!$J$7:$J$238,[5]пр.взв!$L$7:$L$238,$B93,[5]пр.взв!$K$7:$K$238,O$71)</f>
        <v>0</v>
      </c>
      <c r="P93" s="81">
        <f>SUMIFS([5]пр.взв!$J$7:$J$238,[5]пр.взв!$L$7:$L$238,$B93,[5]пр.взв!$K$7:$K$238,P$71)</f>
        <v>0</v>
      </c>
      <c r="Q93" s="81">
        <f>SUMIFS([5]пр.взв!$J$7:$J$238,[5]пр.взв!$L$7:$L$238,$B93,[5]пр.взв!$K$7:$K$238,Q$71)</f>
        <v>0</v>
      </c>
      <c r="R93" s="81">
        <f>SUMIFS([5]пр.взв!$J$7:$J$238,[5]пр.взв!$L$7:$L$238,$B93,[5]пр.взв!$K$7:$K$238,R$71)</f>
        <v>0</v>
      </c>
      <c r="S93" s="81">
        <f>SUMIFS([6]пр.взв!$J$7:$J$238,[6]пр.взв!$L$7:$L$238,$B93,[7]пр.взв!$K$7:$K$238,S$71)</f>
        <v>0</v>
      </c>
      <c r="T93" s="81">
        <f>SUMIFS([6]пр.взв!$J$7:$J$238,[6]пр.взв!$L$7:$L$238,$B93,[7]пр.взв!$K$7:$K$238,T$71)</f>
        <v>0</v>
      </c>
      <c r="U93" s="81">
        <f>SUMIFS([6]пр.взв!$J$7:$J$238,[6]пр.взв!$L$7:$L$238,$B93,[7]пр.взв!$K$7:$K$238,U$71)</f>
        <v>0</v>
      </c>
      <c r="V93" s="81">
        <f>SUMIFS([6]пр.взв!$J$7:$J$238,[6]пр.взв!$L$7:$L$238,$B93,[7]пр.взв!$K$7:$K$238,V$71)</f>
        <v>0</v>
      </c>
      <c r="W93" s="81">
        <f>SUMIFS([7]пр.взв!$J$7:$J$238,[7]пр.взв!$L$7:$L$238,$B93,[8]пр.взв!$K$7:$K$238,W$71)</f>
        <v>0</v>
      </c>
      <c r="X93" s="81">
        <f>SUMIFS([7]пр.взв!$J$7:$J$238,[7]пр.взв!$L$7:$L$238,$B93,[8]пр.взв!$K$7:$K$238,X$71)</f>
        <v>0</v>
      </c>
      <c r="Y93" s="81">
        <f>SUMIFS([7]пр.взв!$J$7:$J$238,[7]пр.взв!$L$7:$L$238,$B93,[8]пр.взв!$K$7:$K$238,Y$71)</f>
        <v>0</v>
      </c>
      <c r="Z93" s="81">
        <f>SUMIFS([7]пр.взв!$J$7:$J$238,[7]пр.взв!$L$7:$L$238,$B93,[8]пр.взв!$K$7:$K$238,Z$71)</f>
        <v>0</v>
      </c>
      <c r="AA93" s="81">
        <f>SUMIFS([8]пр.взв!$J$7:$J$238,[8]пр.взв!$L$7:$L$238,$B93,[9]пр.взв!$K$7:$K$238,AA$71)</f>
        <v>0</v>
      </c>
      <c r="AB93" s="81">
        <f>SUMIFS([8]пр.взв!$J$7:$J$238,[8]пр.взв!$L$7:$L$238,$B93,[9]пр.взв!$K$7:$K$238,AB$71)</f>
        <v>0</v>
      </c>
      <c r="AC93" s="81">
        <f>SUMIFS([8]пр.взв!$J$7:$J$238,[8]пр.взв!$L$7:$L$238,$B93,[9]пр.взв!$K$7:$K$238,AC$71)</f>
        <v>0</v>
      </c>
      <c r="AD93" s="81">
        <f>SUMIFS([8]пр.взв!$J$7:$J$238,[8]пр.взв!$L$7:$L$238,$B93,[9]пр.взв!$K$7:$K$238,AD$71)</f>
        <v>0</v>
      </c>
      <c r="AE93" s="81">
        <f>SUMIFS([9]пр.взв!$J$7:$J$238,[9]пр.взв!$L$7:$L$238,$B93,[9]пр.взв!$K$7:$K$238,AE$71)</f>
        <v>0</v>
      </c>
      <c r="AF93" s="81">
        <f>SUMIFS([9]пр.взв!$J$7:$J$238,[9]пр.взв!$L$7:$L$238,$B93,[9]пр.взв!$K$7:$K$238,AF$71)</f>
        <v>0</v>
      </c>
      <c r="AG93" s="81">
        <f>SUMIFS([9]пр.взв!$J$7:$J$238,[9]пр.взв!$L$7:$L$238,$B93,[9]пр.взв!$K$7:$K$238,AG$71)</f>
        <v>0</v>
      </c>
      <c r="AH93" s="81">
        <f>SUMIFS([9]пр.взв!$J$7:$J$238,[9]пр.взв!$L$7:$L$238,$B93,[9]пр.взв!$K$7:$K$238,AH$71)</f>
        <v>0</v>
      </c>
      <c r="AI93" s="81" t="e">
        <f>SUMIFS([10]пр.взв!$J$7:$J$238,[10]пр.взв!$L$7:$L$238,$B93,[12]пр.взв!$K$7:$K$238,AE$71)</f>
        <v>#VALUE!</v>
      </c>
      <c r="AJ93" s="81" t="e">
        <f>SUMIFS([10]пр.взв!$J$7:$J$238,[10]пр.взв!$L$7:$L$238,$B93,[12]пр.взв!$K$7:$K$238,AF$71)</f>
        <v>#VALUE!</v>
      </c>
      <c r="AK93" s="81" t="e">
        <f>SUMIFS([10]пр.взв!$J$7:$J$238,[10]пр.взв!$L$7:$L$238,$B93,[12]пр.взв!$K$7:$K$238,AG$71)</f>
        <v>#VALUE!</v>
      </c>
      <c r="AL93" s="81" t="e">
        <f>SUMIFS([10]пр.взв!$J$7:$J$238,[10]пр.взв!$L$7:$L$238,$B93,[12]пр.взв!$K$7:$K$238,AH$71)</f>
        <v>#VALUE!</v>
      </c>
      <c r="AM93" s="81">
        <f>SUMIFS([11]пр.взв!$J$7:$J$238,[11]пр.взв!$L$7:$L$238,$B93,[11]пр.взв!$K$7:$K$238,AE$71)</f>
        <v>0</v>
      </c>
      <c r="AN93" s="81">
        <f>SUMIFS([11]пр.взв!$J$7:$J$238,[11]пр.взв!$L$7:$L$238,$B93,[11]пр.взв!$K$7:$K$238,AF$71)</f>
        <v>0</v>
      </c>
      <c r="AO93" s="81">
        <f>SUMIFS([11]пр.взв!$J$7:$J$238,[11]пр.взв!$L$7:$L$238,$B93,[11]пр.взв!$K$7:$K$238,AG$71)</f>
        <v>0</v>
      </c>
      <c r="AP93" s="81">
        <f>SUMIFS([11]пр.взв!$J$7:$J$238,[11]пр.взв!$L$7:$L$238,$B93,[11]пр.взв!$K$7:$K$238,AH$71)</f>
        <v>0</v>
      </c>
      <c r="AQ93" s="273" t="e">
        <f>SUM(G93:AP93)</f>
        <v>#VALUE!</v>
      </c>
      <c r="AR93" s="189"/>
      <c r="AS93"/>
      <c r="AT93"/>
      <c r="AU93"/>
      <c r="AV93"/>
      <c r="AW93"/>
      <c r="AX93"/>
      <c r="AY93"/>
      <c r="AZ93"/>
    </row>
    <row r="94" spans="1:52" ht="16.5" thickBot="1">
      <c r="A94" s="104">
        <v>23</v>
      </c>
      <c r="B94" s="37" t="str">
        <f>[1]Инструкция!$G28</f>
        <v/>
      </c>
      <c r="C94" s="130" t="e">
        <f>SUMIFS([2]пр.взв!$J$7:$J$238,[2]пр.взв!$L$7:$L$238,$B94,[12]пр.взв!$K$7:$K$238,C$71)</f>
        <v>#VALUE!</v>
      </c>
      <c r="D94" s="82" t="e">
        <f>SUMIFS([2]пр.взв!$J$7:$J$238,[2]пр.взв!$L$7:$L$238,$B94,[12]пр.взв!$K$7:$K$238,D$71)</f>
        <v>#VALUE!</v>
      </c>
      <c r="E94" s="82" t="e">
        <f>SUMIFS([2]пр.взв!$J$7:$J$238,[2]пр.взв!$L$7:$L$238,$B94,[12]пр.взв!$K$7:$K$238,E$71)</f>
        <v>#VALUE!</v>
      </c>
      <c r="F94" s="82" t="e">
        <f>SUMIFS([12]пр.взв!$J$7:$J$238,[12]пр.взв!$L$7:$L$238,$B94,[12]пр.взв!$K$7:$K$238,F$71)</f>
        <v>#VALUE!</v>
      </c>
      <c r="G94" s="130">
        <f>SUMIFS([3]пр.взв!$J$7:$J$238,[3]пр.взв!$L$7:$L$238,$B94,[3]пр.взв!$K$7:$K$238,K$71)</f>
        <v>0</v>
      </c>
      <c r="H94" s="130">
        <f>SUMIFS([3]пр.взв!$J$7:$J$238,[3]пр.взв!$L$7:$L$238,$B94,[3]пр.взв!$K$7:$K$238,L$71)</f>
        <v>0</v>
      </c>
      <c r="I94" s="130">
        <f>SUMIFS([3]пр.взв!$J$7:$J$238,[3]пр.взв!$L$7:$L$238,$B94,[3]пр.взв!$K$7:$K$238,M$71)</f>
        <v>0</v>
      </c>
      <c r="J94" s="130">
        <f>SUMIFS([3]пр.взв!$J$7:$J$238,[3]пр.взв!$L$7:$L$238,$B94,[3]пр.взв!$K$7:$K$238,N$71)</f>
        <v>0</v>
      </c>
      <c r="K94" s="81">
        <f>SUMIFS([4]пр.взв!$J$7:$J$238,[4]пр.взв!$L$7:$L$238,$B94,[4]пр.взв!$K$7:$K$238,K$71)</f>
        <v>0</v>
      </c>
      <c r="L94" s="81">
        <f>SUMIFS([4]пр.взв!$J$7:$J$238,[4]пр.взв!$L$7:$L$238,$B94,[4]пр.взв!$K$7:$K$238,L$71)</f>
        <v>0</v>
      </c>
      <c r="M94" s="81">
        <f>SUMIFS([4]пр.взв!$J$7:$J$238,[4]пр.взв!$L$7:$L$238,$B94,[4]пр.взв!$K$7:$K$238,M$71)</f>
        <v>0</v>
      </c>
      <c r="N94" s="81">
        <f>SUMIFS([4]пр.взв!$J$7:$J$238,[4]пр.взв!$L$7:$L$238,$B94,[4]пр.взв!$K$7:$K$238,N$71)</f>
        <v>0</v>
      </c>
      <c r="O94" s="81">
        <f>SUMIFS([5]пр.взв!$J$7:$J$238,[5]пр.взв!$L$7:$L$238,$B94,[5]пр.взв!$K$7:$K$238,O$71)</f>
        <v>0</v>
      </c>
      <c r="P94" s="81">
        <f>SUMIFS([5]пр.взв!$J$7:$J$238,[5]пр.взв!$L$7:$L$238,$B94,[5]пр.взв!$K$7:$K$238,P$71)</f>
        <v>0</v>
      </c>
      <c r="Q94" s="81">
        <f>SUMIFS([5]пр.взв!$J$7:$J$238,[5]пр.взв!$L$7:$L$238,$B94,[5]пр.взв!$K$7:$K$238,Q$71)</f>
        <v>0</v>
      </c>
      <c r="R94" s="81">
        <f>SUMIFS([5]пр.взв!$J$7:$J$238,[5]пр.взв!$L$7:$L$238,$B94,[5]пр.взв!$K$7:$K$238,R$71)</f>
        <v>0</v>
      </c>
      <c r="S94" s="81">
        <f>SUMIFS([6]пр.взв!$J$7:$J$238,[6]пр.взв!$L$7:$L$238,$B94,[7]пр.взв!$K$7:$K$238,S$71)</f>
        <v>0</v>
      </c>
      <c r="T94" s="81">
        <f>SUMIFS([6]пр.взв!$J$7:$J$238,[6]пр.взв!$L$7:$L$238,$B94,[7]пр.взв!$K$7:$K$238,T$71)</f>
        <v>0</v>
      </c>
      <c r="U94" s="81">
        <f>SUMIFS([6]пр.взв!$J$7:$J$238,[6]пр.взв!$L$7:$L$238,$B94,[7]пр.взв!$K$7:$K$238,U$71)</f>
        <v>0</v>
      </c>
      <c r="V94" s="81">
        <f>SUMIFS([6]пр.взв!$J$7:$J$238,[6]пр.взв!$L$7:$L$238,$B94,[7]пр.взв!$K$7:$K$238,V$71)</f>
        <v>0</v>
      </c>
      <c r="W94" s="81">
        <f>SUMIFS([7]пр.взв!$J$7:$J$238,[7]пр.взв!$L$7:$L$238,$B94,[8]пр.взв!$K$7:$K$238,W$71)</f>
        <v>0</v>
      </c>
      <c r="X94" s="81">
        <f>SUMIFS([7]пр.взв!$J$7:$J$238,[7]пр.взв!$L$7:$L$238,$B94,[8]пр.взв!$K$7:$K$238,X$71)</f>
        <v>0</v>
      </c>
      <c r="Y94" s="81">
        <f>SUMIFS([7]пр.взв!$J$7:$J$238,[7]пр.взв!$L$7:$L$238,$B94,[8]пр.взв!$K$7:$K$238,Y$71)</f>
        <v>0</v>
      </c>
      <c r="Z94" s="81">
        <f>SUMIFS([7]пр.взв!$J$7:$J$238,[7]пр.взв!$L$7:$L$238,$B94,[8]пр.взв!$K$7:$K$238,Z$71)</f>
        <v>0</v>
      </c>
      <c r="AA94" s="81">
        <f>SUMIFS([8]пр.взв!$J$7:$J$238,[8]пр.взв!$L$7:$L$238,$B94,[9]пр.взв!$K$7:$K$238,AA$71)</f>
        <v>0</v>
      </c>
      <c r="AB94" s="81">
        <f>SUMIFS([8]пр.взв!$J$7:$J$238,[8]пр.взв!$L$7:$L$238,$B94,[9]пр.взв!$K$7:$K$238,AB$71)</f>
        <v>0</v>
      </c>
      <c r="AC94" s="81">
        <f>SUMIFS([8]пр.взв!$J$7:$J$238,[8]пр.взв!$L$7:$L$238,$B94,[9]пр.взв!$K$7:$K$238,AC$71)</f>
        <v>0</v>
      </c>
      <c r="AD94" s="81">
        <f>SUMIFS([8]пр.взв!$J$7:$J$238,[8]пр.взв!$L$7:$L$238,$B94,[9]пр.взв!$K$7:$K$238,AD$71)</f>
        <v>0</v>
      </c>
      <c r="AE94" s="81">
        <f>SUMIFS([9]пр.взв!$J$7:$J$238,[9]пр.взв!$L$7:$L$238,$B94,[9]пр.взв!$K$7:$K$238,AE$71)</f>
        <v>0</v>
      </c>
      <c r="AF94" s="81">
        <f>SUMIFS([9]пр.взв!$J$7:$J$238,[9]пр.взв!$L$7:$L$238,$B94,[9]пр.взв!$K$7:$K$238,AF$71)</f>
        <v>0</v>
      </c>
      <c r="AG94" s="81">
        <f>SUMIFS([9]пр.взв!$J$7:$J$238,[9]пр.взв!$L$7:$L$238,$B94,[9]пр.взв!$K$7:$K$238,AG$71)</f>
        <v>0</v>
      </c>
      <c r="AH94" s="81">
        <f>SUMIFS([9]пр.взв!$J$7:$J$238,[9]пр.взв!$L$7:$L$238,$B94,[9]пр.взв!$K$7:$K$238,AH$71)</f>
        <v>0</v>
      </c>
      <c r="AI94" s="81" t="e">
        <f>SUMIFS([10]пр.взв!$J$7:$J$238,[10]пр.взв!$L$7:$L$238,$B94,[12]пр.взв!$K$7:$K$238,AE$71)</f>
        <v>#VALUE!</v>
      </c>
      <c r="AJ94" s="81" t="e">
        <f>SUMIFS([10]пр.взв!$J$7:$J$238,[10]пр.взв!$L$7:$L$238,$B94,[12]пр.взв!$K$7:$K$238,AF$71)</f>
        <v>#VALUE!</v>
      </c>
      <c r="AK94" s="81" t="e">
        <f>SUMIFS([10]пр.взв!$J$7:$J$238,[10]пр.взв!$L$7:$L$238,$B94,[12]пр.взв!$K$7:$K$238,AG$71)</f>
        <v>#VALUE!</v>
      </c>
      <c r="AL94" s="81" t="e">
        <f>SUMIFS([10]пр.взв!$J$7:$J$238,[10]пр.взв!$L$7:$L$238,$B94,[12]пр.взв!$K$7:$K$238,AH$71)</f>
        <v>#VALUE!</v>
      </c>
      <c r="AM94" s="81">
        <f>SUMIFS([11]пр.взв!$J$7:$J$238,[11]пр.взв!$L$7:$L$238,$B94,[11]пр.взв!$K$7:$K$238,AE$71)</f>
        <v>0</v>
      </c>
      <c r="AN94" s="81">
        <f>SUMIFS([11]пр.взв!$J$7:$J$238,[11]пр.взв!$L$7:$L$238,$B94,[11]пр.взв!$K$7:$K$238,AF$71)</f>
        <v>0</v>
      </c>
      <c r="AO94" s="81">
        <f>SUMIFS([11]пр.взв!$J$7:$J$238,[11]пр.взв!$L$7:$L$238,$B94,[11]пр.взв!$K$7:$K$238,AG$71)</f>
        <v>0</v>
      </c>
      <c r="AP94" s="81">
        <f>SUMIFS([11]пр.взв!$J$7:$J$238,[11]пр.взв!$L$7:$L$238,$B94,[11]пр.взв!$K$7:$K$238,AH$71)</f>
        <v>0</v>
      </c>
      <c r="AQ94" s="273" t="e">
        <f>SUM(G94:AP94)</f>
        <v>#VALUE!</v>
      </c>
      <c r="AR94" s="189"/>
      <c r="AS94"/>
      <c r="AT94"/>
      <c r="AU94"/>
      <c r="AV94"/>
      <c r="AW94"/>
      <c r="AX94"/>
      <c r="AY94"/>
      <c r="AZ94"/>
    </row>
    <row r="95" spans="1:52" ht="13.5" customHeight="1" thickBot="1">
      <c r="A95" s="104">
        <v>24</v>
      </c>
      <c r="B95" s="37" t="str">
        <f>[1]Инструкция!$G29</f>
        <v/>
      </c>
      <c r="C95" s="130" t="e">
        <f>SUMIFS([2]пр.взв!$J$7:$J$238,[2]пр.взв!$L$7:$L$238,$B95,[12]пр.взв!$K$7:$K$238,C$71)</f>
        <v>#VALUE!</v>
      </c>
      <c r="D95" s="82" t="e">
        <f>SUMIFS([2]пр.взв!$J$7:$J$238,[2]пр.взв!$L$7:$L$238,$B95,[12]пр.взв!$K$7:$K$238,D$71)</f>
        <v>#VALUE!</v>
      </c>
      <c r="E95" s="82" t="e">
        <f>SUMIFS([2]пр.взв!$J$7:$J$238,[2]пр.взв!$L$7:$L$238,$B95,[12]пр.взв!$K$7:$K$238,E$71)</f>
        <v>#VALUE!</v>
      </c>
      <c r="F95" s="82" t="e">
        <f>SUMIFS([12]пр.взв!$J$7:$J$238,[12]пр.взв!$L$7:$L$238,$B95,[12]пр.взв!$K$7:$K$238,F$71)</f>
        <v>#VALUE!</v>
      </c>
      <c r="G95" s="130">
        <f>SUMIFS([3]пр.взв!$J$7:$J$238,[3]пр.взв!$L$7:$L$238,$B95,[3]пр.взв!$K$7:$K$238,K$71)</f>
        <v>0</v>
      </c>
      <c r="H95" s="130">
        <f>SUMIFS([3]пр.взв!$J$7:$J$238,[3]пр.взв!$L$7:$L$238,$B95,[3]пр.взв!$K$7:$K$238,L$71)</f>
        <v>0</v>
      </c>
      <c r="I95" s="130">
        <f>SUMIFS([3]пр.взв!$J$7:$J$238,[3]пр.взв!$L$7:$L$238,$B95,[3]пр.взв!$K$7:$K$238,M$71)</f>
        <v>0</v>
      </c>
      <c r="J95" s="130">
        <f>SUMIFS([3]пр.взв!$J$7:$J$238,[3]пр.взв!$L$7:$L$238,$B95,[3]пр.взв!$K$7:$K$238,N$71)</f>
        <v>0</v>
      </c>
      <c r="K95" s="81">
        <f>SUMIFS([4]пр.взв!$J$7:$J$238,[4]пр.взв!$L$7:$L$238,$B95,[4]пр.взв!$K$7:$K$238,K$71)</f>
        <v>0</v>
      </c>
      <c r="L95" s="81">
        <f>SUMIFS([4]пр.взв!$J$7:$J$238,[4]пр.взв!$L$7:$L$238,$B95,[4]пр.взв!$K$7:$K$238,L$71)</f>
        <v>0</v>
      </c>
      <c r="M95" s="81">
        <f>SUMIFS([4]пр.взв!$J$7:$J$238,[4]пр.взв!$L$7:$L$238,$B95,[4]пр.взв!$K$7:$K$238,M$71)</f>
        <v>0</v>
      </c>
      <c r="N95" s="81">
        <f>SUMIFS([4]пр.взв!$J$7:$J$238,[4]пр.взв!$L$7:$L$238,$B95,[4]пр.взв!$K$7:$K$238,N$71)</f>
        <v>0</v>
      </c>
      <c r="O95" s="81">
        <f>SUMIFS([5]пр.взв!$J$7:$J$238,[5]пр.взв!$L$7:$L$238,$B95,[5]пр.взв!$K$7:$K$238,O$71)</f>
        <v>0</v>
      </c>
      <c r="P95" s="81">
        <f>SUMIFS([5]пр.взв!$J$7:$J$238,[5]пр.взв!$L$7:$L$238,$B95,[5]пр.взв!$K$7:$K$238,P$71)</f>
        <v>0</v>
      </c>
      <c r="Q95" s="81">
        <f>SUMIFS([5]пр.взв!$J$7:$J$238,[5]пр.взв!$L$7:$L$238,$B95,[5]пр.взв!$K$7:$K$238,Q$71)</f>
        <v>0</v>
      </c>
      <c r="R95" s="81">
        <f>SUMIFS([5]пр.взв!$J$7:$J$238,[5]пр.взв!$L$7:$L$238,$B95,[5]пр.взв!$K$7:$K$238,R$71)</f>
        <v>0</v>
      </c>
      <c r="S95" s="81">
        <f>SUMIFS([6]пр.взв!$J$7:$J$238,[6]пр.взв!$L$7:$L$238,$B95,[7]пр.взв!$K$7:$K$238,S$71)</f>
        <v>0</v>
      </c>
      <c r="T95" s="81">
        <f>SUMIFS([6]пр.взв!$J$7:$J$238,[6]пр.взв!$L$7:$L$238,$B95,[7]пр.взв!$K$7:$K$238,T$71)</f>
        <v>0</v>
      </c>
      <c r="U95" s="81">
        <f>SUMIFS([6]пр.взв!$J$7:$J$238,[6]пр.взв!$L$7:$L$238,$B95,[7]пр.взв!$K$7:$K$238,U$71)</f>
        <v>0</v>
      </c>
      <c r="V95" s="81">
        <f>SUMIFS([6]пр.взв!$J$7:$J$238,[6]пр.взв!$L$7:$L$238,$B95,[7]пр.взв!$K$7:$K$238,V$71)</f>
        <v>0</v>
      </c>
      <c r="W95" s="81">
        <f>SUMIFS([7]пр.взв!$J$7:$J$238,[7]пр.взв!$L$7:$L$238,$B95,[8]пр.взв!$K$7:$K$238,W$71)</f>
        <v>0</v>
      </c>
      <c r="X95" s="81">
        <f>SUMIFS([7]пр.взв!$J$7:$J$238,[7]пр.взв!$L$7:$L$238,$B95,[8]пр.взв!$K$7:$K$238,X$71)</f>
        <v>0</v>
      </c>
      <c r="Y95" s="81">
        <f>SUMIFS([7]пр.взв!$J$7:$J$238,[7]пр.взв!$L$7:$L$238,$B95,[8]пр.взв!$K$7:$K$238,Y$71)</f>
        <v>0</v>
      </c>
      <c r="Z95" s="81">
        <f>SUMIFS([7]пр.взв!$J$7:$J$238,[7]пр.взв!$L$7:$L$238,$B95,[8]пр.взв!$K$7:$K$238,Z$71)</f>
        <v>0</v>
      </c>
      <c r="AA95" s="81">
        <f>SUMIFS([8]пр.взв!$J$7:$J$238,[8]пр.взв!$L$7:$L$238,$B95,[9]пр.взв!$K$7:$K$238,AA$71)</f>
        <v>0</v>
      </c>
      <c r="AB95" s="81">
        <f>SUMIFS([8]пр.взв!$J$7:$J$238,[8]пр.взв!$L$7:$L$238,$B95,[9]пр.взв!$K$7:$K$238,AB$71)</f>
        <v>0</v>
      </c>
      <c r="AC95" s="81">
        <f>SUMIFS([8]пр.взв!$J$7:$J$238,[8]пр.взв!$L$7:$L$238,$B95,[9]пр.взв!$K$7:$K$238,AC$71)</f>
        <v>0</v>
      </c>
      <c r="AD95" s="81">
        <f>SUMIFS([8]пр.взв!$J$7:$J$238,[8]пр.взв!$L$7:$L$238,$B95,[9]пр.взв!$K$7:$K$238,AD$71)</f>
        <v>0</v>
      </c>
      <c r="AE95" s="81">
        <f>SUMIFS([9]пр.взв!$J$7:$J$238,[9]пр.взв!$L$7:$L$238,$B95,[9]пр.взв!$K$7:$K$238,AE$71)</f>
        <v>0</v>
      </c>
      <c r="AF95" s="81">
        <f>SUMIFS([9]пр.взв!$J$7:$J$238,[9]пр.взв!$L$7:$L$238,$B95,[9]пр.взв!$K$7:$K$238,AF$71)</f>
        <v>0</v>
      </c>
      <c r="AG95" s="81">
        <f>SUMIFS([9]пр.взв!$J$7:$J$238,[9]пр.взв!$L$7:$L$238,$B95,[9]пр.взв!$K$7:$K$238,AG$71)</f>
        <v>0</v>
      </c>
      <c r="AH95" s="81">
        <f>SUMIFS([9]пр.взв!$J$7:$J$238,[9]пр.взв!$L$7:$L$238,$B95,[9]пр.взв!$K$7:$K$238,AH$71)</f>
        <v>0</v>
      </c>
      <c r="AI95" s="81" t="e">
        <f>SUMIFS([10]пр.взв!$J$7:$J$238,[10]пр.взв!$L$7:$L$238,$B95,[12]пр.взв!$K$7:$K$238,AE$71)</f>
        <v>#VALUE!</v>
      </c>
      <c r="AJ95" s="81" t="e">
        <f>SUMIFS([10]пр.взв!$J$7:$J$238,[10]пр.взв!$L$7:$L$238,$B95,[12]пр.взв!$K$7:$K$238,AF$71)</f>
        <v>#VALUE!</v>
      </c>
      <c r="AK95" s="81" t="e">
        <f>SUMIFS([10]пр.взв!$J$7:$J$238,[10]пр.взв!$L$7:$L$238,$B95,[12]пр.взв!$K$7:$K$238,AG$71)</f>
        <v>#VALUE!</v>
      </c>
      <c r="AL95" s="81" t="e">
        <f>SUMIFS([10]пр.взв!$J$7:$J$238,[10]пр.взв!$L$7:$L$238,$B95,[12]пр.взв!$K$7:$K$238,AH$71)</f>
        <v>#VALUE!</v>
      </c>
      <c r="AM95" s="81">
        <f>SUMIFS([11]пр.взв!$J$7:$J$238,[11]пр.взв!$L$7:$L$238,$B95,[11]пр.взв!$K$7:$K$238,AE$71)</f>
        <v>0</v>
      </c>
      <c r="AN95" s="81">
        <f>SUMIFS([11]пр.взв!$J$7:$J$238,[11]пр.взв!$L$7:$L$238,$B95,[11]пр.взв!$K$7:$K$238,AF$71)</f>
        <v>0</v>
      </c>
      <c r="AO95" s="81">
        <f>SUMIFS([11]пр.взв!$J$7:$J$238,[11]пр.взв!$L$7:$L$238,$B95,[11]пр.взв!$K$7:$K$238,AG$71)</f>
        <v>0</v>
      </c>
      <c r="AP95" s="81">
        <f>SUMIFS([11]пр.взв!$J$7:$J$238,[11]пр.взв!$L$7:$L$238,$B95,[11]пр.взв!$K$7:$K$238,AH$71)</f>
        <v>0</v>
      </c>
      <c r="AQ95" s="273" t="e">
        <f t="shared" ref="AQ95:AQ111" si="45">SUM(G95:AP95)</f>
        <v>#VALUE!</v>
      </c>
      <c r="AR95" s="189"/>
      <c r="AS95"/>
      <c r="AT95"/>
      <c r="AU95"/>
      <c r="AV95"/>
      <c r="AW95"/>
      <c r="AX95"/>
      <c r="AY95"/>
      <c r="AZ95"/>
    </row>
    <row r="96" spans="1:52" ht="12.95" customHeight="1" thickBot="1">
      <c r="A96" s="104">
        <v>25</v>
      </c>
      <c r="B96" s="37" t="str">
        <f>[1]Инструкция!$G30</f>
        <v/>
      </c>
      <c r="C96" s="130" t="e">
        <f>SUMIFS([2]пр.взв!$J$7:$J$238,[2]пр.взв!$L$7:$L$238,$B96,[12]пр.взв!$K$7:$K$238,C$71)</f>
        <v>#VALUE!</v>
      </c>
      <c r="D96" s="82" t="e">
        <f>SUMIFS([2]пр.взв!$J$7:$J$238,[2]пр.взв!$L$7:$L$238,$B96,[12]пр.взв!$K$7:$K$238,D$71)</f>
        <v>#VALUE!</v>
      </c>
      <c r="E96" s="82" t="e">
        <f>SUMIFS([2]пр.взв!$J$7:$J$238,[2]пр.взв!$L$7:$L$238,$B96,[12]пр.взв!$K$7:$K$238,E$71)</f>
        <v>#VALUE!</v>
      </c>
      <c r="F96" s="82" t="e">
        <f>SUMIFS([12]пр.взв!$J$7:$J$238,[12]пр.взв!$L$7:$L$238,$B96,[12]пр.взв!$K$7:$K$238,F$71)</f>
        <v>#VALUE!</v>
      </c>
      <c r="G96" s="130">
        <f>SUMIFS([3]пр.взв!$J$7:$J$238,[3]пр.взв!$L$7:$L$238,$B96,[3]пр.взв!$K$7:$K$238,K$71)</f>
        <v>0</v>
      </c>
      <c r="H96" s="130">
        <f>SUMIFS([3]пр.взв!$J$7:$J$238,[3]пр.взв!$L$7:$L$238,$B96,[3]пр.взв!$K$7:$K$238,L$71)</f>
        <v>0</v>
      </c>
      <c r="I96" s="130">
        <f>SUMIFS([3]пр.взв!$J$7:$J$238,[3]пр.взв!$L$7:$L$238,$B96,[3]пр.взв!$K$7:$K$238,M$71)</f>
        <v>0</v>
      </c>
      <c r="J96" s="130">
        <f>SUMIFS([3]пр.взв!$J$7:$J$238,[3]пр.взв!$L$7:$L$238,$B96,[3]пр.взв!$K$7:$K$238,N$71)</f>
        <v>0</v>
      </c>
      <c r="K96" s="81">
        <f>SUMIFS([4]пр.взв!$J$7:$J$238,[4]пр.взв!$L$7:$L$238,$B96,[4]пр.взв!$K$7:$K$238,K$71)</f>
        <v>0</v>
      </c>
      <c r="L96" s="81">
        <f>SUMIFS([4]пр.взв!$J$7:$J$238,[4]пр.взв!$L$7:$L$238,$B96,[4]пр.взв!$K$7:$K$238,L$71)</f>
        <v>0</v>
      </c>
      <c r="M96" s="81">
        <f>SUMIFS([4]пр.взв!$J$7:$J$238,[4]пр.взв!$L$7:$L$238,$B96,[4]пр.взв!$K$7:$K$238,M$71)</f>
        <v>0</v>
      </c>
      <c r="N96" s="81">
        <f>SUMIFS([4]пр.взв!$J$7:$J$238,[4]пр.взв!$L$7:$L$238,$B96,[4]пр.взв!$K$7:$K$238,N$71)</f>
        <v>0</v>
      </c>
      <c r="O96" s="81">
        <f>SUMIFS([5]пр.взв!$J$7:$J$238,[5]пр.взв!$L$7:$L$238,$B96,[5]пр.взв!$K$7:$K$238,O$71)</f>
        <v>0</v>
      </c>
      <c r="P96" s="81">
        <f>SUMIFS([5]пр.взв!$J$7:$J$238,[5]пр.взв!$L$7:$L$238,$B96,[5]пр.взв!$K$7:$K$238,P$71)</f>
        <v>0</v>
      </c>
      <c r="Q96" s="81">
        <f>SUMIFS([5]пр.взв!$J$7:$J$238,[5]пр.взв!$L$7:$L$238,$B96,[5]пр.взв!$K$7:$K$238,Q$71)</f>
        <v>0</v>
      </c>
      <c r="R96" s="81">
        <f>SUMIFS([5]пр.взв!$J$7:$J$238,[5]пр.взв!$L$7:$L$238,$B96,[5]пр.взв!$K$7:$K$238,R$71)</f>
        <v>0</v>
      </c>
      <c r="S96" s="81">
        <f>SUMIFS([6]пр.взв!$J$7:$J$238,[6]пр.взв!$L$7:$L$238,$B96,[7]пр.взв!$K$7:$K$238,S$71)</f>
        <v>0</v>
      </c>
      <c r="T96" s="81">
        <f>SUMIFS([6]пр.взв!$J$7:$J$238,[6]пр.взв!$L$7:$L$238,$B96,[7]пр.взв!$K$7:$K$238,T$71)</f>
        <v>0</v>
      </c>
      <c r="U96" s="81">
        <f>SUMIFS([6]пр.взв!$J$7:$J$238,[6]пр.взв!$L$7:$L$238,$B96,[7]пр.взв!$K$7:$K$238,U$71)</f>
        <v>0</v>
      </c>
      <c r="V96" s="81">
        <f>SUMIFS([6]пр.взв!$J$7:$J$238,[6]пр.взв!$L$7:$L$238,$B96,[7]пр.взв!$K$7:$K$238,V$71)</f>
        <v>0</v>
      </c>
      <c r="W96" s="81">
        <f>SUMIFS([7]пр.взв!$J$7:$J$238,[7]пр.взв!$L$7:$L$238,$B96,[8]пр.взв!$K$7:$K$238,W$71)</f>
        <v>0</v>
      </c>
      <c r="X96" s="81">
        <f>SUMIFS([7]пр.взв!$J$7:$J$238,[7]пр.взв!$L$7:$L$238,$B96,[8]пр.взв!$K$7:$K$238,X$71)</f>
        <v>0</v>
      </c>
      <c r="Y96" s="81">
        <f>SUMIFS([7]пр.взв!$J$7:$J$238,[7]пр.взв!$L$7:$L$238,$B96,[8]пр.взв!$K$7:$K$238,Y$71)</f>
        <v>0</v>
      </c>
      <c r="Z96" s="81">
        <f>SUMIFS([7]пр.взв!$J$7:$J$238,[7]пр.взв!$L$7:$L$238,$B96,[8]пр.взв!$K$7:$K$238,Z$71)</f>
        <v>0</v>
      </c>
      <c r="AA96" s="81">
        <f>SUMIFS([8]пр.взв!$J$7:$J$238,[8]пр.взв!$L$7:$L$238,$B96,[9]пр.взв!$K$7:$K$238,AA$71)</f>
        <v>0</v>
      </c>
      <c r="AB96" s="81">
        <f>SUMIFS([8]пр.взв!$J$7:$J$238,[8]пр.взв!$L$7:$L$238,$B96,[9]пр.взв!$K$7:$K$238,AB$71)</f>
        <v>0</v>
      </c>
      <c r="AC96" s="81">
        <f>SUMIFS([8]пр.взв!$J$7:$J$238,[8]пр.взв!$L$7:$L$238,$B96,[9]пр.взв!$K$7:$K$238,AC$71)</f>
        <v>0</v>
      </c>
      <c r="AD96" s="81">
        <f>SUMIFS([8]пр.взв!$J$7:$J$238,[8]пр.взв!$L$7:$L$238,$B96,[9]пр.взв!$K$7:$K$238,AD$71)</f>
        <v>0</v>
      </c>
      <c r="AE96" s="81">
        <f>SUMIFS([9]пр.взв!$J$7:$J$238,[9]пр.взв!$L$7:$L$238,$B96,[9]пр.взв!$K$7:$K$238,AE$71)</f>
        <v>0</v>
      </c>
      <c r="AF96" s="81">
        <f>SUMIFS([9]пр.взв!$J$7:$J$238,[9]пр.взв!$L$7:$L$238,$B96,[9]пр.взв!$K$7:$K$238,AF$71)</f>
        <v>0</v>
      </c>
      <c r="AG96" s="81">
        <f>SUMIFS([9]пр.взв!$J$7:$J$238,[9]пр.взв!$L$7:$L$238,$B96,[9]пр.взв!$K$7:$K$238,AG$71)</f>
        <v>0</v>
      </c>
      <c r="AH96" s="81">
        <f>SUMIFS([9]пр.взв!$J$7:$J$238,[9]пр.взв!$L$7:$L$238,$B96,[9]пр.взв!$K$7:$K$238,AH$71)</f>
        <v>0</v>
      </c>
      <c r="AI96" s="81" t="e">
        <f>SUMIFS([10]пр.взв!$J$7:$J$238,[10]пр.взв!$L$7:$L$238,$B96,[12]пр.взв!$K$7:$K$238,AE$71)</f>
        <v>#VALUE!</v>
      </c>
      <c r="AJ96" s="81" t="e">
        <f>SUMIFS([10]пр.взв!$J$7:$J$238,[10]пр.взв!$L$7:$L$238,$B96,[12]пр.взв!$K$7:$K$238,AF$71)</f>
        <v>#VALUE!</v>
      </c>
      <c r="AK96" s="81" t="e">
        <f>SUMIFS([10]пр.взв!$J$7:$J$238,[10]пр.взв!$L$7:$L$238,$B96,[12]пр.взв!$K$7:$K$238,AG$71)</f>
        <v>#VALUE!</v>
      </c>
      <c r="AL96" s="81" t="e">
        <f>SUMIFS([10]пр.взв!$J$7:$J$238,[10]пр.взв!$L$7:$L$238,$B96,[12]пр.взв!$K$7:$K$238,AH$71)</f>
        <v>#VALUE!</v>
      </c>
      <c r="AM96" s="81">
        <f>SUMIFS([11]пр.взв!$J$7:$J$238,[11]пр.взв!$L$7:$L$238,$B96,[11]пр.взв!$K$7:$K$238,AE$71)</f>
        <v>0</v>
      </c>
      <c r="AN96" s="81">
        <f>SUMIFS([11]пр.взв!$J$7:$J$238,[11]пр.взв!$L$7:$L$238,$B96,[11]пр.взв!$K$7:$K$238,AF$71)</f>
        <v>0</v>
      </c>
      <c r="AO96" s="81">
        <f>SUMIFS([11]пр.взв!$J$7:$J$238,[11]пр.взв!$L$7:$L$238,$B96,[11]пр.взв!$K$7:$K$238,AG$71)</f>
        <v>0</v>
      </c>
      <c r="AP96" s="81">
        <f>SUMIFS([11]пр.взв!$J$7:$J$238,[11]пр.взв!$L$7:$L$238,$B96,[11]пр.взв!$K$7:$K$238,AH$71)</f>
        <v>0</v>
      </c>
      <c r="AQ96" s="273" t="e">
        <f t="shared" si="45"/>
        <v>#VALUE!</v>
      </c>
      <c r="AR96" s="189"/>
      <c r="AS96"/>
      <c r="AT96"/>
      <c r="AU96"/>
      <c r="AV96"/>
      <c r="AW96"/>
      <c r="AX96"/>
      <c r="AY96"/>
      <c r="AZ96"/>
    </row>
    <row r="97" spans="1:52" ht="16.5" thickBot="1">
      <c r="A97" s="104">
        <v>26</v>
      </c>
      <c r="B97" s="37" t="str">
        <f>[1]Инструкция!$G31</f>
        <v/>
      </c>
      <c r="C97" s="130" t="e">
        <f>SUMIFS([2]пр.взв!$J$7:$J$238,[2]пр.взв!$L$7:$L$238,$B97,[12]пр.взв!$K$7:$K$238,C$71)</f>
        <v>#VALUE!</v>
      </c>
      <c r="D97" s="82" t="e">
        <f>SUMIFS([2]пр.взв!$J$7:$J$238,[2]пр.взв!$L$7:$L$238,$B97,[12]пр.взв!$K$7:$K$238,D$71)</f>
        <v>#VALUE!</v>
      </c>
      <c r="E97" s="82" t="e">
        <f>SUMIFS([2]пр.взв!$J$7:$J$238,[2]пр.взв!$L$7:$L$238,$B97,[12]пр.взв!$K$7:$K$238,E$71)</f>
        <v>#VALUE!</v>
      </c>
      <c r="F97" s="82" t="e">
        <f>SUMIFS([12]пр.взв!$J$7:$J$238,[12]пр.взв!$L$7:$L$238,$B97,[12]пр.взв!$K$7:$K$238,F$71)</f>
        <v>#VALUE!</v>
      </c>
      <c r="G97" s="130">
        <f>SUMIFS([3]пр.взв!$J$7:$J$238,[3]пр.взв!$L$7:$L$238,$B97,[3]пр.взв!$K$7:$K$238,K$71)</f>
        <v>0</v>
      </c>
      <c r="H97" s="130">
        <f>SUMIFS([3]пр.взв!$J$7:$J$238,[3]пр.взв!$L$7:$L$238,$B97,[3]пр.взв!$K$7:$K$238,L$71)</f>
        <v>0</v>
      </c>
      <c r="I97" s="130">
        <f>SUMIFS([3]пр.взв!$J$7:$J$238,[3]пр.взв!$L$7:$L$238,$B97,[3]пр.взв!$K$7:$K$238,M$71)</f>
        <v>0</v>
      </c>
      <c r="J97" s="130">
        <f>SUMIFS([3]пр.взв!$J$7:$J$238,[3]пр.взв!$L$7:$L$238,$B97,[3]пр.взв!$K$7:$K$238,N$71)</f>
        <v>0</v>
      </c>
      <c r="K97" s="81">
        <f>SUMIFS([4]пр.взв!$J$7:$J$238,[4]пр.взв!$L$7:$L$238,$B97,[4]пр.взв!$K$7:$K$238,K$71)</f>
        <v>0</v>
      </c>
      <c r="L97" s="81">
        <f>SUMIFS([4]пр.взв!$J$7:$J$238,[4]пр.взв!$L$7:$L$238,$B97,[4]пр.взв!$K$7:$K$238,L$71)</f>
        <v>0</v>
      </c>
      <c r="M97" s="81">
        <f>SUMIFS([4]пр.взв!$J$7:$J$238,[4]пр.взв!$L$7:$L$238,$B97,[4]пр.взв!$K$7:$K$238,M$71)</f>
        <v>0</v>
      </c>
      <c r="N97" s="81">
        <f>SUMIFS([4]пр.взв!$J$7:$J$238,[4]пр.взв!$L$7:$L$238,$B97,[4]пр.взв!$K$7:$K$238,N$71)</f>
        <v>0</v>
      </c>
      <c r="O97" s="81">
        <f>SUMIFS([5]пр.взв!$J$7:$J$238,[5]пр.взв!$L$7:$L$238,$B97,[5]пр.взв!$K$7:$K$238,O$71)</f>
        <v>0</v>
      </c>
      <c r="P97" s="81">
        <f>SUMIFS([5]пр.взв!$J$7:$J$238,[5]пр.взв!$L$7:$L$238,$B97,[5]пр.взв!$K$7:$K$238,P$71)</f>
        <v>0</v>
      </c>
      <c r="Q97" s="81">
        <f>SUMIFS([5]пр.взв!$J$7:$J$238,[5]пр.взв!$L$7:$L$238,$B97,[5]пр.взв!$K$7:$K$238,Q$71)</f>
        <v>0</v>
      </c>
      <c r="R97" s="81">
        <f>SUMIFS([5]пр.взв!$J$7:$J$238,[5]пр.взв!$L$7:$L$238,$B97,[5]пр.взв!$K$7:$K$238,R$71)</f>
        <v>0</v>
      </c>
      <c r="S97" s="81">
        <f>SUMIFS([6]пр.взв!$J$7:$J$238,[6]пр.взв!$L$7:$L$238,$B97,[7]пр.взв!$K$7:$K$238,S$71)</f>
        <v>0</v>
      </c>
      <c r="T97" s="81">
        <f>SUMIFS([6]пр.взв!$J$7:$J$238,[6]пр.взв!$L$7:$L$238,$B97,[7]пр.взв!$K$7:$K$238,T$71)</f>
        <v>0</v>
      </c>
      <c r="U97" s="81">
        <f>SUMIFS([6]пр.взв!$J$7:$J$238,[6]пр.взв!$L$7:$L$238,$B97,[7]пр.взв!$K$7:$K$238,U$71)</f>
        <v>0</v>
      </c>
      <c r="V97" s="81">
        <f>SUMIFS([6]пр.взв!$J$7:$J$238,[6]пр.взв!$L$7:$L$238,$B97,[7]пр.взв!$K$7:$K$238,V$71)</f>
        <v>0</v>
      </c>
      <c r="W97" s="81">
        <f>SUMIFS([7]пр.взв!$J$7:$J$238,[7]пр.взв!$L$7:$L$238,$B97,[8]пр.взв!$K$7:$K$238,W$71)</f>
        <v>0</v>
      </c>
      <c r="X97" s="81">
        <f>SUMIFS([7]пр.взв!$J$7:$J$238,[7]пр.взв!$L$7:$L$238,$B97,[8]пр.взв!$K$7:$K$238,X$71)</f>
        <v>0</v>
      </c>
      <c r="Y97" s="81">
        <f>SUMIFS([7]пр.взв!$J$7:$J$238,[7]пр.взв!$L$7:$L$238,$B97,[8]пр.взв!$K$7:$K$238,Y$71)</f>
        <v>0</v>
      </c>
      <c r="Z97" s="81">
        <f>SUMIFS([7]пр.взв!$J$7:$J$238,[7]пр.взв!$L$7:$L$238,$B97,[8]пр.взв!$K$7:$K$238,Z$71)</f>
        <v>0</v>
      </c>
      <c r="AA97" s="81">
        <f>SUMIFS([8]пр.взв!$J$7:$J$238,[8]пр.взв!$L$7:$L$238,$B97,[9]пр.взв!$K$7:$K$238,AA$71)</f>
        <v>0</v>
      </c>
      <c r="AB97" s="81">
        <f>SUMIFS([8]пр.взв!$J$7:$J$238,[8]пр.взв!$L$7:$L$238,$B97,[9]пр.взв!$K$7:$K$238,AB$71)</f>
        <v>0</v>
      </c>
      <c r="AC97" s="81">
        <f>SUMIFS([8]пр.взв!$J$7:$J$238,[8]пр.взв!$L$7:$L$238,$B97,[9]пр.взв!$K$7:$K$238,AC$71)</f>
        <v>0</v>
      </c>
      <c r="AD97" s="81">
        <f>SUMIFS([8]пр.взв!$J$7:$J$238,[8]пр.взв!$L$7:$L$238,$B97,[9]пр.взв!$K$7:$K$238,AD$71)</f>
        <v>0</v>
      </c>
      <c r="AE97" s="81">
        <f>SUMIFS([9]пр.взв!$J$7:$J$238,[9]пр.взв!$L$7:$L$238,$B97,[9]пр.взв!$K$7:$K$238,AE$71)</f>
        <v>0</v>
      </c>
      <c r="AF97" s="81">
        <f>SUMIFS([9]пр.взв!$J$7:$J$238,[9]пр.взв!$L$7:$L$238,$B97,[9]пр.взв!$K$7:$K$238,AF$71)</f>
        <v>0</v>
      </c>
      <c r="AG97" s="81">
        <f>SUMIFS([9]пр.взв!$J$7:$J$238,[9]пр.взв!$L$7:$L$238,$B97,[9]пр.взв!$K$7:$K$238,AG$71)</f>
        <v>0</v>
      </c>
      <c r="AH97" s="81">
        <f>SUMIFS([9]пр.взв!$J$7:$J$238,[9]пр.взв!$L$7:$L$238,$B97,[9]пр.взв!$K$7:$K$238,AH$71)</f>
        <v>0</v>
      </c>
      <c r="AI97" s="81" t="e">
        <f>SUMIFS([10]пр.взв!$J$7:$J$238,[10]пр.взв!$L$7:$L$238,$B97,[12]пр.взв!$K$7:$K$238,AE$71)</f>
        <v>#VALUE!</v>
      </c>
      <c r="AJ97" s="81" t="e">
        <f>SUMIFS([10]пр.взв!$J$7:$J$238,[10]пр.взв!$L$7:$L$238,$B97,[12]пр.взв!$K$7:$K$238,AF$71)</f>
        <v>#VALUE!</v>
      </c>
      <c r="AK97" s="81" t="e">
        <f>SUMIFS([10]пр.взв!$J$7:$J$238,[10]пр.взв!$L$7:$L$238,$B97,[12]пр.взв!$K$7:$K$238,AG$71)</f>
        <v>#VALUE!</v>
      </c>
      <c r="AL97" s="81" t="e">
        <f>SUMIFS([10]пр.взв!$J$7:$J$238,[10]пр.взв!$L$7:$L$238,$B97,[12]пр.взв!$K$7:$K$238,AH$71)</f>
        <v>#VALUE!</v>
      </c>
      <c r="AM97" s="81">
        <f>SUMIFS([11]пр.взв!$J$7:$J$238,[11]пр.взв!$L$7:$L$238,$B97,[11]пр.взв!$K$7:$K$238,AE$71)</f>
        <v>0</v>
      </c>
      <c r="AN97" s="81">
        <f>SUMIFS([11]пр.взв!$J$7:$J$238,[11]пр.взв!$L$7:$L$238,$B97,[11]пр.взв!$K$7:$K$238,AF$71)</f>
        <v>0</v>
      </c>
      <c r="AO97" s="81">
        <f>SUMIFS([11]пр.взв!$J$7:$J$238,[11]пр.взв!$L$7:$L$238,$B97,[11]пр.взв!$K$7:$K$238,AG$71)</f>
        <v>0</v>
      </c>
      <c r="AP97" s="81">
        <f>SUMIFS([11]пр.взв!$J$7:$J$238,[11]пр.взв!$L$7:$L$238,$B97,[11]пр.взв!$K$7:$K$238,AH$71)</f>
        <v>0</v>
      </c>
      <c r="AQ97" s="273" t="e">
        <f t="shared" si="45"/>
        <v>#VALUE!</v>
      </c>
      <c r="AR97" s="189"/>
      <c r="AS97"/>
      <c r="AT97"/>
      <c r="AU97"/>
      <c r="AV97"/>
      <c r="AW97"/>
      <c r="AX97"/>
      <c r="AY97"/>
      <c r="AZ97"/>
    </row>
    <row r="98" spans="1:52" ht="12.95" customHeight="1" thickBot="1">
      <c r="A98" s="104">
        <v>27</v>
      </c>
      <c r="B98" s="37" t="str">
        <f>[1]Инструкция!$G32</f>
        <v/>
      </c>
      <c r="C98" s="130" t="e">
        <f>SUMIFS([2]пр.взв!$J$7:$J$238,[2]пр.взв!$L$7:$L$238,$B98,[12]пр.взв!$K$7:$K$238,C$71)</f>
        <v>#VALUE!</v>
      </c>
      <c r="D98" s="82" t="e">
        <f>SUMIFS([2]пр.взв!$J$7:$J$238,[2]пр.взв!$L$7:$L$238,$B98,[12]пр.взв!$K$7:$K$238,D$71)</f>
        <v>#VALUE!</v>
      </c>
      <c r="E98" s="82" t="e">
        <f>SUMIFS([2]пр.взв!$J$7:$J$238,[2]пр.взв!$L$7:$L$238,$B98,[12]пр.взв!$K$7:$K$238,E$71)</f>
        <v>#VALUE!</v>
      </c>
      <c r="F98" s="82" t="e">
        <f>SUMIFS([12]пр.взв!$J$7:$J$238,[12]пр.взв!$L$7:$L$238,$B98,[12]пр.взв!$K$7:$K$238,F$71)</f>
        <v>#VALUE!</v>
      </c>
      <c r="G98" s="130">
        <f>SUMIFS([3]пр.взв!$J$7:$J$238,[3]пр.взв!$L$7:$L$238,$B98,[3]пр.взв!$K$7:$K$238,K$71)</f>
        <v>0</v>
      </c>
      <c r="H98" s="130">
        <f>SUMIFS([3]пр.взв!$J$7:$J$238,[3]пр.взв!$L$7:$L$238,$B98,[3]пр.взв!$K$7:$K$238,L$71)</f>
        <v>0</v>
      </c>
      <c r="I98" s="130">
        <f>SUMIFS([3]пр.взв!$J$7:$J$238,[3]пр.взв!$L$7:$L$238,$B98,[3]пр.взв!$K$7:$K$238,M$71)</f>
        <v>0</v>
      </c>
      <c r="J98" s="130">
        <f>SUMIFS([3]пр.взв!$J$7:$J$238,[3]пр.взв!$L$7:$L$238,$B98,[3]пр.взв!$K$7:$K$238,N$71)</f>
        <v>0</v>
      </c>
      <c r="K98" s="81">
        <f>SUMIFS([4]пр.взв!$J$7:$J$238,[4]пр.взв!$L$7:$L$238,$B98,[4]пр.взв!$K$7:$K$238,K$71)</f>
        <v>0</v>
      </c>
      <c r="L98" s="81">
        <f>SUMIFS([4]пр.взв!$J$7:$J$238,[4]пр.взв!$L$7:$L$238,$B98,[4]пр.взв!$K$7:$K$238,L$71)</f>
        <v>0</v>
      </c>
      <c r="M98" s="81">
        <f>SUMIFS([4]пр.взв!$J$7:$J$238,[4]пр.взв!$L$7:$L$238,$B98,[4]пр.взв!$K$7:$K$238,M$71)</f>
        <v>0</v>
      </c>
      <c r="N98" s="81">
        <f>SUMIFS([4]пр.взв!$J$7:$J$238,[4]пр.взв!$L$7:$L$238,$B98,[4]пр.взв!$K$7:$K$238,N$71)</f>
        <v>0</v>
      </c>
      <c r="O98" s="81">
        <f>SUMIFS([5]пр.взв!$J$7:$J$238,[5]пр.взв!$L$7:$L$238,$B98,[5]пр.взв!$K$7:$K$238,O$71)</f>
        <v>0</v>
      </c>
      <c r="P98" s="81">
        <f>SUMIFS([5]пр.взв!$J$7:$J$238,[5]пр.взв!$L$7:$L$238,$B98,[5]пр.взв!$K$7:$K$238,P$71)</f>
        <v>0</v>
      </c>
      <c r="Q98" s="81">
        <f>SUMIFS([5]пр.взв!$J$7:$J$238,[5]пр.взв!$L$7:$L$238,$B98,[5]пр.взв!$K$7:$K$238,Q$71)</f>
        <v>0</v>
      </c>
      <c r="R98" s="81">
        <f>SUMIFS([5]пр.взв!$J$7:$J$238,[5]пр.взв!$L$7:$L$238,$B98,[5]пр.взв!$K$7:$K$238,R$71)</f>
        <v>0</v>
      </c>
      <c r="S98" s="81">
        <f>SUMIFS([6]пр.взв!$J$7:$J$238,[6]пр.взв!$L$7:$L$238,$B98,[7]пр.взв!$K$7:$K$238,S$71)</f>
        <v>0</v>
      </c>
      <c r="T98" s="81">
        <f>SUMIFS([6]пр.взв!$J$7:$J$238,[6]пр.взв!$L$7:$L$238,$B98,[7]пр.взв!$K$7:$K$238,T$71)</f>
        <v>0</v>
      </c>
      <c r="U98" s="81">
        <f>SUMIFS([6]пр.взв!$J$7:$J$238,[6]пр.взв!$L$7:$L$238,$B98,[7]пр.взв!$K$7:$K$238,U$71)</f>
        <v>0</v>
      </c>
      <c r="V98" s="81">
        <f>SUMIFS([6]пр.взв!$J$7:$J$238,[6]пр.взв!$L$7:$L$238,$B98,[7]пр.взв!$K$7:$K$238,V$71)</f>
        <v>0</v>
      </c>
      <c r="W98" s="81">
        <f>SUMIFS([7]пр.взв!$J$7:$J$238,[7]пр.взв!$L$7:$L$238,$B98,[8]пр.взв!$K$7:$K$238,W$71)</f>
        <v>0</v>
      </c>
      <c r="X98" s="81">
        <f>SUMIFS([7]пр.взв!$J$7:$J$238,[7]пр.взв!$L$7:$L$238,$B98,[8]пр.взв!$K$7:$K$238,X$71)</f>
        <v>0</v>
      </c>
      <c r="Y98" s="81">
        <f>SUMIFS([7]пр.взв!$J$7:$J$238,[7]пр.взв!$L$7:$L$238,$B98,[8]пр.взв!$K$7:$K$238,Y$71)</f>
        <v>0</v>
      </c>
      <c r="Z98" s="81">
        <f>SUMIFS([7]пр.взв!$J$7:$J$238,[7]пр.взв!$L$7:$L$238,$B98,[8]пр.взв!$K$7:$K$238,Z$71)</f>
        <v>0</v>
      </c>
      <c r="AA98" s="81">
        <f>SUMIFS([8]пр.взв!$J$7:$J$238,[8]пр.взв!$L$7:$L$238,$B98,[9]пр.взв!$K$7:$K$238,AA$71)</f>
        <v>0</v>
      </c>
      <c r="AB98" s="81">
        <f>SUMIFS([8]пр.взв!$J$7:$J$238,[8]пр.взв!$L$7:$L$238,$B98,[9]пр.взв!$K$7:$K$238,AB$71)</f>
        <v>0</v>
      </c>
      <c r="AC98" s="81">
        <f>SUMIFS([8]пр.взв!$J$7:$J$238,[8]пр.взв!$L$7:$L$238,$B98,[9]пр.взв!$K$7:$K$238,AC$71)</f>
        <v>0</v>
      </c>
      <c r="AD98" s="81">
        <f>SUMIFS([8]пр.взв!$J$7:$J$238,[8]пр.взв!$L$7:$L$238,$B98,[9]пр.взв!$K$7:$K$238,AD$71)</f>
        <v>0</v>
      </c>
      <c r="AE98" s="81">
        <f>SUMIFS([9]пр.взв!$J$7:$J$238,[9]пр.взв!$L$7:$L$238,$B98,[9]пр.взв!$K$7:$K$238,AE$71)</f>
        <v>0</v>
      </c>
      <c r="AF98" s="81">
        <f>SUMIFS([9]пр.взв!$J$7:$J$238,[9]пр.взв!$L$7:$L$238,$B98,[9]пр.взв!$K$7:$K$238,AF$71)</f>
        <v>0</v>
      </c>
      <c r="AG98" s="81">
        <f>SUMIFS([9]пр.взв!$J$7:$J$238,[9]пр.взв!$L$7:$L$238,$B98,[9]пр.взв!$K$7:$K$238,AG$71)</f>
        <v>0</v>
      </c>
      <c r="AH98" s="81">
        <f>SUMIFS([9]пр.взв!$J$7:$J$238,[9]пр.взв!$L$7:$L$238,$B98,[9]пр.взв!$K$7:$K$238,AH$71)</f>
        <v>0</v>
      </c>
      <c r="AI98" s="81" t="e">
        <f>SUMIFS([10]пр.взв!$J$7:$J$238,[10]пр.взв!$L$7:$L$238,$B98,[12]пр.взв!$K$7:$K$238,AE$71)</f>
        <v>#VALUE!</v>
      </c>
      <c r="AJ98" s="81" t="e">
        <f>SUMIFS([10]пр.взв!$J$7:$J$238,[10]пр.взв!$L$7:$L$238,$B98,[12]пр.взв!$K$7:$K$238,AF$71)</f>
        <v>#VALUE!</v>
      </c>
      <c r="AK98" s="81" t="e">
        <f>SUMIFS([10]пр.взв!$J$7:$J$238,[10]пр.взв!$L$7:$L$238,$B98,[12]пр.взв!$K$7:$K$238,AG$71)</f>
        <v>#VALUE!</v>
      </c>
      <c r="AL98" s="81" t="e">
        <f>SUMIFS([10]пр.взв!$J$7:$J$238,[10]пр.взв!$L$7:$L$238,$B98,[12]пр.взв!$K$7:$K$238,AH$71)</f>
        <v>#VALUE!</v>
      </c>
      <c r="AM98" s="81">
        <f>SUMIFS([11]пр.взв!$J$7:$J$238,[11]пр.взв!$L$7:$L$238,$B98,[11]пр.взв!$K$7:$K$238,AE$71)</f>
        <v>0</v>
      </c>
      <c r="AN98" s="81">
        <f>SUMIFS([11]пр.взв!$J$7:$J$238,[11]пр.взв!$L$7:$L$238,$B98,[11]пр.взв!$K$7:$K$238,AF$71)</f>
        <v>0</v>
      </c>
      <c r="AO98" s="81">
        <f>SUMIFS([11]пр.взв!$J$7:$J$238,[11]пр.взв!$L$7:$L$238,$B98,[11]пр.взв!$K$7:$K$238,AG$71)</f>
        <v>0</v>
      </c>
      <c r="AP98" s="81">
        <f>SUMIFS([11]пр.взв!$J$7:$J$238,[11]пр.взв!$L$7:$L$238,$B98,[11]пр.взв!$K$7:$K$238,AH$71)</f>
        <v>0</v>
      </c>
      <c r="AQ98" s="273" t="e">
        <f t="shared" si="45"/>
        <v>#VALUE!</v>
      </c>
      <c r="AR98" s="189"/>
      <c r="AS98"/>
      <c r="AT98"/>
      <c r="AU98"/>
      <c r="AV98"/>
      <c r="AW98"/>
      <c r="AX98"/>
      <c r="AY98"/>
      <c r="AZ98"/>
    </row>
    <row r="99" spans="1:52" ht="13.5" customHeight="1" thickBot="1">
      <c r="A99" s="104">
        <v>28</v>
      </c>
      <c r="B99" s="37" t="str">
        <f>[1]Инструкция!$G33</f>
        <v/>
      </c>
      <c r="C99" s="130" t="e">
        <f>SUMIFS([2]пр.взв!$J$7:$J$238,[2]пр.взв!$L$7:$L$238,$B99,[12]пр.взв!$K$7:$K$238,C$71)</f>
        <v>#VALUE!</v>
      </c>
      <c r="D99" s="82" t="e">
        <f>SUMIFS([2]пр.взв!$J$7:$J$238,[2]пр.взв!$L$7:$L$238,$B99,[12]пр.взв!$K$7:$K$238,D$71)</f>
        <v>#VALUE!</v>
      </c>
      <c r="E99" s="82" t="e">
        <f>SUMIFS([2]пр.взв!$J$7:$J$238,[2]пр.взв!$L$7:$L$238,$B99,[12]пр.взв!$K$7:$K$238,E$71)</f>
        <v>#VALUE!</v>
      </c>
      <c r="F99" s="82" t="e">
        <f>SUMIFS([12]пр.взв!$J$7:$J$238,[12]пр.взв!$L$7:$L$238,$B99,[12]пр.взв!$K$7:$K$238,F$71)</f>
        <v>#VALUE!</v>
      </c>
      <c r="G99" s="130">
        <f>SUMIFS([3]пр.взв!$J$7:$J$238,[3]пр.взв!$L$7:$L$238,$B99,[3]пр.взв!$K$7:$K$238,K$71)</f>
        <v>0</v>
      </c>
      <c r="H99" s="130">
        <f>SUMIFS([3]пр.взв!$J$7:$J$238,[3]пр.взв!$L$7:$L$238,$B99,[3]пр.взв!$K$7:$K$238,L$71)</f>
        <v>0</v>
      </c>
      <c r="I99" s="130">
        <f>SUMIFS([3]пр.взв!$J$7:$J$238,[3]пр.взв!$L$7:$L$238,$B99,[3]пр.взв!$K$7:$K$238,M$71)</f>
        <v>0</v>
      </c>
      <c r="J99" s="130">
        <f>SUMIFS([3]пр.взв!$J$7:$J$238,[3]пр.взв!$L$7:$L$238,$B99,[3]пр.взв!$K$7:$K$238,N$71)</f>
        <v>0</v>
      </c>
      <c r="K99" s="81">
        <f>SUMIFS([4]пр.взв!$J$7:$J$238,[4]пр.взв!$L$7:$L$238,$B99,[4]пр.взв!$K$7:$K$238,K$71)</f>
        <v>0</v>
      </c>
      <c r="L99" s="81">
        <f>SUMIFS([4]пр.взв!$J$7:$J$238,[4]пр.взв!$L$7:$L$238,$B99,[4]пр.взв!$K$7:$K$238,L$71)</f>
        <v>0</v>
      </c>
      <c r="M99" s="81">
        <f>SUMIFS([4]пр.взв!$J$7:$J$238,[4]пр.взв!$L$7:$L$238,$B99,[4]пр.взв!$K$7:$K$238,M$71)</f>
        <v>0</v>
      </c>
      <c r="N99" s="81">
        <f>SUMIFS([4]пр.взв!$J$7:$J$238,[4]пр.взв!$L$7:$L$238,$B99,[4]пр.взв!$K$7:$K$238,N$71)</f>
        <v>0</v>
      </c>
      <c r="O99" s="81">
        <f>SUMIFS([5]пр.взв!$J$7:$J$238,[5]пр.взв!$L$7:$L$238,$B99,[5]пр.взв!$K$7:$K$238,O$71)</f>
        <v>0</v>
      </c>
      <c r="P99" s="81">
        <f>SUMIFS([5]пр.взв!$J$7:$J$238,[5]пр.взв!$L$7:$L$238,$B99,[5]пр.взв!$K$7:$K$238,P$71)</f>
        <v>0</v>
      </c>
      <c r="Q99" s="81">
        <f>SUMIFS([5]пр.взв!$J$7:$J$238,[5]пр.взв!$L$7:$L$238,$B99,[5]пр.взв!$K$7:$K$238,Q$71)</f>
        <v>0</v>
      </c>
      <c r="R99" s="81">
        <f>SUMIFS([5]пр.взв!$J$7:$J$238,[5]пр.взв!$L$7:$L$238,$B99,[5]пр.взв!$K$7:$K$238,R$71)</f>
        <v>0</v>
      </c>
      <c r="S99" s="81">
        <f>SUMIFS([6]пр.взв!$J$7:$J$238,[6]пр.взв!$L$7:$L$238,$B99,[7]пр.взв!$K$7:$K$238,S$71)</f>
        <v>0</v>
      </c>
      <c r="T99" s="81">
        <f>SUMIFS([6]пр.взв!$J$7:$J$238,[6]пр.взв!$L$7:$L$238,$B99,[7]пр.взв!$K$7:$K$238,T$71)</f>
        <v>0</v>
      </c>
      <c r="U99" s="81">
        <f>SUMIFS([6]пр.взв!$J$7:$J$238,[6]пр.взв!$L$7:$L$238,$B99,[7]пр.взв!$K$7:$K$238,U$71)</f>
        <v>0</v>
      </c>
      <c r="V99" s="81">
        <f>SUMIFS([6]пр.взв!$J$7:$J$238,[6]пр.взв!$L$7:$L$238,$B99,[7]пр.взв!$K$7:$K$238,V$71)</f>
        <v>0</v>
      </c>
      <c r="W99" s="81">
        <f>SUMIFS([7]пр.взв!$J$7:$J$238,[7]пр.взв!$L$7:$L$238,$B99,[8]пр.взв!$K$7:$K$238,W$71)</f>
        <v>0</v>
      </c>
      <c r="X99" s="81">
        <f>SUMIFS([7]пр.взв!$J$7:$J$238,[7]пр.взв!$L$7:$L$238,$B99,[8]пр.взв!$K$7:$K$238,X$71)</f>
        <v>0</v>
      </c>
      <c r="Y99" s="81">
        <f>SUMIFS([7]пр.взв!$J$7:$J$238,[7]пр.взв!$L$7:$L$238,$B99,[8]пр.взв!$K$7:$K$238,Y$71)</f>
        <v>0</v>
      </c>
      <c r="Z99" s="81">
        <f>SUMIFS([7]пр.взв!$J$7:$J$238,[7]пр.взв!$L$7:$L$238,$B99,[8]пр.взв!$K$7:$K$238,Z$71)</f>
        <v>0</v>
      </c>
      <c r="AA99" s="81">
        <f>SUMIFS([8]пр.взв!$J$7:$J$238,[8]пр.взв!$L$7:$L$238,$B99,[9]пр.взв!$K$7:$K$238,AA$71)</f>
        <v>0</v>
      </c>
      <c r="AB99" s="81">
        <f>SUMIFS([8]пр.взв!$J$7:$J$238,[8]пр.взв!$L$7:$L$238,$B99,[9]пр.взв!$K$7:$K$238,AB$71)</f>
        <v>0</v>
      </c>
      <c r="AC99" s="81">
        <f>SUMIFS([8]пр.взв!$J$7:$J$238,[8]пр.взв!$L$7:$L$238,$B99,[9]пр.взв!$K$7:$K$238,AC$71)</f>
        <v>0</v>
      </c>
      <c r="AD99" s="81">
        <f>SUMIFS([8]пр.взв!$J$7:$J$238,[8]пр.взв!$L$7:$L$238,$B99,[9]пр.взв!$K$7:$K$238,AD$71)</f>
        <v>0</v>
      </c>
      <c r="AE99" s="81">
        <f>SUMIFS([9]пр.взв!$J$7:$J$238,[9]пр.взв!$L$7:$L$238,$B99,[9]пр.взв!$K$7:$K$238,AE$71)</f>
        <v>0</v>
      </c>
      <c r="AF99" s="81">
        <f>SUMIFS([9]пр.взв!$J$7:$J$238,[9]пр.взв!$L$7:$L$238,$B99,[9]пр.взв!$K$7:$K$238,AF$71)</f>
        <v>0</v>
      </c>
      <c r="AG99" s="81">
        <f>SUMIFS([9]пр.взв!$J$7:$J$238,[9]пр.взв!$L$7:$L$238,$B99,[9]пр.взв!$K$7:$K$238,AG$71)</f>
        <v>0</v>
      </c>
      <c r="AH99" s="81">
        <f>SUMIFS([9]пр.взв!$J$7:$J$238,[9]пр.взв!$L$7:$L$238,$B99,[9]пр.взв!$K$7:$K$238,AH$71)</f>
        <v>0</v>
      </c>
      <c r="AI99" s="81" t="e">
        <f>SUMIFS([10]пр.взв!$J$7:$J$238,[10]пр.взв!$L$7:$L$238,$B99,[12]пр.взв!$K$7:$K$238,AE$71)</f>
        <v>#VALUE!</v>
      </c>
      <c r="AJ99" s="81" t="e">
        <f>SUMIFS([10]пр.взв!$J$7:$J$238,[10]пр.взв!$L$7:$L$238,$B99,[12]пр.взв!$K$7:$K$238,AF$71)</f>
        <v>#VALUE!</v>
      </c>
      <c r="AK99" s="81" t="e">
        <f>SUMIFS([10]пр.взв!$J$7:$J$238,[10]пр.взв!$L$7:$L$238,$B99,[12]пр.взв!$K$7:$K$238,AG$71)</f>
        <v>#VALUE!</v>
      </c>
      <c r="AL99" s="81" t="e">
        <f>SUMIFS([10]пр.взв!$J$7:$J$238,[10]пр.взв!$L$7:$L$238,$B99,[12]пр.взв!$K$7:$K$238,AH$71)</f>
        <v>#VALUE!</v>
      </c>
      <c r="AM99" s="81">
        <f>SUMIFS([11]пр.взв!$J$7:$J$238,[11]пр.взв!$L$7:$L$238,$B99,[11]пр.взв!$K$7:$K$238,AE$71)</f>
        <v>0</v>
      </c>
      <c r="AN99" s="81">
        <f>SUMIFS([11]пр.взв!$J$7:$J$238,[11]пр.взв!$L$7:$L$238,$B99,[11]пр.взв!$K$7:$K$238,AF$71)</f>
        <v>0</v>
      </c>
      <c r="AO99" s="81">
        <f>SUMIFS([11]пр.взв!$J$7:$J$238,[11]пр.взв!$L$7:$L$238,$B99,[11]пр.взв!$K$7:$K$238,AG$71)</f>
        <v>0</v>
      </c>
      <c r="AP99" s="81">
        <f>SUMIFS([11]пр.взв!$J$7:$J$238,[11]пр.взв!$L$7:$L$238,$B99,[11]пр.взв!$K$7:$K$238,AH$71)</f>
        <v>0</v>
      </c>
      <c r="AQ99" s="273" t="e">
        <f t="shared" si="45"/>
        <v>#VALUE!</v>
      </c>
      <c r="AR99" s="189"/>
      <c r="AS99"/>
      <c r="AT99"/>
      <c r="AU99"/>
      <c r="AV99"/>
      <c r="AW99"/>
      <c r="AX99"/>
      <c r="AY99"/>
      <c r="AZ99"/>
    </row>
    <row r="100" spans="1:52" ht="16.5" thickBot="1">
      <c r="A100" s="104">
        <v>29</v>
      </c>
      <c r="B100" s="37" t="str">
        <f>[1]Инструкция!$G34</f>
        <v/>
      </c>
      <c r="C100" s="130" t="e">
        <f>SUMIFS([2]пр.взв!$J$7:$J$238,[2]пр.взв!$L$7:$L$238,$B100,[12]пр.взв!$K$7:$K$238,C$71)</f>
        <v>#VALUE!</v>
      </c>
      <c r="D100" s="82" t="e">
        <f>SUMIFS([2]пр.взв!$J$7:$J$238,[2]пр.взв!$L$7:$L$238,$B100,[12]пр.взв!$K$7:$K$238,D$71)</f>
        <v>#VALUE!</v>
      </c>
      <c r="E100" s="82" t="e">
        <f>SUMIFS([2]пр.взв!$J$7:$J$238,[2]пр.взв!$L$7:$L$238,$B100,[12]пр.взв!$K$7:$K$238,E$71)</f>
        <v>#VALUE!</v>
      </c>
      <c r="F100" s="82" t="e">
        <f>SUMIFS([12]пр.взв!$J$7:$J$238,[12]пр.взв!$L$7:$L$238,$B100,[12]пр.взв!$K$7:$K$238,F$71)</f>
        <v>#VALUE!</v>
      </c>
      <c r="G100" s="130">
        <f>SUMIFS([3]пр.взв!$J$7:$J$238,[3]пр.взв!$L$7:$L$238,$B100,[3]пр.взв!$K$7:$K$238,K$71)</f>
        <v>0</v>
      </c>
      <c r="H100" s="130">
        <f>SUMIFS([3]пр.взв!$J$7:$J$238,[3]пр.взв!$L$7:$L$238,$B100,[3]пр.взв!$K$7:$K$238,L$71)</f>
        <v>0</v>
      </c>
      <c r="I100" s="130">
        <f>SUMIFS([3]пр.взв!$J$7:$J$238,[3]пр.взв!$L$7:$L$238,$B100,[3]пр.взв!$K$7:$K$238,M$71)</f>
        <v>0</v>
      </c>
      <c r="J100" s="130">
        <f>SUMIFS([3]пр.взв!$J$7:$J$238,[3]пр.взв!$L$7:$L$238,$B100,[3]пр.взв!$K$7:$K$238,N$71)</f>
        <v>0</v>
      </c>
      <c r="K100" s="81">
        <f>SUMIFS([4]пр.взв!$J$7:$J$238,[4]пр.взв!$L$7:$L$238,$B100,[4]пр.взв!$K$7:$K$238,K$71)</f>
        <v>0</v>
      </c>
      <c r="L100" s="81">
        <f>SUMIFS([4]пр.взв!$J$7:$J$238,[4]пр.взв!$L$7:$L$238,$B100,[4]пр.взв!$K$7:$K$238,L$71)</f>
        <v>0</v>
      </c>
      <c r="M100" s="81">
        <f>SUMIFS([4]пр.взв!$J$7:$J$238,[4]пр.взв!$L$7:$L$238,$B100,[4]пр.взв!$K$7:$K$238,M$71)</f>
        <v>0</v>
      </c>
      <c r="N100" s="81">
        <f>SUMIFS([4]пр.взв!$J$7:$J$238,[4]пр.взв!$L$7:$L$238,$B100,[4]пр.взв!$K$7:$K$238,N$71)</f>
        <v>0</v>
      </c>
      <c r="O100" s="81">
        <f>SUMIFS([5]пр.взв!$J$7:$J$238,[5]пр.взв!$L$7:$L$238,$B100,[5]пр.взв!$K$7:$K$238,O$71)</f>
        <v>0</v>
      </c>
      <c r="P100" s="81">
        <f>SUMIFS([5]пр.взв!$J$7:$J$238,[5]пр.взв!$L$7:$L$238,$B100,[5]пр.взв!$K$7:$K$238,P$71)</f>
        <v>0</v>
      </c>
      <c r="Q100" s="81">
        <f>SUMIFS([5]пр.взв!$J$7:$J$238,[5]пр.взв!$L$7:$L$238,$B100,[5]пр.взв!$K$7:$K$238,Q$71)</f>
        <v>0</v>
      </c>
      <c r="R100" s="81">
        <f>SUMIFS([5]пр.взв!$J$7:$J$238,[5]пр.взв!$L$7:$L$238,$B100,[5]пр.взв!$K$7:$K$238,R$71)</f>
        <v>0</v>
      </c>
      <c r="S100" s="81">
        <f>SUMIFS([6]пр.взв!$J$7:$J$238,[6]пр.взв!$L$7:$L$238,$B100,[7]пр.взв!$K$7:$K$238,S$71)</f>
        <v>0</v>
      </c>
      <c r="T100" s="81">
        <f>SUMIFS([6]пр.взв!$J$7:$J$238,[6]пр.взв!$L$7:$L$238,$B100,[7]пр.взв!$K$7:$K$238,T$71)</f>
        <v>0</v>
      </c>
      <c r="U100" s="81">
        <f>SUMIFS([6]пр.взв!$J$7:$J$238,[6]пр.взв!$L$7:$L$238,$B100,[7]пр.взв!$K$7:$K$238,U$71)</f>
        <v>0</v>
      </c>
      <c r="V100" s="81">
        <f>SUMIFS([6]пр.взв!$J$7:$J$238,[6]пр.взв!$L$7:$L$238,$B100,[7]пр.взв!$K$7:$K$238,V$71)</f>
        <v>0</v>
      </c>
      <c r="W100" s="81">
        <f>SUMIFS([7]пр.взв!$J$7:$J$238,[7]пр.взв!$L$7:$L$238,$B100,[8]пр.взв!$K$7:$K$238,W$71)</f>
        <v>0</v>
      </c>
      <c r="X100" s="81">
        <f>SUMIFS([7]пр.взв!$J$7:$J$238,[7]пр.взв!$L$7:$L$238,$B100,[8]пр.взв!$K$7:$K$238,X$71)</f>
        <v>0</v>
      </c>
      <c r="Y100" s="81">
        <f>SUMIFS([7]пр.взв!$J$7:$J$238,[7]пр.взв!$L$7:$L$238,$B100,[8]пр.взв!$K$7:$K$238,Y$71)</f>
        <v>0</v>
      </c>
      <c r="Z100" s="81">
        <f>SUMIFS([7]пр.взв!$J$7:$J$238,[7]пр.взв!$L$7:$L$238,$B100,[8]пр.взв!$K$7:$K$238,Z$71)</f>
        <v>0</v>
      </c>
      <c r="AA100" s="81">
        <f>SUMIFS([8]пр.взв!$J$7:$J$238,[8]пр.взв!$L$7:$L$238,$B100,[9]пр.взв!$K$7:$K$238,AA$71)</f>
        <v>0</v>
      </c>
      <c r="AB100" s="81">
        <f>SUMIFS([8]пр.взв!$J$7:$J$238,[8]пр.взв!$L$7:$L$238,$B100,[9]пр.взв!$K$7:$K$238,AB$71)</f>
        <v>0</v>
      </c>
      <c r="AC100" s="81">
        <f>SUMIFS([8]пр.взв!$J$7:$J$238,[8]пр.взв!$L$7:$L$238,$B100,[9]пр.взв!$K$7:$K$238,AC$71)</f>
        <v>0</v>
      </c>
      <c r="AD100" s="81">
        <f>SUMIFS([8]пр.взв!$J$7:$J$238,[8]пр.взв!$L$7:$L$238,$B100,[9]пр.взв!$K$7:$K$238,AD$71)</f>
        <v>0</v>
      </c>
      <c r="AE100" s="81">
        <f>SUMIFS([9]пр.взв!$J$7:$J$238,[9]пр.взв!$L$7:$L$238,$B100,[9]пр.взв!$K$7:$K$238,AE$71)</f>
        <v>0</v>
      </c>
      <c r="AF100" s="81">
        <f>SUMIFS([9]пр.взв!$J$7:$J$238,[9]пр.взв!$L$7:$L$238,$B100,[9]пр.взв!$K$7:$K$238,AF$71)</f>
        <v>0</v>
      </c>
      <c r="AG100" s="81">
        <f>SUMIFS([9]пр.взв!$J$7:$J$238,[9]пр.взв!$L$7:$L$238,$B100,[9]пр.взв!$K$7:$K$238,AG$71)</f>
        <v>0</v>
      </c>
      <c r="AH100" s="81">
        <f>SUMIFS([9]пр.взв!$J$7:$J$238,[9]пр.взв!$L$7:$L$238,$B100,[9]пр.взв!$K$7:$K$238,AH$71)</f>
        <v>0</v>
      </c>
      <c r="AI100" s="81" t="e">
        <f>SUMIFS([10]пр.взв!$J$7:$J$238,[10]пр.взв!$L$7:$L$238,$B100,[12]пр.взв!$K$7:$K$238,AE$71)</f>
        <v>#VALUE!</v>
      </c>
      <c r="AJ100" s="81" t="e">
        <f>SUMIFS([10]пр.взв!$J$7:$J$238,[10]пр.взв!$L$7:$L$238,$B100,[12]пр.взв!$K$7:$K$238,AF$71)</f>
        <v>#VALUE!</v>
      </c>
      <c r="AK100" s="81" t="e">
        <f>SUMIFS([10]пр.взв!$J$7:$J$238,[10]пр.взв!$L$7:$L$238,$B100,[12]пр.взв!$K$7:$K$238,AG$71)</f>
        <v>#VALUE!</v>
      </c>
      <c r="AL100" s="81" t="e">
        <f>SUMIFS([10]пр.взв!$J$7:$J$238,[10]пр.взв!$L$7:$L$238,$B100,[12]пр.взв!$K$7:$K$238,AH$71)</f>
        <v>#VALUE!</v>
      </c>
      <c r="AM100" s="81">
        <f>SUMIFS([11]пр.взв!$J$7:$J$238,[11]пр.взв!$L$7:$L$238,$B100,[11]пр.взв!$K$7:$K$238,AE$71)</f>
        <v>0</v>
      </c>
      <c r="AN100" s="81">
        <f>SUMIFS([11]пр.взв!$J$7:$J$238,[11]пр.взв!$L$7:$L$238,$B100,[11]пр.взв!$K$7:$K$238,AF$71)</f>
        <v>0</v>
      </c>
      <c r="AO100" s="81">
        <f>SUMIFS([11]пр.взв!$J$7:$J$238,[11]пр.взв!$L$7:$L$238,$B100,[11]пр.взв!$K$7:$K$238,AG$71)</f>
        <v>0</v>
      </c>
      <c r="AP100" s="81">
        <f>SUMIFS([11]пр.взв!$J$7:$J$238,[11]пр.взв!$L$7:$L$238,$B100,[11]пр.взв!$K$7:$K$238,AH$71)</f>
        <v>0</v>
      </c>
      <c r="AQ100" s="273" t="e">
        <f t="shared" si="45"/>
        <v>#VALUE!</v>
      </c>
      <c r="AR100" s="189"/>
      <c r="AS100"/>
      <c r="AT100"/>
      <c r="AU100"/>
      <c r="AV100"/>
      <c r="AW100"/>
      <c r="AX100"/>
      <c r="AY100"/>
      <c r="AZ100"/>
    </row>
    <row r="101" spans="1:52" ht="16.5" thickBot="1">
      <c r="A101" s="104">
        <v>30</v>
      </c>
      <c r="B101" s="37" t="str">
        <f>[1]Инструкция!$G35</f>
        <v/>
      </c>
      <c r="C101" s="130" t="e">
        <f>SUMIFS([2]пр.взв!$J$7:$J$238,[2]пр.взв!$L$7:$L$238,$B101,[12]пр.взв!$K$7:$K$238,C$71)</f>
        <v>#VALUE!</v>
      </c>
      <c r="D101" s="82" t="e">
        <f>SUMIFS([2]пр.взв!$J$7:$J$238,[2]пр.взв!$L$7:$L$238,$B101,[12]пр.взв!$K$7:$K$238,D$71)</f>
        <v>#VALUE!</v>
      </c>
      <c r="E101" s="82" t="e">
        <f>SUMIFS([2]пр.взв!$J$7:$J$238,[2]пр.взв!$L$7:$L$238,$B101,[12]пр.взв!$K$7:$K$238,E$71)</f>
        <v>#VALUE!</v>
      </c>
      <c r="F101" s="82" t="e">
        <f>SUMIFS([12]пр.взв!$J$7:$J$238,[12]пр.взв!$L$7:$L$238,$B101,[12]пр.взв!$K$7:$K$238,F$71)</f>
        <v>#VALUE!</v>
      </c>
      <c r="G101" s="130">
        <f>SUMIFS([3]пр.взв!$J$7:$J$238,[3]пр.взв!$L$7:$L$238,$B101,[3]пр.взв!$K$7:$K$238,K$71)</f>
        <v>0</v>
      </c>
      <c r="H101" s="130">
        <f>SUMIFS([3]пр.взв!$J$7:$J$238,[3]пр.взв!$L$7:$L$238,$B101,[3]пр.взв!$K$7:$K$238,L$71)</f>
        <v>0</v>
      </c>
      <c r="I101" s="130">
        <f>SUMIFS([3]пр.взв!$J$7:$J$238,[3]пр.взв!$L$7:$L$238,$B101,[3]пр.взв!$K$7:$K$238,M$71)</f>
        <v>0</v>
      </c>
      <c r="J101" s="130">
        <f>SUMIFS([3]пр.взв!$J$7:$J$238,[3]пр.взв!$L$7:$L$238,$B101,[3]пр.взв!$K$7:$K$238,N$71)</f>
        <v>0</v>
      </c>
      <c r="K101" s="81">
        <f>SUMIFS([4]пр.взв!$J$7:$J$238,[4]пр.взв!$L$7:$L$238,$B101,[4]пр.взв!$K$7:$K$238,K$71)</f>
        <v>0</v>
      </c>
      <c r="L101" s="81">
        <f>SUMIFS([4]пр.взв!$J$7:$J$238,[4]пр.взв!$L$7:$L$238,$B101,[4]пр.взв!$K$7:$K$238,L$71)</f>
        <v>0</v>
      </c>
      <c r="M101" s="81">
        <f>SUMIFS([4]пр.взв!$J$7:$J$238,[4]пр.взв!$L$7:$L$238,$B101,[4]пр.взв!$K$7:$K$238,M$71)</f>
        <v>0</v>
      </c>
      <c r="N101" s="81">
        <f>SUMIFS([4]пр.взв!$J$7:$J$238,[4]пр.взв!$L$7:$L$238,$B101,[4]пр.взв!$K$7:$K$238,N$71)</f>
        <v>0</v>
      </c>
      <c r="O101" s="81">
        <f>SUMIFS([5]пр.взв!$J$7:$J$238,[5]пр.взв!$L$7:$L$238,$B101,[5]пр.взв!$K$7:$K$238,O$71)</f>
        <v>0</v>
      </c>
      <c r="P101" s="81">
        <f>SUMIFS([5]пр.взв!$J$7:$J$238,[5]пр.взв!$L$7:$L$238,$B101,[5]пр.взв!$K$7:$K$238,P$71)</f>
        <v>0</v>
      </c>
      <c r="Q101" s="81">
        <f>SUMIFS([5]пр.взв!$J$7:$J$238,[5]пр.взв!$L$7:$L$238,$B101,[5]пр.взв!$K$7:$K$238,Q$71)</f>
        <v>0</v>
      </c>
      <c r="R101" s="81">
        <f>SUMIFS([5]пр.взв!$J$7:$J$238,[5]пр.взв!$L$7:$L$238,$B101,[5]пр.взв!$K$7:$K$238,R$71)</f>
        <v>0</v>
      </c>
      <c r="S101" s="81">
        <f>SUMIFS([6]пр.взв!$J$7:$J$238,[6]пр.взв!$L$7:$L$238,$B101,[7]пр.взв!$K$7:$K$238,S$71)</f>
        <v>0</v>
      </c>
      <c r="T101" s="81">
        <f>SUMIFS([6]пр.взв!$J$7:$J$238,[6]пр.взв!$L$7:$L$238,$B101,[7]пр.взв!$K$7:$K$238,T$71)</f>
        <v>0</v>
      </c>
      <c r="U101" s="81">
        <f>SUMIFS([6]пр.взв!$J$7:$J$238,[6]пр.взв!$L$7:$L$238,$B101,[7]пр.взв!$K$7:$K$238,U$71)</f>
        <v>0</v>
      </c>
      <c r="V101" s="81">
        <f>SUMIFS([6]пр.взв!$J$7:$J$238,[6]пр.взв!$L$7:$L$238,$B101,[7]пр.взв!$K$7:$K$238,V$71)</f>
        <v>0</v>
      </c>
      <c r="W101" s="81">
        <f>SUMIFS([7]пр.взв!$J$7:$J$238,[7]пр.взв!$L$7:$L$238,$B101,[8]пр.взв!$K$7:$K$238,W$71)</f>
        <v>0</v>
      </c>
      <c r="X101" s="81">
        <f>SUMIFS([7]пр.взв!$J$7:$J$238,[7]пр.взв!$L$7:$L$238,$B101,[8]пр.взв!$K$7:$K$238,X$71)</f>
        <v>0</v>
      </c>
      <c r="Y101" s="81">
        <f>SUMIFS([7]пр.взв!$J$7:$J$238,[7]пр.взв!$L$7:$L$238,$B101,[8]пр.взв!$K$7:$K$238,Y$71)</f>
        <v>0</v>
      </c>
      <c r="Z101" s="81">
        <f>SUMIFS([7]пр.взв!$J$7:$J$238,[7]пр.взв!$L$7:$L$238,$B101,[8]пр.взв!$K$7:$K$238,Z$71)</f>
        <v>0</v>
      </c>
      <c r="AA101" s="81">
        <f>SUMIFS([8]пр.взв!$J$7:$J$238,[8]пр.взв!$L$7:$L$238,$B101,[9]пр.взв!$K$7:$K$238,AA$71)</f>
        <v>0</v>
      </c>
      <c r="AB101" s="81">
        <f>SUMIFS([8]пр.взв!$J$7:$J$238,[8]пр.взв!$L$7:$L$238,$B101,[9]пр.взв!$K$7:$K$238,AB$71)</f>
        <v>0</v>
      </c>
      <c r="AC101" s="81">
        <f>SUMIFS([8]пр.взв!$J$7:$J$238,[8]пр.взв!$L$7:$L$238,$B101,[9]пр.взв!$K$7:$K$238,AC$71)</f>
        <v>0</v>
      </c>
      <c r="AD101" s="81">
        <f>SUMIFS([8]пр.взв!$J$7:$J$238,[8]пр.взв!$L$7:$L$238,$B101,[9]пр.взв!$K$7:$K$238,AD$71)</f>
        <v>0</v>
      </c>
      <c r="AE101" s="81">
        <f>SUMIFS([9]пр.взв!$J$7:$J$238,[9]пр.взв!$L$7:$L$238,$B101,[9]пр.взв!$K$7:$K$238,AE$71)</f>
        <v>0</v>
      </c>
      <c r="AF101" s="81">
        <f>SUMIFS([9]пр.взв!$J$7:$J$238,[9]пр.взв!$L$7:$L$238,$B101,[9]пр.взв!$K$7:$K$238,AF$71)</f>
        <v>0</v>
      </c>
      <c r="AG101" s="81">
        <f>SUMIFS([9]пр.взв!$J$7:$J$238,[9]пр.взв!$L$7:$L$238,$B101,[9]пр.взв!$K$7:$K$238,AG$71)</f>
        <v>0</v>
      </c>
      <c r="AH101" s="81">
        <f>SUMIFS([9]пр.взв!$J$7:$J$238,[9]пр.взв!$L$7:$L$238,$B101,[9]пр.взв!$K$7:$K$238,AH$71)</f>
        <v>0</v>
      </c>
      <c r="AI101" s="81" t="e">
        <f>SUMIFS([10]пр.взв!$J$7:$J$238,[10]пр.взв!$L$7:$L$238,$B101,[12]пр.взв!$K$7:$K$238,AE$71)</f>
        <v>#VALUE!</v>
      </c>
      <c r="AJ101" s="81" t="e">
        <f>SUMIFS([10]пр.взв!$J$7:$J$238,[10]пр.взв!$L$7:$L$238,$B101,[12]пр.взв!$K$7:$K$238,AF$71)</f>
        <v>#VALUE!</v>
      </c>
      <c r="AK101" s="81" t="e">
        <f>SUMIFS([10]пр.взв!$J$7:$J$238,[10]пр.взв!$L$7:$L$238,$B101,[12]пр.взв!$K$7:$K$238,AG$71)</f>
        <v>#VALUE!</v>
      </c>
      <c r="AL101" s="81" t="e">
        <f>SUMIFS([10]пр.взв!$J$7:$J$238,[10]пр.взв!$L$7:$L$238,$B101,[12]пр.взв!$K$7:$K$238,AH$71)</f>
        <v>#VALUE!</v>
      </c>
      <c r="AM101" s="81">
        <f>SUMIFS([11]пр.взв!$J$7:$J$238,[11]пр.взв!$L$7:$L$238,$B101,[11]пр.взв!$K$7:$K$238,AE$71)</f>
        <v>0</v>
      </c>
      <c r="AN101" s="81">
        <f>SUMIFS([11]пр.взв!$J$7:$J$238,[11]пр.взв!$L$7:$L$238,$B101,[11]пр.взв!$K$7:$K$238,AF$71)</f>
        <v>0</v>
      </c>
      <c r="AO101" s="81">
        <f>SUMIFS([11]пр.взв!$J$7:$J$238,[11]пр.взв!$L$7:$L$238,$B101,[11]пр.взв!$K$7:$K$238,AG$71)</f>
        <v>0</v>
      </c>
      <c r="AP101" s="81">
        <f>SUMIFS([11]пр.взв!$J$7:$J$238,[11]пр.взв!$L$7:$L$238,$B101,[11]пр.взв!$K$7:$K$238,AH$71)</f>
        <v>0</v>
      </c>
      <c r="AQ101" s="273" t="e">
        <f t="shared" si="45"/>
        <v>#VALUE!</v>
      </c>
      <c r="AR101" s="189"/>
      <c r="AS101"/>
      <c r="AT101"/>
      <c r="AU101"/>
      <c r="AV101"/>
      <c r="AW101"/>
      <c r="AX101"/>
      <c r="AY101"/>
      <c r="AZ101"/>
    </row>
    <row r="102" spans="1:52" ht="16.5" thickBot="1">
      <c r="A102" s="104">
        <v>31</v>
      </c>
      <c r="B102" s="37" t="str">
        <f>[1]Инструкция!$G36</f>
        <v/>
      </c>
      <c r="C102" s="130" t="e">
        <f>SUMIFS([2]пр.взв!$J$7:$J$238,[2]пр.взв!$L$7:$L$238,$B102,[12]пр.взв!$K$7:$K$238,C$71)</f>
        <v>#VALUE!</v>
      </c>
      <c r="D102" s="82" t="e">
        <f>SUMIFS([2]пр.взв!$J$7:$J$238,[2]пр.взв!$L$7:$L$238,$B102,[12]пр.взв!$K$7:$K$238,D$71)</f>
        <v>#VALUE!</v>
      </c>
      <c r="E102" s="82" t="e">
        <f>SUMIFS([2]пр.взв!$J$7:$J$238,[2]пр.взв!$L$7:$L$238,$B102,[12]пр.взв!$K$7:$K$238,E$71)</f>
        <v>#VALUE!</v>
      </c>
      <c r="F102" s="82" t="e">
        <f>SUMIFS([12]пр.взв!$J$7:$J$238,[12]пр.взв!$L$7:$L$238,$B102,[12]пр.взв!$K$7:$K$238,F$71)</f>
        <v>#VALUE!</v>
      </c>
      <c r="G102" s="130">
        <f>SUMIFS([3]пр.взв!$J$7:$J$238,[3]пр.взв!$L$7:$L$238,$B102,[3]пр.взв!$K$7:$K$238,K$71)</f>
        <v>0</v>
      </c>
      <c r="H102" s="130">
        <f>SUMIFS([3]пр.взв!$J$7:$J$238,[3]пр.взв!$L$7:$L$238,$B102,[3]пр.взв!$K$7:$K$238,L$71)</f>
        <v>0</v>
      </c>
      <c r="I102" s="130">
        <f>SUMIFS([3]пр.взв!$J$7:$J$238,[3]пр.взв!$L$7:$L$238,$B102,[3]пр.взв!$K$7:$K$238,M$71)</f>
        <v>0</v>
      </c>
      <c r="J102" s="130">
        <f>SUMIFS([3]пр.взв!$J$7:$J$238,[3]пр.взв!$L$7:$L$238,$B102,[3]пр.взв!$K$7:$K$238,N$71)</f>
        <v>0</v>
      </c>
      <c r="K102" s="81">
        <f>SUMIFS([4]пр.взв!$J$7:$J$238,[4]пр.взв!$L$7:$L$238,$B102,[4]пр.взв!$K$7:$K$238,K$71)</f>
        <v>0</v>
      </c>
      <c r="L102" s="81">
        <f>SUMIFS([4]пр.взв!$J$7:$J$238,[4]пр.взв!$L$7:$L$238,$B102,[4]пр.взв!$K$7:$K$238,L$71)</f>
        <v>0</v>
      </c>
      <c r="M102" s="81">
        <f>SUMIFS([4]пр.взв!$J$7:$J$238,[4]пр.взв!$L$7:$L$238,$B102,[4]пр.взв!$K$7:$K$238,M$71)</f>
        <v>0</v>
      </c>
      <c r="N102" s="81">
        <f>SUMIFS([4]пр.взв!$J$7:$J$238,[4]пр.взв!$L$7:$L$238,$B102,[4]пр.взв!$K$7:$K$238,N$71)</f>
        <v>0</v>
      </c>
      <c r="O102" s="81">
        <f>SUMIFS([5]пр.взв!$J$7:$J$238,[5]пр.взв!$L$7:$L$238,$B102,[5]пр.взв!$K$7:$K$238,O$71)</f>
        <v>0</v>
      </c>
      <c r="P102" s="81">
        <f>SUMIFS([5]пр.взв!$J$7:$J$238,[5]пр.взв!$L$7:$L$238,$B102,[5]пр.взв!$K$7:$K$238,P$71)</f>
        <v>0</v>
      </c>
      <c r="Q102" s="81">
        <f>SUMIFS([5]пр.взв!$J$7:$J$238,[5]пр.взв!$L$7:$L$238,$B102,[5]пр.взв!$K$7:$K$238,Q$71)</f>
        <v>0</v>
      </c>
      <c r="R102" s="81">
        <f>SUMIFS([5]пр.взв!$J$7:$J$238,[5]пр.взв!$L$7:$L$238,$B102,[5]пр.взв!$K$7:$K$238,R$71)</f>
        <v>0</v>
      </c>
      <c r="S102" s="81">
        <f>SUMIFS([6]пр.взв!$J$7:$J$238,[6]пр.взв!$L$7:$L$238,$B102,[7]пр.взв!$K$7:$K$238,S$71)</f>
        <v>0</v>
      </c>
      <c r="T102" s="81">
        <f>SUMIFS([6]пр.взв!$J$7:$J$238,[6]пр.взв!$L$7:$L$238,$B102,[7]пр.взв!$K$7:$K$238,T$71)</f>
        <v>0</v>
      </c>
      <c r="U102" s="81">
        <f>SUMIFS([6]пр.взв!$J$7:$J$238,[6]пр.взв!$L$7:$L$238,$B102,[7]пр.взв!$K$7:$K$238,U$71)</f>
        <v>0</v>
      </c>
      <c r="V102" s="81">
        <f>SUMIFS([6]пр.взв!$J$7:$J$238,[6]пр.взв!$L$7:$L$238,$B102,[7]пр.взв!$K$7:$K$238,V$71)</f>
        <v>0</v>
      </c>
      <c r="W102" s="81">
        <f>SUMIFS([7]пр.взв!$J$7:$J$238,[7]пр.взв!$L$7:$L$238,$B102,[8]пр.взв!$K$7:$K$238,W$71)</f>
        <v>0</v>
      </c>
      <c r="X102" s="81">
        <f>SUMIFS([7]пр.взв!$J$7:$J$238,[7]пр.взв!$L$7:$L$238,$B102,[8]пр.взв!$K$7:$K$238,X$71)</f>
        <v>0</v>
      </c>
      <c r="Y102" s="81">
        <f>SUMIFS([7]пр.взв!$J$7:$J$238,[7]пр.взв!$L$7:$L$238,$B102,[8]пр.взв!$K$7:$K$238,Y$71)</f>
        <v>0</v>
      </c>
      <c r="Z102" s="81">
        <f>SUMIFS([7]пр.взв!$J$7:$J$238,[7]пр.взв!$L$7:$L$238,$B102,[8]пр.взв!$K$7:$K$238,Z$71)</f>
        <v>0</v>
      </c>
      <c r="AA102" s="81">
        <f>SUMIFS([8]пр.взв!$J$7:$J$238,[8]пр.взв!$L$7:$L$238,$B102,[9]пр.взв!$K$7:$K$238,AA$71)</f>
        <v>0</v>
      </c>
      <c r="AB102" s="81">
        <f>SUMIFS([8]пр.взв!$J$7:$J$238,[8]пр.взв!$L$7:$L$238,$B102,[9]пр.взв!$K$7:$K$238,AB$71)</f>
        <v>0</v>
      </c>
      <c r="AC102" s="81">
        <f>SUMIFS([8]пр.взв!$J$7:$J$238,[8]пр.взв!$L$7:$L$238,$B102,[9]пр.взв!$K$7:$K$238,AC$71)</f>
        <v>0</v>
      </c>
      <c r="AD102" s="81">
        <f>SUMIFS([8]пр.взв!$J$7:$J$238,[8]пр.взв!$L$7:$L$238,$B102,[9]пр.взв!$K$7:$K$238,AD$71)</f>
        <v>0</v>
      </c>
      <c r="AE102" s="81">
        <f>SUMIFS([9]пр.взв!$J$7:$J$238,[9]пр.взв!$L$7:$L$238,$B102,[9]пр.взв!$K$7:$K$238,AE$71)</f>
        <v>0</v>
      </c>
      <c r="AF102" s="81">
        <f>SUMIFS([9]пр.взв!$J$7:$J$238,[9]пр.взв!$L$7:$L$238,$B102,[9]пр.взв!$K$7:$K$238,AF$71)</f>
        <v>0</v>
      </c>
      <c r="AG102" s="81">
        <f>SUMIFS([9]пр.взв!$J$7:$J$238,[9]пр.взв!$L$7:$L$238,$B102,[9]пр.взв!$K$7:$K$238,AG$71)</f>
        <v>0</v>
      </c>
      <c r="AH102" s="81">
        <f>SUMIFS([9]пр.взв!$J$7:$J$238,[9]пр.взв!$L$7:$L$238,$B102,[9]пр.взв!$K$7:$K$238,AH$71)</f>
        <v>0</v>
      </c>
      <c r="AI102" s="81" t="e">
        <f>SUMIFS([10]пр.взв!$J$7:$J$238,[10]пр.взв!$L$7:$L$238,$B102,[12]пр.взв!$K$7:$K$238,AE$71)</f>
        <v>#VALUE!</v>
      </c>
      <c r="AJ102" s="81" t="e">
        <f>SUMIFS([10]пр.взв!$J$7:$J$238,[10]пр.взв!$L$7:$L$238,$B102,[12]пр.взв!$K$7:$K$238,AF$71)</f>
        <v>#VALUE!</v>
      </c>
      <c r="AK102" s="81" t="e">
        <f>SUMIFS([10]пр.взв!$J$7:$J$238,[10]пр.взв!$L$7:$L$238,$B102,[12]пр.взв!$K$7:$K$238,AG$71)</f>
        <v>#VALUE!</v>
      </c>
      <c r="AL102" s="81" t="e">
        <f>SUMIFS([10]пр.взв!$J$7:$J$238,[10]пр.взв!$L$7:$L$238,$B102,[12]пр.взв!$K$7:$K$238,AH$71)</f>
        <v>#VALUE!</v>
      </c>
      <c r="AM102" s="81">
        <f>SUMIFS([11]пр.взв!$J$7:$J$238,[11]пр.взв!$L$7:$L$238,$B102,[11]пр.взв!$K$7:$K$238,AE$71)</f>
        <v>0</v>
      </c>
      <c r="AN102" s="81">
        <f>SUMIFS([11]пр.взв!$J$7:$J$238,[11]пр.взв!$L$7:$L$238,$B102,[11]пр.взв!$K$7:$K$238,AF$71)</f>
        <v>0</v>
      </c>
      <c r="AO102" s="81">
        <f>SUMIFS([11]пр.взв!$J$7:$J$238,[11]пр.взв!$L$7:$L$238,$B102,[11]пр.взв!$K$7:$K$238,AG$71)</f>
        <v>0</v>
      </c>
      <c r="AP102" s="81">
        <f>SUMIFS([11]пр.взв!$J$7:$J$238,[11]пр.взв!$L$7:$L$238,$B102,[11]пр.взв!$K$7:$K$238,AH$71)</f>
        <v>0</v>
      </c>
      <c r="AQ102" s="273" t="e">
        <f t="shared" si="45"/>
        <v>#VALUE!</v>
      </c>
      <c r="AR102" s="189"/>
      <c r="AS102"/>
      <c r="AT102"/>
      <c r="AU102"/>
      <c r="AV102"/>
      <c r="AW102"/>
      <c r="AX102"/>
      <c r="AY102"/>
      <c r="AZ102"/>
    </row>
    <row r="103" spans="1:52" ht="16.5" thickBot="1">
      <c r="A103" s="104">
        <v>32</v>
      </c>
      <c r="B103" s="37" t="str">
        <f>[1]Инструкция!$G37</f>
        <v/>
      </c>
      <c r="C103" s="130" t="e">
        <f>SUMIFS([2]пр.взв!$J$7:$J$238,[2]пр.взв!$L$7:$L$238,$B103,[12]пр.взв!$K$7:$K$238,C$71)</f>
        <v>#VALUE!</v>
      </c>
      <c r="D103" s="82" t="e">
        <f>SUMIFS([2]пр.взв!$J$7:$J$238,[2]пр.взв!$L$7:$L$238,$B103,[12]пр.взв!$K$7:$K$238,D$71)</f>
        <v>#VALUE!</v>
      </c>
      <c r="E103" s="82" t="e">
        <f>SUMIFS([2]пр.взв!$J$7:$J$238,[2]пр.взв!$L$7:$L$238,$B103,[12]пр.взв!$K$7:$K$238,E$71)</f>
        <v>#VALUE!</v>
      </c>
      <c r="F103" s="82" t="e">
        <f>SUMIFS([12]пр.взв!$J$7:$J$238,[12]пр.взв!$L$7:$L$238,$B103,[12]пр.взв!$K$7:$K$238,F$71)</f>
        <v>#VALUE!</v>
      </c>
      <c r="G103" s="130">
        <f>SUMIFS([3]пр.взв!$J$7:$J$238,[3]пр.взв!$L$7:$L$238,$B103,[3]пр.взв!$K$7:$K$238,K$71)</f>
        <v>0</v>
      </c>
      <c r="H103" s="130">
        <f>SUMIFS([3]пр.взв!$J$7:$J$238,[3]пр.взв!$L$7:$L$238,$B103,[3]пр.взв!$K$7:$K$238,L$71)</f>
        <v>0</v>
      </c>
      <c r="I103" s="130">
        <f>SUMIFS([3]пр.взв!$J$7:$J$238,[3]пр.взв!$L$7:$L$238,$B103,[3]пр.взв!$K$7:$K$238,M$71)</f>
        <v>0</v>
      </c>
      <c r="J103" s="130">
        <f>SUMIFS([3]пр.взв!$J$7:$J$238,[3]пр.взв!$L$7:$L$238,$B103,[3]пр.взв!$K$7:$K$238,N$71)</f>
        <v>0</v>
      </c>
      <c r="K103" s="81">
        <f>SUMIFS([4]пр.взв!$J$7:$J$238,[4]пр.взв!$L$7:$L$238,$B103,[4]пр.взв!$K$7:$K$238,K$71)</f>
        <v>0</v>
      </c>
      <c r="L103" s="81">
        <f>SUMIFS([4]пр.взв!$J$7:$J$238,[4]пр.взв!$L$7:$L$238,$B103,[4]пр.взв!$K$7:$K$238,L$71)</f>
        <v>0</v>
      </c>
      <c r="M103" s="81">
        <f>SUMIFS([4]пр.взв!$J$7:$J$238,[4]пр.взв!$L$7:$L$238,$B103,[4]пр.взв!$K$7:$K$238,M$71)</f>
        <v>0</v>
      </c>
      <c r="N103" s="81">
        <f>SUMIFS([4]пр.взв!$J$7:$J$238,[4]пр.взв!$L$7:$L$238,$B103,[4]пр.взв!$K$7:$K$238,N$71)</f>
        <v>0</v>
      </c>
      <c r="O103" s="81">
        <f>SUMIFS([5]пр.взв!$J$7:$J$238,[5]пр.взв!$L$7:$L$238,$B103,[5]пр.взв!$K$7:$K$238,O$71)</f>
        <v>0</v>
      </c>
      <c r="P103" s="81">
        <f>SUMIFS([5]пр.взв!$J$7:$J$238,[5]пр.взв!$L$7:$L$238,$B103,[5]пр.взв!$K$7:$K$238,P$71)</f>
        <v>0</v>
      </c>
      <c r="Q103" s="81">
        <f>SUMIFS([5]пр.взв!$J$7:$J$238,[5]пр.взв!$L$7:$L$238,$B103,[5]пр.взв!$K$7:$K$238,Q$71)</f>
        <v>0</v>
      </c>
      <c r="R103" s="81">
        <f>SUMIFS([5]пр.взв!$J$7:$J$238,[5]пр.взв!$L$7:$L$238,$B103,[5]пр.взв!$K$7:$K$238,R$71)</f>
        <v>0</v>
      </c>
      <c r="S103" s="81">
        <f>SUMIFS([6]пр.взв!$J$7:$J$238,[6]пр.взв!$L$7:$L$238,$B103,[7]пр.взв!$K$7:$K$238,S$71)</f>
        <v>0</v>
      </c>
      <c r="T103" s="81">
        <f>SUMIFS([6]пр.взв!$J$7:$J$238,[6]пр.взв!$L$7:$L$238,$B103,[7]пр.взв!$K$7:$K$238,T$71)</f>
        <v>0</v>
      </c>
      <c r="U103" s="81">
        <f>SUMIFS([6]пр.взв!$J$7:$J$238,[6]пр.взв!$L$7:$L$238,$B103,[7]пр.взв!$K$7:$K$238,U$71)</f>
        <v>0</v>
      </c>
      <c r="V103" s="81">
        <f>SUMIFS([6]пр.взв!$J$7:$J$238,[6]пр.взв!$L$7:$L$238,$B103,[7]пр.взв!$K$7:$K$238,V$71)</f>
        <v>0</v>
      </c>
      <c r="W103" s="81">
        <f>SUMIFS([7]пр.взв!$J$7:$J$238,[7]пр.взв!$L$7:$L$238,$B103,[8]пр.взв!$K$7:$K$238,W$71)</f>
        <v>0</v>
      </c>
      <c r="X103" s="81">
        <f>SUMIFS([7]пр.взв!$J$7:$J$238,[7]пр.взв!$L$7:$L$238,$B103,[8]пр.взв!$K$7:$K$238,X$71)</f>
        <v>0</v>
      </c>
      <c r="Y103" s="81">
        <f>SUMIFS([7]пр.взв!$J$7:$J$238,[7]пр.взв!$L$7:$L$238,$B103,[8]пр.взв!$K$7:$K$238,Y$71)</f>
        <v>0</v>
      </c>
      <c r="Z103" s="81">
        <f>SUMIFS([7]пр.взв!$J$7:$J$238,[7]пр.взв!$L$7:$L$238,$B103,[8]пр.взв!$K$7:$K$238,Z$71)</f>
        <v>0</v>
      </c>
      <c r="AA103" s="81">
        <f>SUMIFS([8]пр.взв!$J$7:$J$238,[8]пр.взв!$L$7:$L$238,$B103,[9]пр.взв!$K$7:$K$238,AA$71)</f>
        <v>0</v>
      </c>
      <c r="AB103" s="81">
        <f>SUMIFS([8]пр.взв!$J$7:$J$238,[8]пр.взв!$L$7:$L$238,$B103,[9]пр.взв!$K$7:$K$238,AB$71)</f>
        <v>0</v>
      </c>
      <c r="AC103" s="81">
        <f>SUMIFS([8]пр.взв!$J$7:$J$238,[8]пр.взв!$L$7:$L$238,$B103,[9]пр.взв!$K$7:$K$238,AC$71)</f>
        <v>0</v>
      </c>
      <c r="AD103" s="81">
        <f>SUMIFS([8]пр.взв!$J$7:$J$238,[8]пр.взв!$L$7:$L$238,$B103,[9]пр.взв!$K$7:$K$238,AD$71)</f>
        <v>0</v>
      </c>
      <c r="AE103" s="81">
        <f>SUMIFS([9]пр.взв!$J$7:$J$238,[9]пр.взв!$L$7:$L$238,$B103,[9]пр.взв!$K$7:$K$238,AE$71)</f>
        <v>0</v>
      </c>
      <c r="AF103" s="81">
        <f>SUMIFS([9]пр.взв!$J$7:$J$238,[9]пр.взв!$L$7:$L$238,$B103,[9]пр.взв!$K$7:$K$238,AF$71)</f>
        <v>0</v>
      </c>
      <c r="AG103" s="81">
        <f>SUMIFS([9]пр.взв!$J$7:$J$238,[9]пр.взв!$L$7:$L$238,$B103,[9]пр.взв!$K$7:$K$238,AG$71)</f>
        <v>0</v>
      </c>
      <c r="AH103" s="81">
        <f>SUMIFS([9]пр.взв!$J$7:$J$238,[9]пр.взв!$L$7:$L$238,$B103,[9]пр.взв!$K$7:$K$238,AH$71)</f>
        <v>0</v>
      </c>
      <c r="AI103" s="81" t="e">
        <f>SUMIFS([10]пр.взв!$J$7:$J$238,[10]пр.взв!$L$7:$L$238,$B103,[12]пр.взв!$K$7:$K$238,AE$71)</f>
        <v>#VALUE!</v>
      </c>
      <c r="AJ103" s="81" t="e">
        <f>SUMIFS([10]пр.взв!$J$7:$J$238,[10]пр.взв!$L$7:$L$238,$B103,[12]пр.взв!$K$7:$K$238,AF$71)</f>
        <v>#VALUE!</v>
      </c>
      <c r="AK103" s="81" t="e">
        <f>SUMIFS([10]пр.взв!$J$7:$J$238,[10]пр.взв!$L$7:$L$238,$B103,[12]пр.взв!$K$7:$K$238,AG$71)</f>
        <v>#VALUE!</v>
      </c>
      <c r="AL103" s="81" t="e">
        <f>SUMIFS([10]пр.взв!$J$7:$J$238,[10]пр.взв!$L$7:$L$238,$B103,[12]пр.взв!$K$7:$K$238,AH$71)</f>
        <v>#VALUE!</v>
      </c>
      <c r="AM103" s="81">
        <f>SUMIFS([11]пр.взв!$J$7:$J$238,[11]пр.взв!$L$7:$L$238,$B103,[11]пр.взв!$K$7:$K$238,AE$71)</f>
        <v>0</v>
      </c>
      <c r="AN103" s="81">
        <f>SUMIFS([11]пр.взв!$J$7:$J$238,[11]пр.взв!$L$7:$L$238,$B103,[11]пр.взв!$K$7:$K$238,AF$71)</f>
        <v>0</v>
      </c>
      <c r="AO103" s="81">
        <f>SUMIFS([11]пр.взв!$J$7:$J$238,[11]пр.взв!$L$7:$L$238,$B103,[11]пр.взв!$K$7:$K$238,AG$71)</f>
        <v>0</v>
      </c>
      <c r="AP103" s="81">
        <f>SUMIFS([11]пр.взв!$J$7:$J$238,[11]пр.взв!$L$7:$L$238,$B103,[11]пр.взв!$K$7:$K$238,AH$71)</f>
        <v>0</v>
      </c>
      <c r="AQ103" s="273" t="e">
        <f t="shared" si="45"/>
        <v>#VALUE!</v>
      </c>
      <c r="AR103" s="189"/>
      <c r="AS103"/>
      <c r="AT103"/>
      <c r="AU103"/>
      <c r="AV103"/>
      <c r="AW103"/>
      <c r="AX103"/>
      <c r="AY103"/>
      <c r="AZ103"/>
    </row>
    <row r="104" spans="1:52" ht="16.5" thickBot="1">
      <c r="A104" s="104">
        <v>33</v>
      </c>
      <c r="B104" s="37" t="str">
        <f>[1]Инструкция!$G38</f>
        <v/>
      </c>
      <c r="C104" s="130" t="e">
        <f>SUMIFS([2]пр.взв!$J$7:$J$238,[2]пр.взв!$L$7:$L$238,$B104,[12]пр.взв!$K$7:$K$238,C$71)</f>
        <v>#VALUE!</v>
      </c>
      <c r="D104" s="82" t="e">
        <f>SUMIFS([2]пр.взв!$J$7:$J$238,[2]пр.взв!$L$7:$L$238,$B104,[12]пр.взв!$K$7:$K$238,D$71)</f>
        <v>#VALUE!</v>
      </c>
      <c r="E104" s="82" t="e">
        <f>SUMIFS([2]пр.взв!$J$7:$J$238,[2]пр.взв!$L$7:$L$238,$B104,[12]пр.взв!$K$7:$K$238,E$71)</f>
        <v>#VALUE!</v>
      </c>
      <c r="F104" s="82" t="e">
        <f>SUMIFS([12]пр.взв!$J$7:$J$238,[12]пр.взв!$L$7:$L$238,$B104,[12]пр.взв!$K$7:$K$238,F$71)</f>
        <v>#VALUE!</v>
      </c>
      <c r="G104" s="130">
        <f>SUMIFS([3]пр.взв!$J$7:$J$238,[3]пр.взв!$L$7:$L$238,$B104,[3]пр.взв!$K$7:$K$238,K$71)</f>
        <v>0</v>
      </c>
      <c r="H104" s="130">
        <f>SUMIFS([3]пр.взв!$J$7:$J$238,[3]пр.взв!$L$7:$L$238,$B104,[3]пр.взв!$K$7:$K$238,L$71)</f>
        <v>0</v>
      </c>
      <c r="I104" s="130">
        <f>SUMIFS([3]пр.взв!$J$7:$J$238,[3]пр.взв!$L$7:$L$238,$B104,[3]пр.взв!$K$7:$K$238,M$71)</f>
        <v>0</v>
      </c>
      <c r="J104" s="130">
        <f>SUMIFS([3]пр.взв!$J$7:$J$238,[3]пр.взв!$L$7:$L$238,$B104,[3]пр.взв!$K$7:$K$238,N$71)</f>
        <v>0</v>
      </c>
      <c r="K104" s="81">
        <f>SUMIFS([4]пр.взв!$J$7:$J$238,[4]пр.взв!$L$7:$L$238,$B104,[4]пр.взв!$K$7:$K$238,K$71)</f>
        <v>0</v>
      </c>
      <c r="L104" s="81">
        <f>SUMIFS([4]пр.взв!$J$7:$J$238,[4]пр.взв!$L$7:$L$238,$B104,[4]пр.взв!$K$7:$K$238,L$71)</f>
        <v>0</v>
      </c>
      <c r="M104" s="81">
        <f>SUMIFS([4]пр.взв!$J$7:$J$238,[4]пр.взв!$L$7:$L$238,$B104,[4]пр.взв!$K$7:$K$238,M$71)</f>
        <v>0</v>
      </c>
      <c r="N104" s="81">
        <f>SUMIFS([4]пр.взв!$J$7:$J$238,[4]пр.взв!$L$7:$L$238,$B104,[4]пр.взв!$K$7:$K$238,N$71)</f>
        <v>0</v>
      </c>
      <c r="O104" s="81">
        <f>SUMIFS([5]пр.взв!$J$7:$J$238,[5]пр.взв!$L$7:$L$238,$B104,[5]пр.взв!$K$7:$K$238,O$71)</f>
        <v>0</v>
      </c>
      <c r="P104" s="81">
        <f>SUMIFS([5]пр.взв!$J$7:$J$238,[5]пр.взв!$L$7:$L$238,$B104,[5]пр.взв!$K$7:$K$238,P$71)</f>
        <v>0</v>
      </c>
      <c r="Q104" s="81">
        <f>SUMIFS([5]пр.взв!$J$7:$J$238,[5]пр.взв!$L$7:$L$238,$B104,[5]пр.взв!$K$7:$K$238,Q$71)</f>
        <v>0</v>
      </c>
      <c r="R104" s="81">
        <f>SUMIFS([5]пр.взв!$J$7:$J$238,[5]пр.взв!$L$7:$L$238,$B104,[5]пр.взв!$K$7:$K$238,R$71)</f>
        <v>0</v>
      </c>
      <c r="S104" s="81">
        <f>SUMIFS([6]пр.взв!$J$7:$J$238,[6]пр.взв!$L$7:$L$238,$B104,[7]пр.взв!$K$7:$K$238,S$71)</f>
        <v>0</v>
      </c>
      <c r="T104" s="81">
        <f>SUMIFS([6]пр.взв!$J$7:$J$238,[6]пр.взв!$L$7:$L$238,$B104,[7]пр.взв!$K$7:$K$238,T$71)</f>
        <v>0</v>
      </c>
      <c r="U104" s="81">
        <f>SUMIFS([6]пр.взв!$J$7:$J$238,[6]пр.взв!$L$7:$L$238,$B104,[7]пр.взв!$K$7:$K$238,U$71)</f>
        <v>0</v>
      </c>
      <c r="V104" s="81">
        <f>SUMIFS([6]пр.взв!$J$7:$J$238,[6]пр.взв!$L$7:$L$238,$B104,[7]пр.взв!$K$7:$K$238,V$71)</f>
        <v>0</v>
      </c>
      <c r="W104" s="81">
        <f>SUMIFS([7]пр.взв!$J$7:$J$238,[7]пр.взв!$L$7:$L$238,$B104,[8]пр.взв!$K$7:$K$238,W$71)</f>
        <v>0</v>
      </c>
      <c r="X104" s="81">
        <f>SUMIFS([7]пр.взв!$J$7:$J$238,[7]пр.взв!$L$7:$L$238,$B104,[8]пр.взв!$K$7:$K$238,X$71)</f>
        <v>0</v>
      </c>
      <c r="Y104" s="81">
        <f>SUMIFS([7]пр.взв!$J$7:$J$238,[7]пр.взв!$L$7:$L$238,$B104,[8]пр.взв!$K$7:$K$238,Y$71)</f>
        <v>0</v>
      </c>
      <c r="Z104" s="81">
        <f>SUMIFS([7]пр.взв!$J$7:$J$238,[7]пр.взв!$L$7:$L$238,$B104,[8]пр.взв!$K$7:$K$238,Z$71)</f>
        <v>0</v>
      </c>
      <c r="AA104" s="81">
        <f>SUMIFS([8]пр.взв!$J$7:$J$238,[8]пр.взв!$L$7:$L$238,$B104,[9]пр.взв!$K$7:$K$238,AA$71)</f>
        <v>0</v>
      </c>
      <c r="AB104" s="81">
        <f>SUMIFS([8]пр.взв!$J$7:$J$238,[8]пр.взв!$L$7:$L$238,$B104,[9]пр.взв!$K$7:$K$238,AB$71)</f>
        <v>0</v>
      </c>
      <c r="AC104" s="81">
        <f>SUMIFS([8]пр.взв!$J$7:$J$238,[8]пр.взв!$L$7:$L$238,$B104,[9]пр.взв!$K$7:$K$238,AC$71)</f>
        <v>0</v>
      </c>
      <c r="AD104" s="81">
        <f>SUMIFS([8]пр.взв!$J$7:$J$238,[8]пр.взв!$L$7:$L$238,$B104,[9]пр.взв!$K$7:$K$238,AD$71)</f>
        <v>0</v>
      </c>
      <c r="AE104" s="81">
        <f>SUMIFS([9]пр.взв!$J$7:$J$238,[9]пр.взв!$L$7:$L$238,$B104,[9]пр.взв!$K$7:$K$238,AE$71)</f>
        <v>0</v>
      </c>
      <c r="AF104" s="81">
        <f>SUMIFS([9]пр.взв!$J$7:$J$238,[9]пр.взв!$L$7:$L$238,$B104,[9]пр.взв!$K$7:$K$238,AF$71)</f>
        <v>0</v>
      </c>
      <c r="AG104" s="81">
        <f>SUMIFS([9]пр.взв!$J$7:$J$238,[9]пр.взв!$L$7:$L$238,$B104,[9]пр.взв!$K$7:$K$238,AG$71)</f>
        <v>0</v>
      </c>
      <c r="AH104" s="81">
        <f>SUMIFS([9]пр.взв!$J$7:$J$238,[9]пр.взв!$L$7:$L$238,$B104,[9]пр.взв!$K$7:$K$238,AH$71)</f>
        <v>0</v>
      </c>
      <c r="AI104" s="81" t="e">
        <f>SUMIFS([10]пр.взв!$J$7:$J$238,[10]пр.взв!$L$7:$L$238,$B104,[12]пр.взв!$K$7:$K$238,AE$71)</f>
        <v>#VALUE!</v>
      </c>
      <c r="AJ104" s="81" t="e">
        <f>SUMIFS([10]пр.взв!$J$7:$J$238,[10]пр.взв!$L$7:$L$238,$B104,[12]пр.взв!$K$7:$K$238,AF$71)</f>
        <v>#VALUE!</v>
      </c>
      <c r="AK104" s="81" t="e">
        <f>SUMIFS([10]пр.взв!$J$7:$J$238,[10]пр.взв!$L$7:$L$238,$B104,[12]пр.взв!$K$7:$K$238,AG$71)</f>
        <v>#VALUE!</v>
      </c>
      <c r="AL104" s="81" t="e">
        <f>SUMIFS([10]пр.взв!$J$7:$J$238,[10]пр.взв!$L$7:$L$238,$B104,[12]пр.взв!$K$7:$K$238,AH$71)</f>
        <v>#VALUE!</v>
      </c>
      <c r="AM104" s="81">
        <f>SUMIFS([11]пр.взв!$J$7:$J$238,[11]пр.взв!$L$7:$L$238,$B104,[11]пр.взв!$K$7:$K$238,AE$71)</f>
        <v>0</v>
      </c>
      <c r="AN104" s="81">
        <f>SUMIFS([11]пр.взв!$J$7:$J$238,[11]пр.взв!$L$7:$L$238,$B104,[11]пр.взв!$K$7:$K$238,AF$71)</f>
        <v>0</v>
      </c>
      <c r="AO104" s="81">
        <f>SUMIFS([11]пр.взв!$J$7:$J$238,[11]пр.взв!$L$7:$L$238,$B104,[11]пр.взв!$K$7:$K$238,AG$71)</f>
        <v>0</v>
      </c>
      <c r="AP104" s="81">
        <f>SUMIFS([11]пр.взв!$J$7:$J$238,[11]пр.взв!$L$7:$L$238,$B104,[11]пр.взв!$K$7:$K$238,AH$71)</f>
        <v>0</v>
      </c>
      <c r="AQ104" s="273" t="e">
        <f t="shared" si="45"/>
        <v>#VALUE!</v>
      </c>
      <c r="AR104" s="189"/>
      <c r="AS104"/>
      <c r="AT104"/>
      <c r="AU104"/>
      <c r="AV104"/>
      <c r="AW104"/>
      <c r="AX104"/>
      <c r="AY104"/>
      <c r="AZ104"/>
    </row>
    <row r="105" spans="1:52" ht="16.5" thickBot="1">
      <c r="A105" s="104">
        <v>34</v>
      </c>
      <c r="B105" s="37" t="str">
        <f>[1]Инструкция!$G39</f>
        <v/>
      </c>
      <c r="C105" s="130" t="e">
        <f>SUMIFS([2]пр.взв!$J$7:$J$238,[2]пр.взв!$L$7:$L$238,$B105,[12]пр.взв!$K$7:$K$238,C$71)</f>
        <v>#VALUE!</v>
      </c>
      <c r="D105" s="82" t="e">
        <f>SUMIFS([2]пр.взв!$J$7:$J$238,[2]пр.взв!$L$7:$L$238,$B105,[12]пр.взв!$K$7:$K$238,D$71)</f>
        <v>#VALUE!</v>
      </c>
      <c r="E105" s="82" t="e">
        <f>SUMIFS([2]пр.взв!$J$7:$J$238,[2]пр.взв!$L$7:$L$238,$B105,[12]пр.взв!$K$7:$K$238,E$71)</f>
        <v>#VALUE!</v>
      </c>
      <c r="F105" s="82" t="e">
        <f>SUMIFS([12]пр.взв!$J$7:$J$238,[12]пр.взв!$L$7:$L$238,$B105,[12]пр.взв!$K$7:$K$238,F$71)</f>
        <v>#VALUE!</v>
      </c>
      <c r="G105" s="130">
        <f>SUMIFS([3]пр.взв!$J$7:$J$238,[3]пр.взв!$L$7:$L$238,$B105,[3]пр.взв!$K$7:$K$238,K$71)</f>
        <v>0</v>
      </c>
      <c r="H105" s="130">
        <f>SUMIFS([3]пр.взв!$J$7:$J$238,[3]пр.взв!$L$7:$L$238,$B105,[3]пр.взв!$K$7:$K$238,L$71)</f>
        <v>0</v>
      </c>
      <c r="I105" s="130">
        <f>SUMIFS([3]пр.взв!$J$7:$J$238,[3]пр.взв!$L$7:$L$238,$B105,[3]пр.взв!$K$7:$K$238,M$71)</f>
        <v>0</v>
      </c>
      <c r="J105" s="130">
        <f>SUMIFS([3]пр.взв!$J$7:$J$238,[3]пр.взв!$L$7:$L$238,$B105,[3]пр.взв!$K$7:$K$238,N$71)</f>
        <v>0</v>
      </c>
      <c r="K105" s="81">
        <f>SUMIFS([4]пр.взв!$J$7:$J$238,[4]пр.взв!$L$7:$L$238,$B105,[4]пр.взв!$K$7:$K$238,K$71)</f>
        <v>0</v>
      </c>
      <c r="L105" s="81">
        <f>SUMIFS([4]пр.взв!$J$7:$J$238,[4]пр.взв!$L$7:$L$238,$B105,[4]пр.взв!$K$7:$K$238,L$71)</f>
        <v>0</v>
      </c>
      <c r="M105" s="81">
        <f>SUMIFS([4]пр.взв!$J$7:$J$238,[4]пр.взв!$L$7:$L$238,$B105,[4]пр.взв!$K$7:$K$238,M$71)</f>
        <v>0</v>
      </c>
      <c r="N105" s="81">
        <f>SUMIFS([4]пр.взв!$J$7:$J$238,[4]пр.взв!$L$7:$L$238,$B105,[4]пр.взв!$K$7:$K$238,N$71)</f>
        <v>0</v>
      </c>
      <c r="O105" s="81">
        <f>SUMIFS([5]пр.взв!$J$7:$J$238,[5]пр.взв!$L$7:$L$238,$B105,[5]пр.взв!$K$7:$K$238,O$71)</f>
        <v>0</v>
      </c>
      <c r="P105" s="81">
        <f>SUMIFS([5]пр.взв!$J$7:$J$238,[5]пр.взв!$L$7:$L$238,$B105,[5]пр.взв!$K$7:$K$238,P$71)</f>
        <v>0</v>
      </c>
      <c r="Q105" s="81">
        <f>SUMIFS([5]пр.взв!$J$7:$J$238,[5]пр.взв!$L$7:$L$238,$B105,[5]пр.взв!$K$7:$K$238,Q$71)</f>
        <v>0</v>
      </c>
      <c r="R105" s="81">
        <f>SUMIFS([5]пр.взв!$J$7:$J$238,[5]пр.взв!$L$7:$L$238,$B105,[5]пр.взв!$K$7:$K$238,R$71)</f>
        <v>0</v>
      </c>
      <c r="S105" s="81">
        <f>SUMIFS([6]пр.взв!$J$7:$J$238,[6]пр.взв!$L$7:$L$238,$B105,[7]пр.взв!$K$7:$K$238,S$71)</f>
        <v>0</v>
      </c>
      <c r="T105" s="81">
        <f>SUMIFS([6]пр.взв!$J$7:$J$238,[6]пр.взв!$L$7:$L$238,$B105,[7]пр.взв!$K$7:$K$238,T$71)</f>
        <v>0</v>
      </c>
      <c r="U105" s="81">
        <f>SUMIFS([6]пр.взв!$J$7:$J$238,[6]пр.взв!$L$7:$L$238,$B105,[7]пр.взв!$K$7:$K$238,U$71)</f>
        <v>0</v>
      </c>
      <c r="V105" s="81">
        <f>SUMIFS([6]пр.взв!$J$7:$J$238,[6]пр.взв!$L$7:$L$238,$B105,[7]пр.взв!$K$7:$K$238,V$71)</f>
        <v>0</v>
      </c>
      <c r="W105" s="81">
        <f>SUMIFS([7]пр.взв!$J$7:$J$238,[7]пр.взв!$L$7:$L$238,$B105,[8]пр.взв!$K$7:$K$238,W$71)</f>
        <v>0</v>
      </c>
      <c r="X105" s="81">
        <f>SUMIFS([7]пр.взв!$J$7:$J$238,[7]пр.взв!$L$7:$L$238,$B105,[8]пр.взв!$K$7:$K$238,X$71)</f>
        <v>0</v>
      </c>
      <c r="Y105" s="81">
        <f>SUMIFS([7]пр.взв!$J$7:$J$238,[7]пр.взв!$L$7:$L$238,$B105,[8]пр.взв!$K$7:$K$238,Y$71)</f>
        <v>0</v>
      </c>
      <c r="Z105" s="81">
        <f>SUMIFS([7]пр.взв!$J$7:$J$238,[7]пр.взв!$L$7:$L$238,$B105,[8]пр.взв!$K$7:$K$238,Z$71)</f>
        <v>0</v>
      </c>
      <c r="AA105" s="81">
        <f>SUMIFS([8]пр.взв!$J$7:$J$238,[8]пр.взв!$L$7:$L$238,$B105,[9]пр.взв!$K$7:$K$238,AA$71)</f>
        <v>0</v>
      </c>
      <c r="AB105" s="81">
        <f>SUMIFS([8]пр.взв!$J$7:$J$238,[8]пр.взв!$L$7:$L$238,$B105,[9]пр.взв!$K$7:$K$238,AB$71)</f>
        <v>0</v>
      </c>
      <c r="AC105" s="81">
        <f>SUMIFS([8]пр.взв!$J$7:$J$238,[8]пр.взв!$L$7:$L$238,$B105,[9]пр.взв!$K$7:$K$238,AC$71)</f>
        <v>0</v>
      </c>
      <c r="AD105" s="81">
        <f>SUMIFS([8]пр.взв!$J$7:$J$238,[8]пр.взв!$L$7:$L$238,$B105,[9]пр.взв!$K$7:$K$238,AD$71)</f>
        <v>0</v>
      </c>
      <c r="AE105" s="81">
        <f>SUMIFS([9]пр.взв!$J$7:$J$238,[9]пр.взв!$L$7:$L$238,$B105,[9]пр.взв!$K$7:$K$238,AE$71)</f>
        <v>0</v>
      </c>
      <c r="AF105" s="81">
        <f>SUMIFS([9]пр.взв!$J$7:$J$238,[9]пр.взв!$L$7:$L$238,$B105,[9]пр.взв!$K$7:$K$238,AF$71)</f>
        <v>0</v>
      </c>
      <c r="AG105" s="81">
        <f>SUMIFS([9]пр.взв!$J$7:$J$238,[9]пр.взв!$L$7:$L$238,$B105,[9]пр.взв!$K$7:$K$238,AG$71)</f>
        <v>0</v>
      </c>
      <c r="AH105" s="81">
        <f>SUMIFS([9]пр.взв!$J$7:$J$238,[9]пр.взв!$L$7:$L$238,$B105,[9]пр.взв!$K$7:$K$238,AH$71)</f>
        <v>0</v>
      </c>
      <c r="AI105" s="81" t="e">
        <f>SUMIFS([10]пр.взв!$J$7:$J$238,[10]пр.взв!$L$7:$L$238,$B105,[12]пр.взв!$K$7:$K$238,AE$71)</f>
        <v>#VALUE!</v>
      </c>
      <c r="AJ105" s="81" t="e">
        <f>SUMIFS([10]пр.взв!$J$7:$J$238,[10]пр.взв!$L$7:$L$238,$B105,[12]пр.взв!$K$7:$K$238,AF$71)</f>
        <v>#VALUE!</v>
      </c>
      <c r="AK105" s="81" t="e">
        <f>SUMIFS([10]пр.взв!$J$7:$J$238,[10]пр.взв!$L$7:$L$238,$B105,[12]пр.взв!$K$7:$K$238,AG$71)</f>
        <v>#VALUE!</v>
      </c>
      <c r="AL105" s="81" t="e">
        <f>SUMIFS([10]пр.взв!$J$7:$J$238,[10]пр.взв!$L$7:$L$238,$B105,[12]пр.взв!$K$7:$K$238,AH$71)</f>
        <v>#VALUE!</v>
      </c>
      <c r="AM105" s="81">
        <f>SUMIFS([11]пр.взв!$J$7:$J$238,[11]пр.взв!$L$7:$L$238,$B105,[11]пр.взв!$K$7:$K$238,AE$71)</f>
        <v>0</v>
      </c>
      <c r="AN105" s="81">
        <f>SUMIFS([11]пр.взв!$J$7:$J$238,[11]пр.взв!$L$7:$L$238,$B105,[11]пр.взв!$K$7:$K$238,AF$71)</f>
        <v>0</v>
      </c>
      <c r="AO105" s="81">
        <f>SUMIFS([11]пр.взв!$J$7:$J$238,[11]пр.взв!$L$7:$L$238,$B105,[11]пр.взв!$K$7:$K$238,AG$71)</f>
        <v>0</v>
      </c>
      <c r="AP105" s="81">
        <f>SUMIFS([11]пр.взв!$J$7:$J$238,[11]пр.взв!$L$7:$L$238,$B105,[11]пр.взв!$K$7:$K$238,AH$71)</f>
        <v>0</v>
      </c>
      <c r="AQ105" s="273" t="e">
        <f t="shared" si="45"/>
        <v>#VALUE!</v>
      </c>
      <c r="AR105" s="189"/>
    </row>
    <row r="106" spans="1:52" ht="16.5" thickBot="1">
      <c r="A106" s="104">
        <v>35</v>
      </c>
      <c r="B106" s="37" t="str">
        <f>[1]Инструкция!$G40</f>
        <v/>
      </c>
      <c r="C106" s="130" t="e">
        <f>SUMIFS([2]пр.взв!$J$7:$J$238,[2]пр.взв!$L$7:$L$238,$B106,[12]пр.взв!$K$7:$K$238,C$71)</f>
        <v>#VALUE!</v>
      </c>
      <c r="D106" s="82" t="e">
        <f>SUMIFS([2]пр.взв!$J$7:$J$238,[2]пр.взв!$L$7:$L$238,$B106,[12]пр.взв!$K$7:$K$238,D$71)</f>
        <v>#VALUE!</v>
      </c>
      <c r="E106" s="82" t="e">
        <f>SUMIFS([2]пр.взв!$J$7:$J$238,[2]пр.взв!$L$7:$L$238,$B106,[12]пр.взв!$K$7:$K$238,E$71)</f>
        <v>#VALUE!</v>
      </c>
      <c r="F106" s="82" t="e">
        <f>SUMIFS([12]пр.взв!$J$7:$J$238,[12]пр.взв!$L$7:$L$238,$B106,[12]пр.взв!$K$7:$K$238,F$71)</f>
        <v>#VALUE!</v>
      </c>
      <c r="G106" s="130">
        <f>SUMIFS([3]пр.взв!$J$7:$J$238,[3]пр.взв!$L$7:$L$238,$B106,[3]пр.взв!$K$7:$K$238,K$71)</f>
        <v>0</v>
      </c>
      <c r="H106" s="130">
        <f>SUMIFS([3]пр.взв!$J$7:$J$238,[3]пр.взв!$L$7:$L$238,$B106,[3]пр.взв!$K$7:$K$238,L$71)</f>
        <v>0</v>
      </c>
      <c r="I106" s="130">
        <f>SUMIFS([3]пр.взв!$J$7:$J$238,[3]пр.взв!$L$7:$L$238,$B106,[3]пр.взв!$K$7:$K$238,M$71)</f>
        <v>0</v>
      </c>
      <c r="J106" s="130">
        <f>SUMIFS([3]пр.взв!$J$7:$J$238,[3]пр.взв!$L$7:$L$238,$B106,[3]пр.взв!$K$7:$K$238,N$71)</f>
        <v>0</v>
      </c>
      <c r="K106" s="81">
        <f>SUMIFS([4]пр.взв!$J$7:$J$238,[4]пр.взв!$L$7:$L$238,$B106,[4]пр.взв!$K$7:$K$238,K$71)</f>
        <v>0</v>
      </c>
      <c r="L106" s="81">
        <f>SUMIFS([4]пр.взв!$J$7:$J$238,[4]пр.взв!$L$7:$L$238,$B106,[4]пр.взв!$K$7:$K$238,L$71)</f>
        <v>0</v>
      </c>
      <c r="M106" s="81">
        <f>SUMIFS([4]пр.взв!$J$7:$J$238,[4]пр.взв!$L$7:$L$238,$B106,[4]пр.взв!$K$7:$K$238,M$71)</f>
        <v>0</v>
      </c>
      <c r="N106" s="81">
        <f>SUMIFS([4]пр.взв!$J$7:$J$238,[4]пр.взв!$L$7:$L$238,$B106,[4]пр.взв!$K$7:$K$238,N$71)</f>
        <v>0</v>
      </c>
      <c r="O106" s="81">
        <f>SUMIFS([5]пр.взв!$J$7:$J$238,[5]пр.взв!$L$7:$L$238,$B106,[5]пр.взв!$K$7:$K$238,O$71)</f>
        <v>0</v>
      </c>
      <c r="P106" s="81">
        <f>SUMIFS([5]пр.взв!$J$7:$J$238,[5]пр.взв!$L$7:$L$238,$B106,[5]пр.взв!$K$7:$K$238,P$71)</f>
        <v>0</v>
      </c>
      <c r="Q106" s="81">
        <f>SUMIFS([5]пр.взв!$J$7:$J$238,[5]пр.взв!$L$7:$L$238,$B106,[5]пр.взв!$K$7:$K$238,Q$71)</f>
        <v>0</v>
      </c>
      <c r="R106" s="81">
        <f>SUMIFS([5]пр.взв!$J$7:$J$238,[5]пр.взв!$L$7:$L$238,$B106,[5]пр.взв!$K$7:$K$238,R$71)</f>
        <v>0</v>
      </c>
      <c r="S106" s="81">
        <f>SUMIFS([6]пр.взв!$J$7:$J$238,[6]пр.взв!$L$7:$L$238,$B106,[7]пр.взв!$K$7:$K$238,S$71)</f>
        <v>0</v>
      </c>
      <c r="T106" s="81">
        <f>SUMIFS([6]пр.взв!$J$7:$J$238,[6]пр.взв!$L$7:$L$238,$B106,[7]пр.взв!$K$7:$K$238,T$71)</f>
        <v>0</v>
      </c>
      <c r="U106" s="81">
        <f>SUMIFS([6]пр.взв!$J$7:$J$238,[6]пр.взв!$L$7:$L$238,$B106,[7]пр.взв!$K$7:$K$238,U$71)</f>
        <v>0</v>
      </c>
      <c r="V106" s="81">
        <f>SUMIFS([6]пр.взв!$J$7:$J$238,[6]пр.взв!$L$7:$L$238,$B106,[7]пр.взв!$K$7:$K$238,V$71)</f>
        <v>0</v>
      </c>
      <c r="W106" s="81">
        <f>SUMIFS([7]пр.взв!$J$7:$J$238,[7]пр.взв!$L$7:$L$238,$B106,[8]пр.взв!$K$7:$K$238,W$71)</f>
        <v>0</v>
      </c>
      <c r="X106" s="81">
        <f>SUMIFS([7]пр.взв!$J$7:$J$238,[7]пр.взв!$L$7:$L$238,$B106,[8]пр.взв!$K$7:$K$238,X$71)</f>
        <v>0</v>
      </c>
      <c r="Y106" s="81">
        <f>SUMIFS([7]пр.взв!$J$7:$J$238,[7]пр.взв!$L$7:$L$238,$B106,[8]пр.взв!$K$7:$K$238,Y$71)</f>
        <v>0</v>
      </c>
      <c r="Z106" s="81">
        <f>SUMIFS([7]пр.взв!$J$7:$J$238,[7]пр.взв!$L$7:$L$238,$B106,[8]пр.взв!$K$7:$K$238,Z$71)</f>
        <v>0</v>
      </c>
      <c r="AA106" s="81">
        <f>SUMIFS([8]пр.взв!$J$7:$J$238,[8]пр.взв!$L$7:$L$238,$B106,[9]пр.взв!$K$7:$K$238,AA$71)</f>
        <v>0</v>
      </c>
      <c r="AB106" s="81">
        <f>SUMIFS([8]пр.взв!$J$7:$J$238,[8]пр.взв!$L$7:$L$238,$B106,[9]пр.взв!$K$7:$K$238,AB$71)</f>
        <v>0</v>
      </c>
      <c r="AC106" s="81">
        <f>SUMIFS([8]пр.взв!$J$7:$J$238,[8]пр.взв!$L$7:$L$238,$B106,[9]пр.взв!$K$7:$K$238,AC$71)</f>
        <v>0</v>
      </c>
      <c r="AD106" s="81">
        <f>SUMIFS([8]пр.взв!$J$7:$J$238,[8]пр.взв!$L$7:$L$238,$B106,[9]пр.взв!$K$7:$K$238,AD$71)</f>
        <v>0</v>
      </c>
      <c r="AE106" s="81">
        <f>SUMIFS([9]пр.взв!$J$7:$J$238,[9]пр.взв!$L$7:$L$238,$B106,[9]пр.взв!$K$7:$K$238,AE$71)</f>
        <v>0</v>
      </c>
      <c r="AF106" s="81">
        <f>SUMIFS([9]пр.взв!$J$7:$J$238,[9]пр.взв!$L$7:$L$238,$B106,[9]пр.взв!$K$7:$K$238,AF$71)</f>
        <v>0</v>
      </c>
      <c r="AG106" s="81">
        <f>SUMIFS([9]пр.взв!$J$7:$J$238,[9]пр.взв!$L$7:$L$238,$B106,[9]пр.взв!$K$7:$K$238,AG$71)</f>
        <v>0</v>
      </c>
      <c r="AH106" s="81">
        <f>SUMIFS([9]пр.взв!$J$7:$J$238,[9]пр.взв!$L$7:$L$238,$B106,[9]пр.взв!$K$7:$K$238,AH$71)</f>
        <v>0</v>
      </c>
      <c r="AI106" s="81" t="e">
        <f>SUMIFS([10]пр.взв!$J$7:$J$238,[10]пр.взв!$L$7:$L$238,$B106,[12]пр.взв!$K$7:$K$238,AE$71)</f>
        <v>#VALUE!</v>
      </c>
      <c r="AJ106" s="81" t="e">
        <f>SUMIFS([10]пр.взв!$J$7:$J$238,[10]пр.взв!$L$7:$L$238,$B106,[12]пр.взв!$K$7:$K$238,AF$71)</f>
        <v>#VALUE!</v>
      </c>
      <c r="AK106" s="81" t="e">
        <f>SUMIFS([10]пр.взв!$J$7:$J$238,[10]пр.взв!$L$7:$L$238,$B106,[12]пр.взв!$K$7:$K$238,AG$71)</f>
        <v>#VALUE!</v>
      </c>
      <c r="AL106" s="81" t="e">
        <f>SUMIFS([10]пр.взв!$J$7:$J$238,[10]пр.взв!$L$7:$L$238,$B106,[12]пр.взв!$K$7:$K$238,AH$71)</f>
        <v>#VALUE!</v>
      </c>
      <c r="AM106" s="81">
        <f>SUMIFS([11]пр.взв!$J$7:$J$238,[11]пр.взв!$L$7:$L$238,$B106,[11]пр.взв!$K$7:$K$238,AE$71)</f>
        <v>0</v>
      </c>
      <c r="AN106" s="81">
        <f>SUMIFS([11]пр.взв!$J$7:$J$238,[11]пр.взв!$L$7:$L$238,$B106,[11]пр.взв!$K$7:$K$238,AF$71)</f>
        <v>0</v>
      </c>
      <c r="AO106" s="81">
        <f>SUMIFS([11]пр.взв!$J$7:$J$238,[11]пр.взв!$L$7:$L$238,$B106,[11]пр.взв!$K$7:$K$238,AG$71)</f>
        <v>0</v>
      </c>
      <c r="AP106" s="81">
        <f>SUMIFS([11]пр.взв!$J$7:$J$238,[11]пр.взв!$L$7:$L$238,$B106,[11]пр.взв!$K$7:$K$238,AH$71)</f>
        <v>0</v>
      </c>
      <c r="AQ106" s="292" t="e">
        <f t="shared" si="45"/>
        <v>#VALUE!</v>
      </c>
      <c r="AR106" s="293"/>
    </row>
    <row r="107" spans="1:52" ht="16.5" thickBot="1">
      <c r="A107" s="104">
        <v>36</v>
      </c>
      <c r="B107" s="37" t="str">
        <f>[1]Инструкция!$G41</f>
        <v/>
      </c>
      <c r="C107" s="130" t="e">
        <f>SUMIFS([2]пр.взв!$J$7:$J$238,[2]пр.взв!$L$7:$L$238,$B107,[12]пр.взв!$K$7:$K$238,C$71)</f>
        <v>#VALUE!</v>
      </c>
      <c r="D107" s="82" t="e">
        <f>SUMIFS([2]пр.взв!$J$7:$J$238,[2]пр.взв!$L$7:$L$238,$B107,[12]пр.взв!$K$7:$K$238,D$71)</f>
        <v>#VALUE!</v>
      </c>
      <c r="E107" s="82" t="e">
        <f>SUMIFS([2]пр.взв!$J$7:$J$238,[2]пр.взв!$L$7:$L$238,$B107,[12]пр.взв!$K$7:$K$238,E$71)</f>
        <v>#VALUE!</v>
      </c>
      <c r="F107" s="82" t="e">
        <f>SUMIFS([12]пр.взв!$J$7:$J$238,[12]пр.взв!$L$7:$L$238,$B107,[12]пр.взв!$K$7:$K$238,F$71)</f>
        <v>#VALUE!</v>
      </c>
      <c r="G107" s="130">
        <f>SUMIFS([3]пр.взв!$J$7:$J$238,[3]пр.взв!$L$7:$L$238,$B107,[3]пр.взв!$K$7:$K$238,K$71)</f>
        <v>0</v>
      </c>
      <c r="H107" s="130">
        <f>SUMIFS([3]пр.взв!$J$7:$J$238,[3]пр.взв!$L$7:$L$238,$B107,[3]пр.взв!$K$7:$K$238,L$71)</f>
        <v>0</v>
      </c>
      <c r="I107" s="130">
        <f>SUMIFS([3]пр.взв!$J$7:$J$238,[3]пр.взв!$L$7:$L$238,$B107,[3]пр.взв!$K$7:$K$238,M$71)</f>
        <v>0</v>
      </c>
      <c r="J107" s="130">
        <f>SUMIFS([3]пр.взв!$J$7:$J$238,[3]пр.взв!$L$7:$L$238,$B107,[3]пр.взв!$K$7:$K$238,N$71)</f>
        <v>0</v>
      </c>
      <c r="K107" s="81">
        <f>SUMIFS([4]пр.взв!$J$7:$J$238,[4]пр.взв!$L$7:$L$238,$B107,[4]пр.взв!$K$7:$K$238,K$71)</f>
        <v>0</v>
      </c>
      <c r="L107" s="81">
        <f>SUMIFS([4]пр.взв!$J$7:$J$238,[4]пр.взв!$L$7:$L$238,$B107,[4]пр.взв!$K$7:$K$238,L$71)</f>
        <v>0</v>
      </c>
      <c r="M107" s="81">
        <f>SUMIFS([4]пр.взв!$J$7:$J$238,[4]пр.взв!$L$7:$L$238,$B107,[4]пр.взв!$K$7:$K$238,M$71)</f>
        <v>0</v>
      </c>
      <c r="N107" s="81">
        <f>SUMIFS([4]пр.взв!$J$7:$J$238,[4]пр.взв!$L$7:$L$238,$B107,[4]пр.взв!$K$7:$K$238,N$71)</f>
        <v>0</v>
      </c>
      <c r="O107" s="81">
        <f>SUMIFS([5]пр.взв!$J$7:$J$238,[5]пр.взв!$L$7:$L$238,$B107,[5]пр.взв!$K$7:$K$238,O$71)</f>
        <v>0</v>
      </c>
      <c r="P107" s="81">
        <f>SUMIFS([5]пр.взв!$J$7:$J$238,[5]пр.взв!$L$7:$L$238,$B107,[5]пр.взв!$K$7:$K$238,P$71)</f>
        <v>0</v>
      </c>
      <c r="Q107" s="81">
        <f>SUMIFS([5]пр.взв!$J$7:$J$238,[5]пр.взв!$L$7:$L$238,$B107,[5]пр.взв!$K$7:$K$238,Q$71)</f>
        <v>0</v>
      </c>
      <c r="R107" s="81">
        <f>SUMIFS([5]пр.взв!$J$7:$J$238,[5]пр.взв!$L$7:$L$238,$B107,[5]пр.взв!$K$7:$K$238,R$71)</f>
        <v>0</v>
      </c>
      <c r="S107" s="81">
        <f>SUMIFS([6]пр.взв!$J$7:$J$238,[6]пр.взв!$L$7:$L$238,$B107,[7]пр.взв!$K$7:$K$238,S$71)</f>
        <v>0</v>
      </c>
      <c r="T107" s="81">
        <f>SUMIFS([6]пр.взв!$J$7:$J$238,[6]пр.взв!$L$7:$L$238,$B107,[7]пр.взв!$K$7:$K$238,T$71)</f>
        <v>0</v>
      </c>
      <c r="U107" s="81">
        <f>SUMIFS([6]пр.взв!$J$7:$J$238,[6]пр.взв!$L$7:$L$238,$B107,[7]пр.взв!$K$7:$K$238,U$71)</f>
        <v>0</v>
      </c>
      <c r="V107" s="81">
        <f>SUMIFS([6]пр.взв!$J$7:$J$238,[6]пр.взв!$L$7:$L$238,$B107,[7]пр.взв!$K$7:$K$238,V$71)</f>
        <v>0</v>
      </c>
      <c r="W107" s="81">
        <f>SUMIFS([7]пр.взв!$J$7:$J$238,[7]пр.взв!$L$7:$L$238,$B107,[8]пр.взв!$K$7:$K$238,W$71)</f>
        <v>0</v>
      </c>
      <c r="X107" s="81">
        <f>SUMIFS([7]пр.взв!$J$7:$J$238,[7]пр.взв!$L$7:$L$238,$B107,[8]пр.взв!$K$7:$K$238,X$71)</f>
        <v>0</v>
      </c>
      <c r="Y107" s="81">
        <f>SUMIFS([7]пр.взв!$J$7:$J$238,[7]пр.взв!$L$7:$L$238,$B107,[8]пр.взв!$K$7:$K$238,Y$71)</f>
        <v>0</v>
      </c>
      <c r="Z107" s="81">
        <f>SUMIFS([7]пр.взв!$J$7:$J$238,[7]пр.взв!$L$7:$L$238,$B107,[8]пр.взв!$K$7:$K$238,Z$71)</f>
        <v>0</v>
      </c>
      <c r="AA107" s="81">
        <f>SUMIFS([8]пр.взв!$J$7:$J$238,[8]пр.взв!$L$7:$L$238,$B107,[9]пр.взв!$K$7:$K$238,AA$71)</f>
        <v>0</v>
      </c>
      <c r="AB107" s="81">
        <f>SUMIFS([8]пр.взв!$J$7:$J$238,[8]пр.взв!$L$7:$L$238,$B107,[9]пр.взв!$K$7:$K$238,AB$71)</f>
        <v>0</v>
      </c>
      <c r="AC107" s="81">
        <f>SUMIFS([8]пр.взв!$J$7:$J$238,[8]пр.взв!$L$7:$L$238,$B107,[9]пр.взв!$K$7:$K$238,AC$71)</f>
        <v>0</v>
      </c>
      <c r="AD107" s="81">
        <f>SUMIFS([8]пр.взв!$J$7:$J$238,[8]пр.взв!$L$7:$L$238,$B107,[9]пр.взв!$K$7:$K$238,AD$71)</f>
        <v>0</v>
      </c>
      <c r="AE107" s="81">
        <f>SUMIFS([9]пр.взв!$J$7:$J$238,[9]пр.взв!$L$7:$L$238,$B107,[9]пр.взв!$K$7:$K$238,AE$71)</f>
        <v>0</v>
      </c>
      <c r="AF107" s="81">
        <f>SUMIFS([9]пр.взв!$J$7:$J$238,[9]пр.взв!$L$7:$L$238,$B107,[9]пр.взв!$K$7:$K$238,AF$71)</f>
        <v>0</v>
      </c>
      <c r="AG107" s="81">
        <f>SUMIFS([9]пр.взв!$J$7:$J$238,[9]пр.взв!$L$7:$L$238,$B107,[9]пр.взв!$K$7:$K$238,AG$71)</f>
        <v>0</v>
      </c>
      <c r="AH107" s="81">
        <f>SUMIFS([9]пр.взв!$J$7:$J$238,[9]пр.взв!$L$7:$L$238,$B107,[9]пр.взв!$K$7:$K$238,AH$71)</f>
        <v>0</v>
      </c>
      <c r="AI107" s="81" t="e">
        <f>SUMIFS([10]пр.взв!$J$7:$J$238,[10]пр.взв!$L$7:$L$238,$B107,[12]пр.взв!$K$7:$K$238,AE$71)</f>
        <v>#VALUE!</v>
      </c>
      <c r="AJ107" s="81" t="e">
        <f>SUMIFS([10]пр.взв!$J$7:$J$238,[10]пр.взв!$L$7:$L$238,$B107,[12]пр.взв!$K$7:$K$238,AF$71)</f>
        <v>#VALUE!</v>
      </c>
      <c r="AK107" s="81" t="e">
        <f>SUMIFS([10]пр.взв!$J$7:$J$238,[10]пр.взв!$L$7:$L$238,$B107,[12]пр.взв!$K$7:$K$238,AG$71)</f>
        <v>#VALUE!</v>
      </c>
      <c r="AL107" s="81" t="e">
        <f>SUMIFS([10]пр.взв!$J$7:$J$238,[10]пр.взв!$L$7:$L$238,$B107,[12]пр.взв!$K$7:$K$238,AH$71)</f>
        <v>#VALUE!</v>
      </c>
      <c r="AM107" s="81">
        <f>SUMIFS([11]пр.взв!$J$7:$J$238,[11]пр.взв!$L$7:$L$238,$B107,[11]пр.взв!$K$7:$K$238,AE$71)</f>
        <v>0</v>
      </c>
      <c r="AN107" s="81">
        <f>SUMIFS([11]пр.взв!$J$7:$J$238,[11]пр.взв!$L$7:$L$238,$B107,[11]пр.взв!$K$7:$K$238,AF$71)</f>
        <v>0</v>
      </c>
      <c r="AO107" s="81">
        <f>SUMIFS([11]пр.взв!$J$7:$J$238,[11]пр.взв!$L$7:$L$238,$B107,[11]пр.взв!$K$7:$K$238,AG$71)</f>
        <v>0</v>
      </c>
      <c r="AP107" s="81">
        <f>SUMIFS([11]пр.взв!$J$7:$J$238,[11]пр.взв!$L$7:$L$238,$B107,[11]пр.взв!$K$7:$K$238,AH$71)</f>
        <v>0</v>
      </c>
      <c r="AQ107" s="292" t="e">
        <f t="shared" si="45"/>
        <v>#VALUE!</v>
      </c>
      <c r="AR107" s="293"/>
    </row>
    <row r="108" spans="1:52" ht="16.5" thickBot="1">
      <c r="A108" s="104">
        <v>37</v>
      </c>
      <c r="B108" s="37" t="str">
        <f>[1]Инструкция!$G42</f>
        <v/>
      </c>
      <c r="C108" s="130" t="e">
        <f>SUMIFS([2]пр.взв!$J$7:$J$238,[2]пр.взв!$L$7:$L$238,$B108,[12]пр.взв!$K$7:$K$238,C$71)</f>
        <v>#VALUE!</v>
      </c>
      <c r="D108" s="82" t="e">
        <f>SUMIFS([2]пр.взв!$J$7:$J$238,[2]пр.взв!$L$7:$L$238,$B108,[12]пр.взв!$K$7:$K$238,D$71)</f>
        <v>#VALUE!</v>
      </c>
      <c r="E108" s="82" t="e">
        <f>SUMIFS([2]пр.взв!$J$7:$J$238,[2]пр.взв!$L$7:$L$238,$B108,[12]пр.взв!$K$7:$K$238,E$71)</f>
        <v>#VALUE!</v>
      </c>
      <c r="F108" s="82" t="e">
        <f>SUMIFS([12]пр.взв!$J$7:$J$238,[12]пр.взв!$L$7:$L$238,$B108,[12]пр.взв!$K$7:$K$238,F$71)</f>
        <v>#VALUE!</v>
      </c>
      <c r="G108" s="130">
        <f>SUMIFS([3]пр.взв!$J$7:$J$238,[3]пр.взв!$L$7:$L$238,$B108,[3]пр.взв!$K$7:$K$238,K$71)</f>
        <v>0</v>
      </c>
      <c r="H108" s="130">
        <f>SUMIFS([3]пр.взв!$J$7:$J$238,[3]пр.взв!$L$7:$L$238,$B108,[3]пр.взв!$K$7:$K$238,L$71)</f>
        <v>0</v>
      </c>
      <c r="I108" s="130">
        <f>SUMIFS([3]пр.взв!$J$7:$J$238,[3]пр.взв!$L$7:$L$238,$B108,[3]пр.взв!$K$7:$K$238,M$71)</f>
        <v>0</v>
      </c>
      <c r="J108" s="130">
        <f>SUMIFS([3]пр.взв!$J$7:$J$238,[3]пр.взв!$L$7:$L$238,$B108,[3]пр.взв!$K$7:$K$238,N$71)</f>
        <v>0</v>
      </c>
      <c r="K108" s="81">
        <f>SUMIFS([4]пр.взв!$J$7:$J$238,[4]пр.взв!$L$7:$L$238,$B108,[4]пр.взв!$K$7:$K$238,K$71)</f>
        <v>0</v>
      </c>
      <c r="L108" s="81">
        <f>SUMIFS([4]пр.взв!$J$7:$J$238,[4]пр.взв!$L$7:$L$238,$B108,[4]пр.взв!$K$7:$K$238,L$71)</f>
        <v>0</v>
      </c>
      <c r="M108" s="81">
        <f>SUMIFS([4]пр.взв!$J$7:$J$238,[4]пр.взв!$L$7:$L$238,$B108,[4]пр.взв!$K$7:$K$238,M$71)</f>
        <v>0</v>
      </c>
      <c r="N108" s="81">
        <f>SUMIFS([4]пр.взв!$J$7:$J$238,[4]пр.взв!$L$7:$L$238,$B108,[4]пр.взв!$K$7:$K$238,N$71)</f>
        <v>0</v>
      </c>
      <c r="O108" s="81">
        <f>SUMIFS([5]пр.взв!$J$7:$J$238,[5]пр.взв!$L$7:$L$238,$B108,[5]пр.взв!$K$7:$K$238,O$71)</f>
        <v>0</v>
      </c>
      <c r="P108" s="81">
        <f>SUMIFS([5]пр.взв!$J$7:$J$238,[5]пр.взв!$L$7:$L$238,$B108,[5]пр.взв!$K$7:$K$238,P$71)</f>
        <v>0</v>
      </c>
      <c r="Q108" s="81">
        <f>SUMIFS([5]пр.взв!$J$7:$J$238,[5]пр.взв!$L$7:$L$238,$B108,[5]пр.взв!$K$7:$K$238,Q$71)</f>
        <v>0</v>
      </c>
      <c r="R108" s="81">
        <f>SUMIFS([5]пр.взв!$J$7:$J$238,[5]пр.взв!$L$7:$L$238,$B108,[5]пр.взв!$K$7:$K$238,R$71)</f>
        <v>0</v>
      </c>
      <c r="S108" s="81">
        <f>SUMIFS([6]пр.взв!$J$7:$J$238,[6]пр.взв!$L$7:$L$238,$B108,[7]пр.взв!$K$7:$K$238,S$71)</f>
        <v>0</v>
      </c>
      <c r="T108" s="81">
        <f>SUMIFS([6]пр.взв!$J$7:$J$238,[6]пр.взв!$L$7:$L$238,$B108,[7]пр.взв!$K$7:$K$238,T$71)</f>
        <v>0</v>
      </c>
      <c r="U108" s="81">
        <f>SUMIFS([6]пр.взв!$J$7:$J$238,[6]пр.взв!$L$7:$L$238,$B108,[7]пр.взв!$K$7:$K$238,U$71)</f>
        <v>0</v>
      </c>
      <c r="V108" s="81">
        <f>SUMIFS([6]пр.взв!$J$7:$J$238,[6]пр.взв!$L$7:$L$238,$B108,[7]пр.взв!$K$7:$K$238,V$71)</f>
        <v>0</v>
      </c>
      <c r="W108" s="81">
        <f>SUMIFS([7]пр.взв!$J$7:$J$238,[7]пр.взв!$L$7:$L$238,$B108,[8]пр.взв!$K$7:$K$238,W$71)</f>
        <v>0</v>
      </c>
      <c r="X108" s="81">
        <f>SUMIFS([7]пр.взв!$J$7:$J$238,[7]пр.взв!$L$7:$L$238,$B108,[8]пр.взв!$K$7:$K$238,X$71)</f>
        <v>0</v>
      </c>
      <c r="Y108" s="81">
        <f>SUMIFS([7]пр.взв!$J$7:$J$238,[7]пр.взв!$L$7:$L$238,$B108,[8]пр.взв!$K$7:$K$238,Y$71)</f>
        <v>0</v>
      </c>
      <c r="Z108" s="81">
        <f>SUMIFS([7]пр.взв!$J$7:$J$238,[7]пр.взв!$L$7:$L$238,$B108,[8]пр.взв!$K$7:$K$238,Z$71)</f>
        <v>0</v>
      </c>
      <c r="AA108" s="81">
        <f>SUMIFS([8]пр.взв!$J$7:$J$238,[8]пр.взв!$L$7:$L$238,$B108,[9]пр.взв!$K$7:$K$238,AA$71)</f>
        <v>0</v>
      </c>
      <c r="AB108" s="81">
        <f>SUMIFS([8]пр.взв!$J$7:$J$238,[8]пр.взв!$L$7:$L$238,$B108,[9]пр.взв!$K$7:$K$238,AB$71)</f>
        <v>0</v>
      </c>
      <c r="AC108" s="81">
        <f>SUMIFS([8]пр.взв!$J$7:$J$238,[8]пр.взв!$L$7:$L$238,$B108,[9]пр.взв!$K$7:$K$238,AC$71)</f>
        <v>0</v>
      </c>
      <c r="AD108" s="81">
        <f>SUMIFS([8]пр.взв!$J$7:$J$238,[8]пр.взв!$L$7:$L$238,$B108,[9]пр.взв!$K$7:$K$238,AD$71)</f>
        <v>0</v>
      </c>
      <c r="AE108" s="81">
        <f>SUMIFS([9]пр.взв!$J$7:$J$238,[9]пр.взв!$L$7:$L$238,$B108,[9]пр.взв!$K$7:$K$238,AE$71)</f>
        <v>0</v>
      </c>
      <c r="AF108" s="81">
        <f>SUMIFS([9]пр.взв!$J$7:$J$238,[9]пр.взв!$L$7:$L$238,$B108,[9]пр.взв!$K$7:$K$238,AF$71)</f>
        <v>0</v>
      </c>
      <c r="AG108" s="81">
        <f>SUMIFS([9]пр.взв!$J$7:$J$238,[9]пр.взв!$L$7:$L$238,$B108,[9]пр.взв!$K$7:$K$238,AG$71)</f>
        <v>0</v>
      </c>
      <c r="AH108" s="81">
        <f>SUMIFS([9]пр.взв!$J$7:$J$238,[9]пр.взв!$L$7:$L$238,$B108,[9]пр.взв!$K$7:$K$238,AH$71)</f>
        <v>0</v>
      </c>
      <c r="AI108" s="81" t="e">
        <f>SUMIFS([10]пр.взв!$J$7:$J$238,[10]пр.взв!$L$7:$L$238,$B108,[12]пр.взв!$K$7:$K$238,AE$71)</f>
        <v>#VALUE!</v>
      </c>
      <c r="AJ108" s="81" t="e">
        <f>SUMIFS([10]пр.взв!$J$7:$J$238,[10]пр.взв!$L$7:$L$238,$B108,[12]пр.взв!$K$7:$K$238,AF$71)</f>
        <v>#VALUE!</v>
      </c>
      <c r="AK108" s="81" t="e">
        <f>SUMIFS([10]пр.взв!$J$7:$J$238,[10]пр.взв!$L$7:$L$238,$B108,[12]пр.взв!$K$7:$K$238,AG$71)</f>
        <v>#VALUE!</v>
      </c>
      <c r="AL108" s="81" t="e">
        <f>SUMIFS([10]пр.взв!$J$7:$J$238,[10]пр.взв!$L$7:$L$238,$B108,[12]пр.взв!$K$7:$K$238,AH$71)</f>
        <v>#VALUE!</v>
      </c>
      <c r="AM108" s="81">
        <f>SUMIFS([11]пр.взв!$J$7:$J$238,[11]пр.взв!$L$7:$L$238,$B108,[11]пр.взв!$K$7:$K$238,AE$71)</f>
        <v>0</v>
      </c>
      <c r="AN108" s="81">
        <f>SUMIFS([11]пр.взв!$J$7:$J$238,[11]пр.взв!$L$7:$L$238,$B108,[11]пр.взв!$K$7:$K$238,AF$71)</f>
        <v>0</v>
      </c>
      <c r="AO108" s="81">
        <f>SUMIFS([11]пр.взв!$J$7:$J$238,[11]пр.взв!$L$7:$L$238,$B108,[11]пр.взв!$K$7:$K$238,AG$71)</f>
        <v>0</v>
      </c>
      <c r="AP108" s="81">
        <f>SUMIFS([11]пр.взв!$J$7:$J$238,[11]пр.взв!$L$7:$L$238,$B108,[11]пр.взв!$K$7:$K$238,AH$71)</f>
        <v>0</v>
      </c>
      <c r="AQ108" s="292" t="e">
        <f t="shared" si="45"/>
        <v>#VALUE!</v>
      </c>
      <c r="AR108" s="293"/>
    </row>
    <row r="109" spans="1:52" ht="16.5" thickBot="1">
      <c r="A109" s="104">
        <v>38</v>
      </c>
      <c r="B109" s="37" t="str">
        <f>[1]Инструкция!$G43</f>
        <v/>
      </c>
      <c r="C109" s="130" t="e">
        <f>SUMIFS([2]пр.взв!$J$7:$J$238,[2]пр.взв!$L$7:$L$238,$B109,[12]пр.взв!$K$7:$K$238,C$71)</f>
        <v>#VALUE!</v>
      </c>
      <c r="D109" s="82" t="e">
        <f>SUMIFS([2]пр.взв!$J$7:$J$238,[2]пр.взв!$L$7:$L$238,$B109,[12]пр.взв!$K$7:$K$238,D$71)</f>
        <v>#VALUE!</v>
      </c>
      <c r="E109" s="82" t="e">
        <f>SUMIFS([2]пр.взв!$J$7:$J$238,[2]пр.взв!$L$7:$L$238,$B109,[12]пр.взв!$K$7:$K$238,E$71)</f>
        <v>#VALUE!</v>
      </c>
      <c r="F109" s="82" t="e">
        <f>SUMIFS([12]пр.взв!$J$7:$J$238,[12]пр.взв!$L$7:$L$238,$B109,[12]пр.взв!$K$7:$K$238,F$71)</f>
        <v>#VALUE!</v>
      </c>
      <c r="G109" s="130">
        <f>SUMIFS([3]пр.взв!$J$7:$J$238,[3]пр.взв!$L$7:$L$238,$B109,[3]пр.взв!$K$7:$K$238,K$71)</f>
        <v>0</v>
      </c>
      <c r="H109" s="130">
        <f>SUMIFS([3]пр.взв!$J$7:$J$238,[3]пр.взв!$L$7:$L$238,$B109,[3]пр.взв!$K$7:$K$238,L$71)</f>
        <v>0</v>
      </c>
      <c r="I109" s="130">
        <f>SUMIFS([3]пр.взв!$J$7:$J$238,[3]пр.взв!$L$7:$L$238,$B109,[3]пр.взв!$K$7:$K$238,M$71)</f>
        <v>0</v>
      </c>
      <c r="J109" s="130">
        <f>SUMIFS([3]пр.взв!$J$7:$J$238,[3]пр.взв!$L$7:$L$238,$B109,[3]пр.взв!$K$7:$K$238,N$71)</f>
        <v>0</v>
      </c>
      <c r="K109" s="81">
        <f>SUMIFS([4]пр.взв!$J$7:$J$238,[4]пр.взв!$L$7:$L$238,$B109,[4]пр.взв!$K$7:$K$238,K$71)</f>
        <v>0</v>
      </c>
      <c r="L109" s="81">
        <f>SUMIFS([4]пр.взв!$J$7:$J$238,[4]пр.взв!$L$7:$L$238,$B109,[4]пр.взв!$K$7:$K$238,L$71)</f>
        <v>0</v>
      </c>
      <c r="M109" s="81">
        <f>SUMIFS([4]пр.взв!$J$7:$J$238,[4]пр.взв!$L$7:$L$238,$B109,[4]пр.взв!$K$7:$K$238,M$71)</f>
        <v>0</v>
      </c>
      <c r="N109" s="81">
        <f>SUMIFS([4]пр.взв!$J$7:$J$238,[4]пр.взв!$L$7:$L$238,$B109,[4]пр.взв!$K$7:$K$238,N$71)</f>
        <v>0</v>
      </c>
      <c r="O109" s="81">
        <f>SUMIFS([5]пр.взв!$J$7:$J$238,[5]пр.взв!$L$7:$L$238,$B109,[5]пр.взв!$K$7:$K$238,O$71)</f>
        <v>0</v>
      </c>
      <c r="P109" s="81">
        <f>SUMIFS([5]пр.взв!$J$7:$J$238,[5]пр.взв!$L$7:$L$238,$B109,[5]пр.взв!$K$7:$K$238,P$71)</f>
        <v>0</v>
      </c>
      <c r="Q109" s="81">
        <f>SUMIFS([5]пр.взв!$J$7:$J$238,[5]пр.взв!$L$7:$L$238,$B109,[5]пр.взв!$K$7:$K$238,Q$71)</f>
        <v>0</v>
      </c>
      <c r="R109" s="81">
        <f>SUMIFS([5]пр.взв!$J$7:$J$238,[5]пр.взв!$L$7:$L$238,$B109,[5]пр.взв!$K$7:$K$238,R$71)</f>
        <v>0</v>
      </c>
      <c r="S109" s="81">
        <f>SUMIFS([6]пр.взв!$J$7:$J$238,[6]пр.взв!$L$7:$L$238,$B109,[7]пр.взв!$K$7:$K$238,S$71)</f>
        <v>0</v>
      </c>
      <c r="T109" s="81">
        <f>SUMIFS([6]пр.взв!$J$7:$J$238,[6]пр.взв!$L$7:$L$238,$B109,[7]пр.взв!$K$7:$K$238,T$71)</f>
        <v>0</v>
      </c>
      <c r="U109" s="81">
        <f>SUMIFS([6]пр.взв!$J$7:$J$238,[6]пр.взв!$L$7:$L$238,$B109,[7]пр.взв!$K$7:$K$238,U$71)</f>
        <v>0</v>
      </c>
      <c r="V109" s="81">
        <f>SUMIFS([6]пр.взв!$J$7:$J$238,[6]пр.взв!$L$7:$L$238,$B109,[7]пр.взв!$K$7:$K$238,V$71)</f>
        <v>0</v>
      </c>
      <c r="W109" s="81">
        <f>SUMIFS([7]пр.взв!$J$7:$J$238,[7]пр.взв!$L$7:$L$238,$B109,[8]пр.взв!$K$7:$K$238,W$71)</f>
        <v>0</v>
      </c>
      <c r="X109" s="81">
        <f>SUMIFS([7]пр.взв!$J$7:$J$238,[7]пр.взв!$L$7:$L$238,$B109,[8]пр.взв!$K$7:$K$238,X$71)</f>
        <v>0</v>
      </c>
      <c r="Y109" s="81">
        <f>SUMIFS([7]пр.взв!$J$7:$J$238,[7]пр.взв!$L$7:$L$238,$B109,[8]пр.взв!$K$7:$K$238,Y$71)</f>
        <v>0</v>
      </c>
      <c r="Z109" s="81">
        <f>SUMIFS([7]пр.взв!$J$7:$J$238,[7]пр.взв!$L$7:$L$238,$B109,[8]пр.взв!$K$7:$K$238,Z$71)</f>
        <v>0</v>
      </c>
      <c r="AA109" s="81">
        <f>SUMIFS([8]пр.взв!$J$7:$J$238,[8]пр.взв!$L$7:$L$238,$B109,[9]пр.взв!$K$7:$K$238,AA$71)</f>
        <v>0</v>
      </c>
      <c r="AB109" s="81">
        <f>SUMIFS([8]пр.взв!$J$7:$J$238,[8]пр.взв!$L$7:$L$238,$B109,[9]пр.взв!$K$7:$K$238,AB$71)</f>
        <v>0</v>
      </c>
      <c r="AC109" s="81">
        <f>SUMIFS([8]пр.взв!$J$7:$J$238,[8]пр.взв!$L$7:$L$238,$B109,[9]пр.взв!$K$7:$K$238,AC$71)</f>
        <v>0</v>
      </c>
      <c r="AD109" s="81">
        <f>SUMIFS([8]пр.взв!$J$7:$J$238,[8]пр.взв!$L$7:$L$238,$B109,[9]пр.взв!$K$7:$K$238,AD$71)</f>
        <v>0</v>
      </c>
      <c r="AE109" s="81">
        <f>SUMIFS([9]пр.взв!$J$7:$J$238,[9]пр.взв!$L$7:$L$238,$B109,[9]пр.взв!$K$7:$K$238,AE$71)</f>
        <v>0</v>
      </c>
      <c r="AF109" s="81">
        <f>SUMIFS([9]пр.взв!$J$7:$J$238,[9]пр.взв!$L$7:$L$238,$B109,[9]пр.взв!$K$7:$K$238,AF$71)</f>
        <v>0</v>
      </c>
      <c r="AG109" s="81">
        <f>SUMIFS([9]пр.взв!$J$7:$J$238,[9]пр.взв!$L$7:$L$238,$B109,[9]пр.взв!$K$7:$K$238,AG$71)</f>
        <v>0</v>
      </c>
      <c r="AH109" s="81">
        <f>SUMIFS([9]пр.взв!$J$7:$J$238,[9]пр.взв!$L$7:$L$238,$B109,[9]пр.взв!$K$7:$K$238,AH$71)</f>
        <v>0</v>
      </c>
      <c r="AI109" s="81" t="e">
        <f>SUMIFS([10]пр.взв!$J$7:$J$238,[10]пр.взв!$L$7:$L$238,$B109,[12]пр.взв!$K$7:$K$238,AE$71)</f>
        <v>#VALUE!</v>
      </c>
      <c r="AJ109" s="81" t="e">
        <f>SUMIFS([10]пр.взв!$J$7:$J$238,[10]пр.взв!$L$7:$L$238,$B109,[12]пр.взв!$K$7:$K$238,AF$71)</f>
        <v>#VALUE!</v>
      </c>
      <c r="AK109" s="81" t="e">
        <f>SUMIFS([10]пр.взв!$J$7:$J$238,[10]пр.взв!$L$7:$L$238,$B109,[12]пр.взв!$K$7:$K$238,AG$71)</f>
        <v>#VALUE!</v>
      </c>
      <c r="AL109" s="81" t="e">
        <f>SUMIFS([10]пр.взв!$J$7:$J$238,[10]пр.взв!$L$7:$L$238,$B109,[12]пр.взв!$K$7:$K$238,AH$71)</f>
        <v>#VALUE!</v>
      </c>
      <c r="AM109" s="81">
        <f>SUMIFS([11]пр.взв!$J$7:$J$238,[11]пр.взв!$L$7:$L$238,$B109,[11]пр.взв!$K$7:$K$238,AE$71)</f>
        <v>0</v>
      </c>
      <c r="AN109" s="81">
        <f>SUMIFS([11]пр.взв!$J$7:$J$238,[11]пр.взв!$L$7:$L$238,$B109,[11]пр.взв!$K$7:$K$238,AF$71)</f>
        <v>0</v>
      </c>
      <c r="AO109" s="81">
        <f>SUMIFS([11]пр.взв!$J$7:$J$238,[11]пр.взв!$L$7:$L$238,$B109,[11]пр.взв!$K$7:$K$238,AG$71)</f>
        <v>0</v>
      </c>
      <c r="AP109" s="81">
        <f>SUMIFS([11]пр.взв!$J$7:$J$238,[11]пр.взв!$L$7:$L$238,$B109,[11]пр.взв!$K$7:$K$238,AH$71)</f>
        <v>0</v>
      </c>
      <c r="AQ109" s="292" t="e">
        <f t="shared" si="45"/>
        <v>#VALUE!</v>
      </c>
      <c r="AR109" s="293"/>
    </row>
    <row r="110" spans="1:52" ht="16.5" thickBot="1">
      <c r="A110" s="104">
        <v>39</v>
      </c>
      <c r="B110" s="37" t="str">
        <f>[1]Инструкция!$G44</f>
        <v/>
      </c>
      <c r="C110" s="130" t="e">
        <f>SUMIFS([2]пр.взв!$J$7:$J$238,[2]пр.взв!$L$7:$L$238,$B110,[12]пр.взв!$K$7:$K$238,C$71)</f>
        <v>#VALUE!</v>
      </c>
      <c r="D110" s="82" t="e">
        <f>SUMIFS([2]пр.взв!$J$7:$J$238,[2]пр.взв!$L$7:$L$238,$B110,[12]пр.взв!$K$7:$K$238,D$71)</f>
        <v>#VALUE!</v>
      </c>
      <c r="E110" s="82" t="e">
        <f>SUMIFS([2]пр.взв!$J$7:$J$238,[2]пр.взв!$L$7:$L$238,$B110,[12]пр.взв!$K$7:$K$238,E$71)</f>
        <v>#VALUE!</v>
      </c>
      <c r="F110" s="82" t="e">
        <f>SUMIFS([12]пр.взв!$J$7:$J$238,[12]пр.взв!$L$7:$L$238,$B110,[12]пр.взв!$K$7:$K$238,F$71)</f>
        <v>#VALUE!</v>
      </c>
      <c r="G110" s="130">
        <f>SUMIFS([3]пр.взв!$J$7:$J$238,[3]пр.взв!$L$7:$L$238,$B110,[3]пр.взв!$K$7:$K$238,K$71)</f>
        <v>0</v>
      </c>
      <c r="H110" s="130">
        <f>SUMIFS([3]пр.взв!$J$7:$J$238,[3]пр.взв!$L$7:$L$238,$B110,[3]пр.взв!$K$7:$K$238,L$71)</f>
        <v>0</v>
      </c>
      <c r="I110" s="130">
        <f>SUMIFS([3]пр.взв!$J$7:$J$238,[3]пр.взв!$L$7:$L$238,$B110,[3]пр.взв!$K$7:$K$238,M$71)</f>
        <v>0</v>
      </c>
      <c r="J110" s="130">
        <f>SUMIFS([3]пр.взв!$J$7:$J$238,[3]пр.взв!$L$7:$L$238,$B110,[3]пр.взв!$K$7:$K$238,N$71)</f>
        <v>0</v>
      </c>
      <c r="K110" s="81">
        <f>SUMIFS([4]пр.взв!$J$7:$J$238,[4]пр.взв!$L$7:$L$238,$B110,[4]пр.взв!$K$7:$K$238,K$71)</f>
        <v>0</v>
      </c>
      <c r="L110" s="81">
        <f>SUMIFS([4]пр.взв!$J$7:$J$238,[4]пр.взв!$L$7:$L$238,$B110,[4]пр.взв!$K$7:$K$238,L$71)</f>
        <v>0</v>
      </c>
      <c r="M110" s="81">
        <f>SUMIFS([4]пр.взв!$J$7:$J$238,[4]пр.взв!$L$7:$L$238,$B110,[4]пр.взв!$K$7:$K$238,M$71)</f>
        <v>0</v>
      </c>
      <c r="N110" s="81">
        <f>SUMIFS([4]пр.взв!$J$7:$J$238,[4]пр.взв!$L$7:$L$238,$B110,[4]пр.взв!$K$7:$K$238,N$71)</f>
        <v>0</v>
      </c>
      <c r="O110" s="81">
        <f>SUMIFS([5]пр.взв!$J$7:$J$238,[5]пр.взв!$L$7:$L$238,$B110,[5]пр.взв!$K$7:$K$238,O$71)</f>
        <v>0</v>
      </c>
      <c r="P110" s="81">
        <f>SUMIFS([5]пр.взв!$J$7:$J$238,[5]пр.взв!$L$7:$L$238,$B110,[5]пр.взв!$K$7:$K$238,P$71)</f>
        <v>0</v>
      </c>
      <c r="Q110" s="81">
        <f>SUMIFS([5]пр.взв!$J$7:$J$238,[5]пр.взв!$L$7:$L$238,$B110,[5]пр.взв!$K$7:$K$238,Q$71)</f>
        <v>0</v>
      </c>
      <c r="R110" s="81">
        <f>SUMIFS([5]пр.взв!$J$7:$J$238,[5]пр.взв!$L$7:$L$238,$B110,[5]пр.взв!$K$7:$K$238,R$71)</f>
        <v>0</v>
      </c>
      <c r="S110" s="81">
        <f>SUMIFS([6]пр.взв!$J$7:$J$238,[6]пр.взв!$L$7:$L$238,$B110,[7]пр.взв!$K$7:$K$238,S$71)</f>
        <v>0</v>
      </c>
      <c r="T110" s="81">
        <f>SUMIFS([6]пр.взв!$J$7:$J$238,[6]пр.взв!$L$7:$L$238,$B110,[7]пр.взв!$K$7:$K$238,T$71)</f>
        <v>0</v>
      </c>
      <c r="U110" s="81">
        <f>SUMIFS([6]пр.взв!$J$7:$J$238,[6]пр.взв!$L$7:$L$238,$B110,[7]пр.взв!$K$7:$K$238,U$71)</f>
        <v>0</v>
      </c>
      <c r="V110" s="81">
        <f>SUMIFS([6]пр.взв!$J$7:$J$238,[6]пр.взв!$L$7:$L$238,$B110,[7]пр.взв!$K$7:$K$238,V$71)</f>
        <v>0</v>
      </c>
      <c r="W110" s="81">
        <f>SUMIFS([7]пр.взв!$J$7:$J$238,[7]пр.взв!$L$7:$L$238,$B110,[8]пр.взв!$K$7:$K$238,W$71)</f>
        <v>0</v>
      </c>
      <c r="X110" s="81">
        <f>SUMIFS([7]пр.взв!$J$7:$J$238,[7]пр.взв!$L$7:$L$238,$B110,[8]пр.взв!$K$7:$K$238,X$71)</f>
        <v>0</v>
      </c>
      <c r="Y110" s="81">
        <f>SUMIFS([7]пр.взв!$J$7:$J$238,[7]пр.взв!$L$7:$L$238,$B110,[8]пр.взв!$K$7:$K$238,Y$71)</f>
        <v>0</v>
      </c>
      <c r="Z110" s="81">
        <f>SUMIFS([7]пр.взв!$J$7:$J$238,[7]пр.взв!$L$7:$L$238,$B110,[8]пр.взв!$K$7:$K$238,Z$71)</f>
        <v>0</v>
      </c>
      <c r="AA110" s="81">
        <f>SUMIFS([8]пр.взв!$J$7:$J$238,[8]пр.взв!$L$7:$L$238,$B110,[9]пр.взв!$K$7:$K$238,AA$71)</f>
        <v>0</v>
      </c>
      <c r="AB110" s="81">
        <f>SUMIFS([8]пр.взв!$J$7:$J$238,[8]пр.взв!$L$7:$L$238,$B110,[9]пр.взв!$K$7:$K$238,AB$71)</f>
        <v>0</v>
      </c>
      <c r="AC110" s="81">
        <f>SUMIFS([8]пр.взв!$J$7:$J$238,[8]пр.взв!$L$7:$L$238,$B110,[9]пр.взв!$K$7:$K$238,AC$71)</f>
        <v>0</v>
      </c>
      <c r="AD110" s="81">
        <f>SUMIFS([8]пр.взв!$J$7:$J$238,[8]пр.взв!$L$7:$L$238,$B110,[9]пр.взв!$K$7:$K$238,AD$71)</f>
        <v>0</v>
      </c>
      <c r="AE110" s="81">
        <f>SUMIFS([9]пр.взв!$J$7:$J$238,[9]пр.взв!$L$7:$L$238,$B110,[9]пр.взв!$K$7:$K$238,AE$71)</f>
        <v>0</v>
      </c>
      <c r="AF110" s="81">
        <f>SUMIFS([9]пр.взв!$J$7:$J$238,[9]пр.взв!$L$7:$L$238,$B110,[9]пр.взв!$K$7:$K$238,AF$71)</f>
        <v>0</v>
      </c>
      <c r="AG110" s="81">
        <f>SUMIFS([9]пр.взв!$J$7:$J$238,[9]пр.взв!$L$7:$L$238,$B110,[9]пр.взв!$K$7:$K$238,AG$71)</f>
        <v>0</v>
      </c>
      <c r="AH110" s="81">
        <f>SUMIFS([9]пр.взв!$J$7:$J$238,[9]пр.взв!$L$7:$L$238,$B110,[9]пр.взв!$K$7:$K$238,AH$71)</f>
        <v>0</v>
      </c>
      <c r="AI110" s="81" t="e">
        <f>SUMIFS([10]пр.взв!$J$7:$J$238,[10]пр.взв!$L$7:$L$238,$B110,[12]пр.взв!$K$7:$K$238,AE$71)</f>
        <v>#VALUE!</v>
      </c>
      <c r="AJ110" s="81" t="e">
        <f>SUMIFS([10]пр.взв!$J$7:$J$238,[10]пр.взв!$L$7:$L$238,$B110,[12]пр.взв!$K$7:$K$238,AF$71)</f>
        <v>#VALUE!</v>
      </c>
      <c r="AK110" s="81" t="e">
        <f>SUMIFS([10]пр.взв!$J$7:$J$238,[10]пр.взв!$L$7:$L$238,$B110,[12]пр.взв!$K$7:$K$238,AG$71)</f>
        <v>#VALUE!</v>
      </c>
      <c r="AL110" s="81" t="e">
        <f>SUMIFS([10]пр.взв!$J$7:$J$238,[10]пр.взв!$L$7:$L$238,$B110,[12]пр.взв!$K$7:$K$238,AH$71)</f>
        <v>#VALUE!</v>
      </c>
      <c r="AM110" s="81">
        <f>SUMIFS([11]пр.взв!$J$7:$J$238,[11]пр.взв!$L$7:$L$238,$B110,[11]пр.взв!$K$7:$K$238,AE$71)</f>
        <v>0</v>
      </c>
      <c r="AN110" s="81">
        <f>SUMIFS([11]пр.взв!$J$7:$J$238,[11]пр.взв!$L$7:$L$238,$B110,[11]пр.взв!$K$7:$K$238,AF$71)</f>
        <v>0</v>
      </c>
      <c r="AO110" s="81">
        <f>SUMIFS([11]пр.взв!$J$7:$J$238,[11]пр.взв!$L$7:$L$238,$B110,[11]пр.взв!$K$7:$K$238,AG$71)</f>
        <v>0</v>
      </c>
      <c r="AP110" s="81">
        <f>SUMIFS([11]пр.взв!$J$7:$J$238,[11]пр.взв!$L$7:$L$238,$B110,[11]пр.взв!$K$7:$K$238,AH$71)</f>
        <v>0</v>
      </c>
      <c r="AQ110" s="292" t="e">
        <f t="shared" si="45"/>
        <v>#VALUE!</v>
      </c>
      <c r="AR110" s="293"/>
    </row>
    <row r="111" spans="1:52" ht="16.5" thickBot="1">
      <c r="A111" s="104">
        <v>40</v>
      </c>
      <c r="B111" s="133" t="str">
        <f>[1]Инструкция!$G45</f>
        <v/>
      </c>
      <c r="C111" s="130" t="e">
        <f>SUMIFS([2]пр.взв!$J$7:$J$238,[2]пр.взв!$L$7:$L$238,$B111,[12]пр.взв!$K$7:$K$238,C$71)</f>
        <v>#VALUE!</v>
      </c>
      <c r="D111" s="82" t="e">
        <f>SUMIFS([2]пр.взв!$J$7:$J$238,[2]пр.взв!$L$7:$L$238,$B111,[12]пр.взв!$K$7:$K$238,D$71)</f>
        <v>#VALUE!</v>
      </c>
      <c r="E111" s="82" t="e">
        <f>SUMIFS([2]пр.взв!$J$7:$J$238,[2]пр.взв!$L$7:$L$238,$B111,[12]пр.взв!$K$7:$K$238,E$71)</f>
        <v>#VALUE!</v>
      </c>
      <c r="F111" s="82" t="e">
        <f>SUMIFS([12]пр.взв!$J$7:$J$238,[12]пр.взв!$L$7:$L$238,$B111,[12]пр.взв!$K$7:$K$238,F$71)</f>
        <v>#VALUE!</v>
      </c>
      <c r="G111" s="130">
        <f>SUMIFS([3]пр.взв!$J$7:$J$238,[3]пр.взв!$L$7:$L$238,$B111,[3]пр.взв!$K$7:$K$238,K$71)</f>
        <v>0</v>
      </c>
      <c r="H111" s="130">
        <f>SUMIFS([3]пр.взв!$J$7:$J$238,[3]пр.взв!$L$7:$L$238,$B111,[3]пр.взв!$K$7:$K$238,L$71)</f>
        <v>0</v>
      </c>
      <c r="I111" s="130">
        <f>SUMIFS([3]пр.взв!$J$7:$J$238,[3]пр.взв!$L$7:$L$238,$B111,[3]пр.взв!$K$7:$K$238,M$71)</f>
        <v>0</v>
      </c>
      <c r="J111" s="130">
        <f>SUMIFS([3]пр.взв!$J$7:$J$238,[3]пр.взв!$L$7:$L$238,$B111,[3]пр.взв!$K$7:$K$238,N$71)</f>
        <v>0</v>
      </c>
      <c r="K111" s="81">
        <f>SUMIFS([4]пр.взв!$J$7:$J$238,[4]пр.взв!$L$7:$L$238,$B111,[4]пр.взв!$K$7:$K$238,K$71)</f>
        <v>0</v>
      </c>
      <c r="L111" s="81">
        <f>SUMIFS([4]пр.взв!$J$7:$J$238,[4]пр.взв!$L$7:$L$238,$B111,[4]пр.взв!$K$7:$K$238,L$71)</f>
        <v>0</v>
      </c>
      <c r="M111" s="81">
        <f>SUMIFS([4]пр.взв!$J$7:$J$238,[4]пр.взв!$L$7:$L$238,$B111,[4]пр.взв!$K$7:$K$238,M$71)</f>
        <v>0</v>
      </c>
      <c r="N111" s="81">
        <f>SUMIFS([4]пр.взв!$J$7:$J$238,[4]пр.взв!$L$7:$L$238,$B111,[4]пр.взв!$K$7:$K$238,N$71)</f>
        <v>0</v>
      </c>
      <c r="O111" s="81">
        <f>SUMIFS([5]пр.взв!$J$7:$J$238,[5]пр.взв!$L$7:$L$238,$B111,[5]пр.взв!$K$7:$K$238,O$71)</f>
        <v>0</v>
      </c>
      <c r="P111" s="81">
        <f>SUMIFS([5]пр.взв!$J$7:$J$238,[5]пр.взв!$L$7:$L$238,$B111,[5]пр.взв!$K$7:$K$238,P$71)</f>
        <v>0</v>
      </c>
      <c r="Q111" s="81">
        <f>SUMIFS([5]пр.взв!$J$7:$J$238,[5]пр.взв!$L$7:$L$238,$B111,[5]пр.взв!$K$7:$K$238,Q$71)</f>
        <v>0</v>
      </c>
      <c r="R111" s="81">
        <f>SUMIFS([5]пр.взв!$J$7:$J$238,[5]пр.взв!$L$7:$L$238,$B111,[5]пр.взв!$K$7:$K$238,R$71)</f>
        <v>0</v>
      </c>
      <c r="S111" s="81">
        <f>SUMIFS([6]пр.взв!$J$7:$J$238,[6]пр.взв!$L$7:$L$238,$B111,[7]пр.взв!$K$7:$K$238,S$71)</f>
        <v>0</v>
      </c>
      <c r="T111" s="81">
        <f>SUMIFS([6]пр.взв!$J$7:$J$238,[6]пр.взв!$L$7:$L$238,$B111,[7]пр.взв!$K$7:$K$238,T$71)</f>
        <v>0</v>
      </c>
      <c r="U111" s="81">
        <f>SUMIFS([6]пр.взв!$J$7:$J$238,[6]пр.взв!$L$7:$L$238,$B111,[7]пр.взв!$K$7:$K$238,U$71)</f>
        <v>0</v>
      </c>
      <c r="V111" s="81">
        <f>SUMIFS([6]пр.взв!$J$7:$J$238,[6]пр.взв!$L$7:$L$238,$B111,[7]пр.взв!$K$7:$K$238,V$71)</f>
        <v>0</v>
      </c>
      <c r="W111" s="81">
        <f>SUMIFS([7]пр.взв!$J$7:$J$238,[7]пр.взв!$L$7:$L$238,$B111,[8]пр.взв!$K$7:$K$238,W$71)</f>
        <v>0</v>
      </c>
      <c r="X111" s="81">
        <f>SUMIFS([7]пр.взв!$J$7:$J$238,[7]пр.взв!$L$7:$L$238,$B111,[8]пр.взв!$K$7:$K$238,X$71)</f>
        <v>0</v>
      </c>
      <c r="Y111" s="81">
        <f>SUMIFS([7]пр.взв!$J$7:$J$238,[7]пр.взв!$L$7:$L$238,$B111,[8]пр.взв!$K$7:$K$238,Y$71)</f>
        <v>0</v>
      </c>
      <c r="Z111" s="81">
        <f>SUMIFS([7]пр.взв!$J$7:$J$238,[7]пр.взв!$L$7:$L$238,$B111,[8]пр.взв!$K$7:$K$238,Z$71)</f>
        <v>0</v>
      </c>
      <c r="AA111" s="81">
        <f>SUMIFS([8]пр.взв!$J$7:$J$238,[8]пр.взв!$L$7:$L$238,$B111,[9]пр.взв!$K$7:$K$238,AA$71)</f>
        <v>0</v>
      </c>
      <c r="AB111" s="81">
        <f>SUMIFS([8]пр.взв!$J$7:$J$238,[8]пр.взв!$L$7:$L$238,$B111,[9]пр.взв!$K$7:$K$238,AB$71)</f>
        <v>0</v>
      </c>
      <c r="AC111" s="81">
        <f>SUMIFS([8]пр.взв!$J$7:$J$238,[8]пр.взв!$L$7:$L$238,$B111,[9]пр.взв!$K$7:$K$238,AC$71)</f>
        <v>0</v>
      </c>
      <c r="AD111" s="81">
        <f>SUMIFS([8]пр.взв!$J$7:$J$238,[8]пр.взв!$L$7:$L$238,$B111,[9]пр.взв!$K$7:$K$238,AD$71)</f>
        <v>0</v>
      </c>
      <c r="AE111" s="81">
        <f>SUMIFS([9]пр.взв!$J$7:$J$238,[9]пр.взв!$L$7:$L$238,$B111,[9]пр.взв!$K$7:$K$238,AE$71)</f>
        <v>0</v>
      </c>
      <c r="AF111" s="81">
        <f>SUMIFS([9]пр.взв!$J$7:$J$238,[9]пр.взв!$L$7:$L$238,$B111,[9]пр.взв!$K$7:$K$238,AF$71)</f>
        <v>0</v>
      </c>
      <c r="AG111" s="81">
        <f>SUMIFS([9]пр.взв!$J$7:$J$238,[9]пр.взв!$L$7:$L$238,$B111,[9]пр.взв!$K$7:$K$238,AG$71)</f>
        <v>0</v>
      </c>
      <c r="AH111" s="81">
        <f>SUMIFS([9]пр.взв!$J$7:$J$238,[9]пр.взв!$L$7:$L$238,$B111,[9]пр.взв!$K$7:$K$238,AH$71)</f>
        <v>0</v>
      </c>
      <c r="AI111" s="81" t="e">
        <f>SUMIFS([10]пр.взв!$J$7:$J$238,[10]пр.взв!$L$7:$L$238,$B111,[12]пр.взв!$K$7:$K$238,AE$71)</f>
        <v>#VALUE!</v>
      </c>
      <c r="AJ111" s="81" t="e">
        <f>SUMIFS([10]пр.взв!$J$7:$J$238,[10]пр.взв!$L$7:$L$238,$B111,[12]пр.взв!$K$7:$K$238,AF$71)</f>
        <v>#VALUE!</v>
      </c>
      <c r="AK111" s="81" t="e">
        <f>SUMIFS([10]пр.взв!$J$7:$J$238,[10]пр.взв!$L$7:$L$238,$B111,[12]пр.взв!$K$7:$K$238,AG$71)</f>
        <v>#VALUE!</v>
      </c>
      <c r="AL111" s="81" t="e">
        <f>SUMIFS([10]пр.взв!$J$7:$J$238,[10]пр.взв!$L$7:$L$238,$B111,[12]пр.взв!$K$7:$K$238,AH$71)</f>
        <v>#VALUE!</v>
      </c>
      <c r="AM111" s="81">
        <f>SUMIFS([11]пр.взв!$J$7:$J$238,[11]пр.взв!$L$7:$L$238,$B111,[11]пр.взв!$K$7:$K$238,AE$71)</f>
        <v>0</v>
      </c>
      <c r="AN111" s="81">
        <f>SUMIFS([11]пр.взв!$J$7:$J$238,[11]пр.взв!$L$7:$L$238,$B111,[11]пр.взв!$K$7:$K$238,AF$71)</f>
        <v>0</v>
      </c>
      <c r="AO111" s="81">
        <f>SUMIFS([11]пр.взв!$J$7:$J$238,[11]пр.взв!$L$7:$L$238,$B111,[11]пр.взв!$K$7:$K$238,AG$71)</f>
        <v>0</v>
      </c>
      <c r="AP111" s="81">
        <f>SUMIFS([11]пр.взв!$J$7:$J$238,[11]пр.взв!$L$7:$L$238,$B111,[11]пр.взв!$K$7:$K$238,AH$71)</f>
        <v>0</v>
      </c>
      <c r="AQ111" s="292" t="e">
        <f t="shared" si="45"/>
        <v>#VALUE!</v>
      </c>
      <c r="AR111" s="293"/>
    </row>
    <row r="112" spans="1:52" ht="16.5" thickBot="1">
      <c r="A112" s="104">
        <v>41</v>
      </c>
      <c r="B112" s="147" t="str">
        <f>[1]Инструкция!$G46</f>
        <v/>
      </c>
      <c r="C112" s="130" t="e">
        <f>SUMIFS([2]пр.взв!$J$7:$J$238,[2]пр.взв!$L$7:$L$238,$B112,[12]пр.взв!$K$7:$K$238,C$71)</f>
        <v>#VALUE!</v>
      </c>
      <c r="D112" s="82" t="e">
        <f>SUMIFS([2]пр.взв!$J$7:$J$238,[2]пр.взв!$L$7:$L$238,$B112,[12]пр.взв!$K$7:$K$238,D$71)</f>
        <v>#VALUE!</v>
      </c>
      <c r="E112" s="82" t="e">
        <f>SUMIFS([2]пр.взв!$J$7:$J$238,[2]пр.взв!$L$7:$L$238,$B112,[12]пр.взв!$K$7:$K$238,E$71)</f>
        <v>#VALUE!</v>
      </c>
      <c r="F112" s="82" t="e">
        <f>SUMIFS([12]пр.взв!$J$7:$J$238,[12]пр.взв!$L$7:$L$238,$B112,[12]пр.взв!$K$7:$K$238,F$71)</f>
        <v>#VALUE!</v>
      </c>
      <c r="G112" s="130">
        <f>SUMIFS([3]пр.взв!$J$7:$J$238,[3]пр.взв!$L$7:$L$238,$B112,[3]пр.взв!$K$7:$K$238,K$71)</f>
        <v>0</v>
      </c>
      <c r="H112" s="130">
        <f>SUMIFS([3]пр.взв!$J$7:$J$238,[3]пр.взв!$L$7:$L$238,$B112,[3]пр.взв!$K$7:$K$238,L$71)</f>
        <v>0</v>
      </c>
      <c r="I112" s="130">
        <f>SUMIFS([3]пр.взв!$J$7:$J$238,[3]пр.взв!$L$7:$L$238,$B112,[3]пр.взв!$K$7:$K$238,M$71)</f>
        <v>0</v>
      </c>
      <c r="J112" s="130">
        <f>SUMIFS([3]пр.взв!$J$7:$J$238,[3]пр.взв!$L$7:$L$238,$B112,[3]пр.взв!$K$7:$K$238,N$71)</f>
        <v>0</v>
      </c>
      <c r="K112" s="81">
        <f>SUMIFS([4]пр.взв!$J$7:$J$238,[4]пр.взв!$L$7:$L$238,$B112,[4]пр.взв!$K$7:$K$238,K$71)</f>
        <v>0</v>
      </c>
      <c r="L112" s="81">
        <f>SUMIFS([4]пр.взв!$J$7:$J$238,[4]пр.взв!$L$7:$L$238,$B112,[4]пр.взв!$K$7:$K$238,L$71)</f>
        <v>0</v>
      </c>
      <c r="M112" s="81">
        <f>SUMIFS([4]пр.взв!$J$7:$J$238,[4]пр.взв!$L$7:$L$238,$B112,[4]пр.взв!$K$7:$K$238,M$71)</f>
        <v>0</v>
      </c>
      <c r="N112" s="81">
        <f>SUMIFS([4]пр.взв!$J$7:$J$238,[4]пр.взв!$L$7:$L$238,$B112,[4]пр.взв!$K$7:$K$238,N$71)</f>
        <v>0</v>
      </c>
      <c r="O112" s="81">
        <f>SUMIFS([5]пр.взв!$J$7:$J$238,[5]пр.взв!$L$7:$L$238,$B112,[5]пр.взв!$K$7:$K$238,O$71)</f>
        <v>0</v>
      </c>
      <c r="P112" s="81">
        <f>SUMIFS([5]пр.взв!$J$7:$J$238,[5]пр.взв!$L$7:$L$238,$B112,[5]пр.взв!$K$7:$K$238,P$71)</f>
        <v>0</v>
      </c>
      <c r="Q112" s="81">
        <f>SUMIFS([5]пр.взв!$J$7:$J$238,[5]пр.взв!$L$7:$L$238,$B112,[5]пр.взв!$K$7:$K$238,Q$71)</f>
        <v>0</v>
      </c>
      <c r="R112" s="81">
        <f>SUMIFS([5]пр.взв!$J$7:$J$238,[5]пр.взв!$L$7:$L$238,$B112,[5]пр.взв!$K$7:$K$238,R$71)</f>
        <v>0</v>
      </c>
      <c r="S112" s="81">
        <f>SUMIFS([6]пр.взв!$J$7:$J$238,[6]пр.взв!$L$7:$L$238,$B112,[7]пр.взв!$K$7:$K$238,S$71)</f>
        <v>0</v>
      </c>
      <c r="T112" s="81">
        <f>SUMIFS([6]пр.взв!$J$7:$J$238,[6]пр.взв!$L$7:$L$238,$B112,[7]пр.взв!$K$7:$K$238,T$71)</f>
        <v>0</v>
      </c>
      <c r="U112" s="81">
        <f>SUMIFS([6]пр.взв!$J$7:$J$238,[6]пр.взв!$L$7:$L$238,$B112,[7]пр.взв!$K$7:$K$238,U$71)</f>
        <v>0</v>
      </c>
      <c r="V112" s="81">
        <f>SUMIFS([6]пр.взв!$J$7:$J$238,[6]пр.взв!$L$7:$L$238,$B112,[7]пр.взв!$K$7:$K$238,V$71)</f>
        <v>0</v>
      </c>
      <c r="W112" s="81">
        <f>SUMIFS([7]пр.взв!$J$7:$J$238,[7]пр.взв!$L$7:$L$238,$B112,[8]пр.взв!$K$7:$K$238,W$71)</f>
        <v>0</v>
      </c>
      <c r="X112" s="81">
        <f>SUMIFS([7]пр.взв!$J$7:$J$238,[7]пр.взв!$L$7:$L$238,$B112,[8]пр.взв!$K$7:$K$238,X$71)</f>
        <v>0</v>
      </c>
      <c r="Y112" s="81">
        <f>SUMIFS([7]пр.взв!$J$7:$J$238,[7]пр.взв!$L$7:$L$238,$B112,[8]пр.взв!$K$7:$K$238,Y$71)</f>
        <v>0</v>
      </c>
      <c r="Z112" s="81">
        <f>SUMIFS([7]пр.взв!$J$7:$J$238,[7]пр.взв!$L$7:$L$238,$B112,[8]пр.взв!$K$7:$K$238,Z$71)</f>
        <v>0</v>
      </c>
      <c r="AA112" s="81">
        <f>SUMIFS([8]пр.взв!$J$7:$J$238,[8]пр.взв!$L$7:$L$238,$B112,[9]пр.взв!$K$7:$K$238,AA$71)</f>
        <v>0</v>
      </c>
      <c r="AB112" s="81">
        <f>SUMIFS([8]пр.взв!$J$7:$J$238,[8]пр.взв!$L$7:$L$238,$B112,[9]пр.взв!$K$7:$K$238,AB$71)</f>
        <v>0</v>
      </c>
      <c r="AC112" s="81">
        <f>SUMIFS([8]пр.взв!$J$7:$J$238,[8]пр.взв!$L$7:$L$238,$B112,[9]пр.взв!$K$7:$K$238,AC$71)</f>
        <v>0</v>
      </c>
      <c r="AD112" s="81">
        <f>SUMIFS([8]пр.взв!$J$7:$J$238,[8]пр.взв!$L$7:$L$238,$B112,[9]пр.взв!$K$7:$K$238,AD$71)</f>
        <v>0</v>
      </c>
      <c r="AE112" s="81">
        <f>SUMIFS([9]пр.взв!$J$7:$J$238,[9]пр.взв!$L$7:$L$238,$B112,[9]пр.взв!$K$7:$K$238,AE$71)</f>
        <v>0</v>
      </c>
      <c r="AF112" s="81">
        <f>SUMIFS([9]пр.взв!$J$7:$J$238,[9]пр.взв!$L$7:$L$238,$B112,[9]пр.взв!$K$7:$K$238,AF$71)</f>
        <v>0</v>
      </c>
      <c r="AG112" s="81">
        <f>SUMIFS([9]пр.взв!$J$7:$J$238,[9]пр.взв!$L$7:$L$238,$B112,[9]пр.взв!$K$7:$K$238,AG$71)</f>
        <v>0</v>
      </c>
      <c r="AH112" s="81">
        <f>SUMIFS([9]пр.взв!$J$7:$J$238,[9]пр.взв!$L$7:$L$238,$B112,[9]пр.взв!$K$7:$K$238,AH$71)</f>
        <v>0</v>
      </c>
      <c r="AI112" s="81" t="e">
        <f>SUMIFS([10]пр.взв!$J$7:$J$238,[10]пр.взв!$L$7:$L$238,$B112,[12]пр.взв!$K$7:$K$238,AE$71)</f>
        <v>#VALUE!</v>
      </c>
      <c r="AJ112" s="81" t="e">
        <f>SUMIFS([10]пр.взв!$J$7:$J$238,[10]пр.взв!$L$7:$L$238,$B112,[12]пр.взв!$K$7:$K$238,AF$71)</f>
        <v>#VALUE!</v>
      </c>
      <c r="AK112" s="81" t="e">
        <f>SUMIFS([10]пр.взв!$J$7:$J$238,[10]пр.взв!$L$7:$L$238,$B112,[12]пр.взв!$K$7:$K$238,AG$71)</f>
        <v>#VALUE!</v>
      </c>
      <c r="AL112" s="81" t="e">
        <f>SUMIFS([10]пр.взв!$J$7:$J$238,[10]пр.взв!$L$7:$L$238,$B112,[12]пр.взв!$K$7:$K$238,AH$71)</f>
        <v>#VALUE!</v>
      </c>
      <c r="AM112" s="81">
        <f>SUMIFS([11]пр.взв!$J$7:$J$238,[11]пр.взв!$L$7:$L$238,$B112,[11]пр.взв!$K$7:$K$238,AE$71)</f>
        <v>0</v>
      </c>
      <c r="AN112" s="81">
        <f>SUMIFS([11]пр.взв!$J$7:$J$238,[11]пр.взв!$L$7:$L$238,$B112,[11]пр.взв!$K$7:$K$238,AF$71)</f>
        <v>0</v>
      </c>
      <c r="AO112" s="81">
        <f>SUMIFS([11]пр.взв!$J$7:$J$238,[11]пр.взв!$L$7:$L$238,$B112,[11]пр.взв!$K$7:$K$238,AG$71)</f>
        <v>0</v>
      </c>
      <c r="AP112" s="81">
        <f>SUMIFS([11]пр.взв!$J$7:$J$238,[11]пр.взв!$L$7:$L$238,$B112,[11]пр.взв!$K$7:$K$238,AH$71)</f>
        <v>0</v>
      </c>
      <c r="AQ112" s="273" t="e">
        <f>SUM(G112:AP112)</f>
        <v>#VALUE!</v>
      </c>
      <c r="AR112" s="189"/>
    </row>
    <row r="113" spans="1:44" ht="16.5" thickBot="1">
      <c r="A113" s="104">
        <v>42</v>
      </c>
      <c r="B113" s="172" t="str">
        <f>[1]Инструкция!$G47</f>
        <v/>
      </c>
      <c r="C113" s="130" t="e">
        <f>SUMIFS([2]пр.взв!$J$7:$J$238,[2]пр.взв!$L$7:$L$238,$B113,[12]пр.взв!$K$7:$K$238,C$71)</f>
        <v>#VALUE!</v>
      </c>
      <c r="D113" s="82" t="e">
        <f>SUMIFS([2]пр.взв!$J$7:$J$238,[2]пр.взв!$L$7:$L$238,$B113,[12]пр.взв!$K$7:$K$238,D$71)</f>
        <v>#VALUE!</v>
      </c>
      <c r="E113" s="82" t="e">
        <f>SUMIFS([2]пр.взв!$J$7:$J$238,[2]пр.взв!$L$7:$L$238,$B113,[12]пр.взв!$K$7:$K$238,E$71)</f>
        <v>#VALUE!</v>
      </c>
      <c r="F113" s="82" t="e">
        <f>SUMIFS([12]пр.взв!$J$7:$J$238,[12]пр.взв!$L$7:$L$238,$B113,[12]пр.взв!$K$7:$K$238,F$71)</f>
        <v>#VALUE!</v>
      </c>
      <c r="G113" s="130">
        <f>SUMIFS([3]пр.взв!$J$7:$J$238,[3]пр.взв!$L$7:$L$238,$B113,[3]пр.взв!$K$7:$K$238,K$71)</f>
        <v>0</v>
      </c>
      <c r="H113" s="130">
        <f>SUMIFS([3]пр.взв!$J$7:$J$238,[3]пр.взв!$L$7:$L$238,$B113,[3]пр.взв!$K$7:$K$238,L$71)</f>
        <v>0</v>
      </c>
      <c r="I113" s="130">
        <f>SUMIFS([3]пр.взв!$J$7:$J$238,[3]пр.взв!$L$7:$L$238,$B113,[3]пр.взв!$K$7:$K$238,M$71)</f>
        <v>0</v>
      </c>
      <c r="J113" s="130">
        <f>SUMIFS([3]пр.взв!$J$7:$J$238,[3]пр.взв!$L$7:$L$238,$B113,[3]пр.взв!$K$7:$K$238,N$71)</f>
        <v>0</v>
      </c>
      <c r="K113" s="81">
        <f>SUMIFS([4]пр.взв!$J$7:$J$238,[4]пр.взв!$L$7:$L$238,$B113,[4]пр.взв!$K$7:$K$238,K$71)</f>
        <v>0</v>
      </c>
      <c r="L113" s="81">
        <f>SUMIFS([4]пр.взв!$J$7:$J$238,[4]пр.взв!$L$7:$L$238,$B113,[4]пр.взв!$K$7:$K$238,L$71)</f>
        <v>0</v>
      </c>
      <c r="M113" s="81">
        <f>SUMIFS([4]пр.взв!$J$7:$J$238,[4]пр.взв!$L$7:$L$238,$B113,[4]пр.взв!$K$7:$K$238,M$71)</f>
        <v>0</v>
      </c>
      <c r="N113" s="81">
        <f>SUMIFS([4]пр.взв!$J$7:$J$238,[4]пр.взв!$L$7:$L$238,$B113,[4]пр.взв!$K$7:$K$238,N$71)</f>
        <v>0</v>
      </c>
      <c r="O113" s="81">
        <f>SUMIFS([5]пр.взв!$J$7:$J$238,[5]пр.взв!$L$7:$L$238,$B113,[5]пр.взв!$K$7:$K$238,O$71)</f>
        <v>0</v>
      </c>
      <c r="P113" s="81">
        <f>SUMIFS([5]пр.взв!$J$7:$J$238,[5]пр.взв!$L$7:$L$238,$B113,[5]пр.взв!$K$7:$K$238,P$71)</f>
        <v>0</v>
      </c>
      <c r="Q113" s="81">
        <f>SUMIFS([5]пр.взв!$J$7:$J$238,[5]пр.взв!$L$7:$L$238,$B113,[5]пр.взв!$K$7:$K$238,Q$71)</f>
        <v>0</v>
      </c>
      <c r="R113" s="81">
        <f>SUMIFS([5]пр.взв!$J$7:$J$238,[5]пр.взв!$L$7:$L$238,$B113,[5]пр.взв!$K$7:$K$238,R$71)</f>
        <v>0</v>
      </c>
      <c r="S113" s="81">
        <f>SUMIFS([6]пр.взв!$J$7:$J$238,[6]пр.взв!$L$7:$L$238,$B113,[7]пр.взв!$K$7:$K$238,S$71)</f>
        <v>0</v>
      </c>
      <c r="T113" s="81">
        <f>SUMIFS([6]пр.взв!$J$7:$J$238,[6]пр.взв!$L$7:$L$238,$B113,[7]пр.взв!$K$7:$K$238,T$71)</f>
        <v>0</v>
      </c>
      <c r="U113" s="81">
        <f>SUMIFS([6]пр.взв!$J$7:$J$238,[6]пр.взв!$L$7:$L$238,$B113,[7]пр.взв!$K$7:$K$238,U$71)</f>
        <v>0</v>
      </c>
      <c r="V113" s="81">
        <f>SUMIFS([6]пр.взв!$J$7:$J$238,[6]пр.взв!$L$7:$L$238,$B113,[7]пр.взв!$K$7:$K$238,V$71)</f>
        <v>0</v>
      </c>
      <c r="W113" s="81">
        <f>SUMIFS([7]пр.взв!$J$7:$J$238,[7]пр.взв!$L$7:$L$238,$B113,[8]пр.взв!$K$7:$K$238,W$71)</f>
        <v>0</v>
      </c>
      <c r="X113" s="81">
        <f>SUMIFS([7]пр.взв!$J$7:$J$238,[7]пр.взв!$L$7:$L$238,$B113,[8]пр.взв!$K$7:$K$238,X$71)</f>
        <v>0</v>
      </c>
      <c r="Y113" s="81">
        <f>SUMIFS([7]пр.взв!$J$7:$J$238,[7]пр.взв!$L$7:$L$238,$B113,[8]пр.взв!$K$7:$K$238,Y$71)</f>
        <v>0</v>
      </c>
      <c r="Z113" s="81">
        <f>SUMIFS([7]пр.взв!$J$7:$J$238,[7]пр.взв!$L$7:$L$238,$B113,[8]пр.взв!$K$7:$K$238,Z$71)</f>
        <v>0</v>
      </c>
      <c r="AA113" s="81">
        <f>SUMIFS([8]пр.взв!$J$7:$J$238,[8]пр.взв!$L$7:$L$238,$B113,[9]пр.взв!$K$7:$K$238,AA$71)</f>
        <v>0</v>
      </c>
      <c r="AB113" s="81">
        <f>SUMIFS([8]пр.взв!$J$7:$J$238,[8]пр.взв!$L$7:$L$238,$B113,[9]пр.взв!$K$7:$K$238,AB$71)</f>
        <v>0</v>
      </c>
      <c r="AC113" s="81">
        <f>SUMIFS([8]пр.взв!$J$7:$J$238,[8]пр.взв!$L$7:$L$238,$B113,[9]пр.взв!$K$7:$K$238,AC$71)</f>
        <v>0</v>
      </c>
      <c r="AD113" s="81">
        <f>SUMIFS([8]пр.взв!$J$7:$J$238,[8]пр.взв!$L$7:$L$238,$B113,[9]пр.взв!$K$7:$K$238,AD$71)</f>
        <v>0</v>
      </c>
      <c r="AE113" s="81">
        <f>SUMIFS([9]пр.взв!$J$7:$J$238,[9]пр.взв!$L$7:$L$238,$B113,[9]пр.взв!$K$7:$K$238,AE$71)</f>
        <v>0</v>
      </c>
      <c r="AF113" s="81">
        <f>SUMIFS([9]пр.взв!$J$7:$J$238,[9]пр.взв!$L$7:$L$238,$B113,[9]пр.взв!$K$7:$K$238,AF$71)</f>
        <v>0</v>
      </c>
      <c r="AG113" s="81">
        <f>SUMIFS([9]пр.взв!$J$7:$J$238,[9]пр.взв!$L$7:$L$238,$B113,[9]пр.взв!$K$7:$K$238,AG$71)</f>
        <v>0</v>
      </c>
      <c r="AH113" s="81">
        <f>SUMIFS([9]пр.взв!$J$7:$J$238,[9]пр.взв!$L$7:$L$238,$B113,[9]пр.взв!$K$7:$K$238,AH$71)</f>
        <v>0</v>
      </c>
      <c r="AI113" s="81" t="e">
        <f>SUMIFS([10]пр.взв!$J$7:$J$238,[10]пр.взв!$L$7:$L$238,$B113,[12]пр.взв!$K$7:$K$238,AE$71)</f>
        <v>#VALUE!</v>
      </c>
      <c r="AJ113" s="81" t="e">
        <f>SUMIFS([10]пр.взв!$J$7:$J$238,[10]пр.взв!$L$7:$L$238,$B113,[12]пр.взв!$K$7:$K$238,AF$71)</f>
        <v>#VALUE!</v>
      </c>
      <c r="AK113" s="81" t="e">
        <f>SUMIFS([10]пр.взв!$J$7:$J$238,[10]пр.взв!$L$7:$L$238,$B113,[12]пр.взв!$K$7:$K$238,AG$71)</f>
        <v>#VALUE!</v>
      </c>
      <c r="AL113" s="81" t="e">
        <f>SUMIFS([10]пр.взв!$J$7:$J$238,[10]пр.взв!$L$7:$L$238,$B113,[12]пр.взв!$K$7:$K$238,AH$71)</f>
        <v>#VALUE!</v>
      </c>
      <c r="AM113" s="81">
        <f>SUMIFS([11]пр.взв!$J$7:$J$238,[11]пр.взв!$L$7:$L$238,$B113,[11]пр.взв!$K$7:$K$238,AE$71)</f>
        <v>0</v>
      </c>
      <c r="AN113" s="81">
        <f>SUMIFS([11]пр.взв!$J$7:$J$238,[11]пр.взв!$L$7:$L$238,$B113,[11]пр.взв!$K$7:$K$238,AF$71)</f>
        <v>0</v>
      </c>
      <c r="AO113" s="81">
        <f>SUMIFS([11]пр.взв!$J$7:$J$238,[11]пр.взв!$L$7:$L$238,$B113,[11]пр.взв!$K$7:$K$238,AG$71)</f>
        <v>0</v>
      </c>
      <c r="AP113" s="81">
        <f>SUMIFS([11]пр.взв!$J$7:$J$238,[11]пр.взв!$L$7:$L$238,$B113,[11]пр.взв!$K$7:$K$238,AH$71)</f>
        <v>0</v>
      </c>
      <c r="AQ113" s="273" t="e">
        <f>SUM(G113:AP113)</f>
        <v>#VALUE!</v>
      </c>
      <c r="AR113" s="189"/>
    </row>
    <row r="114" spans="1:44" ht="16.5" thickBot="1">
      <c r="A114" s="104">
        <v>43</v>
      </c>
      <c r="B114" s="37" t="str">
        <f>[1]Инструкция!$G48</f>
        <v/>
      </c>
      <c r="C114" s="130" t="e">
        <f>SUMIFS([2]пр.взв!$J$7:$J$238,[2]пр.взв!$L$7:$L$238,$B114,[12]пр.взв!$K$7:$K$238,C$71)</f>
        <v>#VALUE!</v>
      </c>
      <c r="D114" s="82" t="e">
        <f>SUMIFS([2]пр.взв!$J$7:$J$238,[2]пр.взв!$L$7:$L$238,$B114,[12]пр.взв!$K$7:$K$238,D$71)</f>
        <v>#VALUE!</v>
      </c>
      <c r="E114" s="82" t="e">
        <f>SUMIFS([2]пр.взв!$J$7:$J$238,[2]пр.взв!$L$7:$L$238,$B114,[12]пр.взв!$K$7:$K$238,E$71)</f>
        <v>#VALUE!</v>
      </c>
      <c r="F114" s="82" t="e">
        <f>SUMIFS([12]пр.взв!$J$7:$J$238,[12]пр.взв!$L$7:$L$238,$B114,[12]пр.взв!$K$7:$K$238,F$71)</f>
        <v>#VALUE!</v>
      </c>
      <c r="G114" s="130">
        <f>SUMIFS([3]пр.взв!$J$7:$J$238,[3]пр.взв!$L$7:$L$238,$B114,[3]пр.взв!$K$7:$K$238,K$71)</f>
        <v>0</v>
      </c>
      <c r="H114" s="130">
        <f>SUMIFS([3]пр.взв!$J$7:$J$238,[3]пр.взв!$L$7:$L$238,$B114,[3]пр.взв!$K$7:$K$238,L$71)</f>
        <v>0</v>
      </c>
      <c r="I114" s="130">
        <f>SUMIFS([3]пр.взв!$J$7:$J$238,[3]пр.взв!$L$7:$L$238,$B114,[3]пр.взв!$K$7:$K$238,M$71)</f>
        <v>0</v>
      </c>
      <c r="J114" s="130">
        <f>SUMIFS([3]пр.взв!$J$7:$J$238,[3]пр.взв!$L$7:$L$238,$B114,[3]пр.взв!$K$7:$K$238,N$71)</f>
        <v>0</v>
      </c>
      <c r="K114" s="81">
        <f>SUMIFS([4]пр.взв!$J$7:$J$238,[4]пр.взв!$L$7:$L$238,$B114,[4]пр.взв!$K$7:$K$238,K$71)</f>
        <v>0</v>
      </c>
      <c r="L114" s="81">
        <f>SUMIFS([4]пр.взв!$J$7:$J$238,[4]пр.взв!$L$7:$L$238,$B114,[4]пр.взв!$K$7:$K$238,L$71)</f>
        <v>0</v>
      </c>
      <c r="M114" s="81">
        <f>SUMIFS([4]пр.взв!$J$7:$J$238,[4]пр.взв!$L$7:$L$238,$B114,[4]пр.взв!$K$7:$K$238,M$71)</f>
        <v>0</v>
      </c>
      <c r="N114" s="81">
        <f>SUMIFS([4]пр.взв!$J$7:$J$238,[4]пр.взв!$L$7:$L$238,$B114,[4]пр.взв!$K$7:$K$238,N$71)</f>
        <v>0</v>
      </c>
      <c r="O114" s="81">
        <f>SUMIFS([5]пр.взв!$J$7:$J$238,[5]пр.взв!$L$7:$L$238,$B114,[5]пр.взв!$K$7:$K$238,O$71)</f>
        <v>0</v>
      </c>
      <c r="P114" s="81">
        <f>SUMIFS([5]пр.взв!$J$7:$J$238,[5]пр.взв!$L$7:$L$238,$B114,[5]пр.взв!$K$7:$K$238,P$71)</f>
        <v>0</v>
      </c>
      <c r="Q114" s="81">
        <f>SUMIFS([5]пр.взв!$J$7:$J$238,[5]пр.взв!$L$7:$L$238,$B114,[5]пр.взв!$K$7:$K$238,Q$71)</f>
        <v>0</v>
      </c>
      <c r="R114" s="81">
        <f>SUMIFS([5]пр.взв!$J$7:$J$238,[5]пр.взв!$L$7:$L$238,$B114,[5]пр.взв!$K$7:$K$238,R$71)</f>
        <v>0</v>
      </c>
      <c r="S114" s="81">
        <f>SUMIFS([6]пр.взв!$J$7:$J$238,[6]пр.взв!$L$7:$L$238,$B114,[7]пр.взв!$K$7:$K$238,S$71)</f>
        <v>0</v>
      </c>
      <c r="T114" s="81">
        <f>SUMIFS([6]пр.взв!$J$7:$J$238,[6]пр.взв!$L$7:$L$238,$B114,[7]пр.взв!$K$7:$K$238,T$71)</f>
        <v>0</v>
      </c>
      <c r="U114" s="81">
        <f>SUMIFS([6]пр.взв!$J$7:$J$238,[6]пр.взв!$L$7:$L$238,$B114,[7]пр.взв!$K$7:$K$238,U$71)</f>
        <v>0</v>
      </c>
      <c r="V114" s="81">
        <f>SUMIFS([6]пр.взв!$J$7:$J$238,[6]пр.взв!$L$7:$L$238,$B114,[7]пр.взв!$K$7:$K$238,V$71)</f>
        <v>0</v>
      </c>
      <c r="W114" s="81">
        <f>SUMIFS([7]пр.взв!$J$7:$J$238,[7]пр.взв!$L$7:$L$238,$B114,[8]пр.взв!$K$7:$K$238,W$71)</f>
        <v>0</v>
      </c>
      <c r="X114" s="81">
        <f>SUMIFS([7]пр.взв!$J$7:$J$238,[7]пр.взв!$L$7:$L$238,$B114,[8]пр.взв!$K$7:$K$238,X$71)</f>
        <v>0</v>
      </c>
      <c r="Y114" s="81">
        <f>SUMIFS([7]пр.взв!$J$7:$J$238,[7]пр.взв!$L$7:$L$238,$B114,[8]пр.взв!$K$7:$K$238,Y$71)</f>
        <v>0</v>
      </c>
      <c r="Z114" s="81">
        <f>SUMIFS([7]пр.взв!$J$7:$J$238,[7]пр.взв!$L$7:$L$238,$B114,[8]пр.взв!$K$7:$K$238,Z$71)</f>
        <v>0</v>
      </c>
      <c r="AA114" s="81">
        <f>SUMIFS([8]пр.взв!$J$7:$J$238,[8]пр.взв!$L$7:$L$238,$B114,[9]пр.взв!$K$7:$K$238,AA$71)</f>
        <v>0</v>
      </c>
      <c r="AB114" s="81">
        <f>SUMIFS([8]пр.взв!$J$7:$J$238,[8]пр.взв!$L$7:$L$238,$B114,[9]пр.взв!$K$7:$K$238,AB$71)</f>
        <v>0</v>
      </c>
      <c r="AC114" s="81">
        <f>SUMIFS([8]пр.взв!$J$7:$J$238,[8]пр.взв!$L$7:$L$238,$B114,[9]пр.взв!$K$7:$K$238,AC$71)</f>
        <v>0</v>
      </c>
      <c r="AD114" s="81">
        <f>SUMIFS([8]пр.взв!$J$7:$J$238,[8]пр.взв!$L$7:$L$238,$B114,[9]пр.взв!$K$7:$K$238,AD$71)</f>
        <v>0</v>
      </c>
      <c r="AE114" s="81">
        <f>SUMIFS([9]пр.взв!$J$7:$J$238,[9]пр.взв!$L$7:$L$238,$B114,[9]пр.взв!$K$7:$K$238,AE$71)</f>
        <v>0</v>
      </c>
      <c r="AF114" s="81">
        <f>SUMIFS([9]пр.взв!$J$7:$J$238,[9]пр.взв!$L$7:$L$238,$B114,[9]пр.взв!$K$7:$K$238,AF$71)</f>
        <v>0</v>
      </c>
      <c r="AG114" s="81">
        <f>SUMIFS([9]пр.взв!$J$7:$J$238,[9]пр.взв!$L$7:$L$238,$B114,[9]пр.взв!$K$7:$K$238,AG$71)</f>
        <v>0</v>
      </c>
      <c r="AH114" s="81">
        <f>SUMIFS([9]пр.взв!$J$7:$J$238,[9]пр.взв!$L$7:$L$238,$B114,[9]пр.взв!$K$7:$K$238,AH$71)</f>
        <v>0</v>
      </c>
      <c r="AI114" s="81" t="e">
        <f>SUMIFS([10]пр.взв!$J$7:$J$238,[10]пр.взв!$L$7:$L$238,$B114,[12]пр.взв!$K$7:$K$238,AE$71)</f>
        <v>#VALUE!</v>
      </c>
      <c r="AJ114" s="81" t="e">
        <f>SUMIFS([10]пр.взв!$J$7:$J$238,[10]пр.взв!$L$7:$L$238,$B114,[12]пр.взв!$K$7:$K$238,AF$71)</f>
        <v>#VALUE!</v>
      </c>
      <c r="AK114" s="81" t="e">
        <f>SUMIFS([10]пр.взв!$J$7:$J$238,[10]пр.взв!$L$7:$L$238,$B114,[12]пр.взв!$K$7:$K$238,AG$71)</f>
        <v>#VALUE!</v>
      </c>
      <c r="AL114" s="81" t="e">
        <f>SUMIFS([10]пр.взв!$J$7:$J$238,[10]пр.взв!$L$7:$L$238,$B114,[12]пр.взв!$K$7:$K$238,AH$71)</f>
        <v>#VALUE!</v>
      </c>
      <c r="AM114" s="81">
        <f>SUMIFS([11]пр.взв!$J$7:$J$238,[11]пр.взв!$L$7:$L$238,$B114,[11]пр.взв!$K$7:$K$238,AE$71)</f>
        <v>0</v>
      </c>
      <c r="AN114" s="81">
        <f>SUMIFS([11]пр.взв!$J$7:$J$238,[11]пр.взв!$L$7:$L$238,$B114,[11]пр.взв!$K$7:$K$238,AF$71)</f>
        <v>0</v>
      </c>
      <c r="AO114" s="81">
        <f>SUMIFS([11]пр.взв!$J$7:$J$238,[11]пр.взв!$L$7:$L$238,$B114,[11]пр.взв!$K$7:$K$238,AG$71)</f>
        <v>0</v>
      </c>
      <c r="AP114" s="81">
        <f>SUMIFS([11]пр.взв!$J$7:$J$238,[11]пр.взв!$L$7:$L$238,$B114,[11]пр.взв!$K$7:$K$238,AH$71)</f>
        <v>0</v>
      </c>
      <c r="AQ114" s="273" t="e">
        <f>SUM(G114:AP114)</f>
        <v>#VALUE!</v>
      </c>
      <c r="AR114" s="189"/>
    </row>
    <row r="115" spans="1:44" ht="13.5" customHeight="1" thickBot="1">
      <c r="A115" s="104">
        <v>44</v>
      </c>
      <c r="B115" s="37" t="str">
        <f>[1]Инструкция!$G49</f>
        <v/>
      </c>
      <c r="C115" s="130" t="e">
        <f>SUMIFS([2]пр.взв!$J$7:$J$238,[2]пр.взв!$L$7:$L$238,$B115,[12]пр.взв!$K$7:$K$238,C$71)</f>
        <v>#VALUE!</v>
      </c>
      <c r="D115" s="82" t="e">
        <f>SUMIFS([2]пр.взв!$J$7:$J$238,[2]пр.взв!$L$7:$L$238,$B115,[12]пр.взв!$K$7:$K$238,D$71)</f>
        <v>#VALUE!</v>
      </c>
      <c r="E115" s="82" t="e">
        <f>SUMIFS([2]пр.взв!$J$7:$J$238,[2]пр.взв!$L$7:$L$238,$B115,[12]пр.взв!$K$7:$K$238,E$71)</f>
        <v>#VALUE!</v>
      </c>
      <c r="F115" s="82" t="e">
        <f>SUMIFS([12]пр.взв!$J$7:$J$238,[12]пр.взв!$L$7:$L$238,$B115,[12]пр.взв!$K$7:$K$238,F$71)</f>
        <v>#VALUE!</v>
      </c>
      <c r="G115" s="130">
        <f>SUMIFS([3]пр.взв!$J$7:$J$238,[3]пр.взв!$L$7:$L$238,$B115,[3]пр.взв!$K$7:$K$238,K$71)</f>
        <v>0</v>
      </c>
      <c r="H115" s="130">
        <f>SUMIFS([3]пр.взв!$J$7:$J$238,[3]пр.взв!$L$7:$L$238,$B115,[3]пр.взв!$K$7:$K$238,L$71)</f>
        <v>0</v>
      </c>
      <c r="I115" s="130">
        <f>SUMIFS([3]пр.взв!$J$7:$J$238,[3]пр.взв!$L$7:$L$238,$B115,[3]пр.взв!$K$7:$K$238,M$71)</f>
        <v>0</v>
      </c>
      <c r="J115" s="130">
        <f>SUMIFS([3]пр.взв!$J$7:$J$238,[3]пр.взв!$L$7:$L$238,$B115,[3]пр.взв!$K$7:$K$238,N$71)</f>
        <v>0</v>
      </c>
      <c r="K115" s="81">
        <f>SUMIFS([4]пр.взв!$J$7:$J$238,[4]пр.взв!$L$7:$L$238,$B115,[4]пр.взв!$K$7:$K$238,K$71)</f>
        <v>0</v>
      </c>
      <c r="L115" s="81">
        <f>SUMIFS([4]пр.взв!$J$7:$J$238,[4]пр.взв!$L$7:$L$238,$B115,[4]пр.взв!$K$7:$K$238,L$71)</f>
        <v>0</v>
      </c>
      <c r="M115" s="81">
        <f>SUMIFS([4]пр.взв!$J$7:$J$238,[4]пр.взв!$L$7:$L$238,$B115,[4]пр.взв!$K$7:$K$238,M$71)</f>
        <v>0</v>
      </c>
      <c r="N115" s="81">
        <f>SUMIFS([4]пр.взв!$J$7:$J$238,[4]пр.взв!$L$7:$L$238,$B115,[4]пр.взв!$K$7:$K$238,N$71)</f>
        <v>0</v>
      </c>
      <c r="O115" s="81">
        <f>SUMIFS([5]пр.взв!$J$7:$J$238,[5]пр.взв!$L$7:$L$238,$B115,[5]пр.взв!$K$7:$K$238,O$71)</f>
        <v>0</v>
      </c>
      <c r="P115" s="81">
        <f>SUMIFS([5]пр.взв!$J$7:$J$238,[5]пр.взв!$L$7:$L$238,$B115,[5]пр.взв!$K$7:$K$238,P$71)</f>
        <v>0</v>
      </c>
      <c r="Q115" s="81">
        <f>SUMIFS([5]пр.взв!$J$7:$J$238,[5]пр.взв!$L$7:$L$238,$B115,[5]пр.взв!$K$7:$K$238,Q$71)</f>
        <v>0</v>
      </c>
      <c r="R115" s="81">
        <f>SUMIFS([5]пр.взв!$J$7:$J$238,[5]пр.взв!$L$7:$L$238,$B115,[5]пр.взв!$K$7:$K$238,R$71)</f>
        <v>0</v>
      </c>
      <c r="S115" s="81">
        <f>SUMIFS([6]пр.взв!$J$7:$J$238,[6]пр.взв!$L$7:$L$238,$B115,[7]пр.взв!$K$7:$K$238,S$71)</f>
        <v>0</v>
      </c>
      <c r="T115" s="81">
        <f>SUMIFS([6]пр.взв!$J$7:$J$238,[6]пр.взв!$L$7:$L$238,$B115,[7]пр.взв!$K$7:$K$238,T$71)</f>
        <v>0</v>
      </c>
      <c r="U115" s="81">
        <f>SUMIFS([6]пр.взв!$J$7:$J$238,[6]пр.взв!$L$7:$L$238,$B115,[7]пр.взв!$K$7:$K$238,U$71)</f>
        <v>0</v>
      </c>
      <c r="V115" s="81">
        <f>SUMIFS([6]пр.взв!$J$7:$J$238,[6]пр.взв!$L$7:$L$238,$B115,[7]пр.взв!$K$7:$K$238,V$71)</f>
        <v>0</v>
      </c>
      <c r="W115" s="81">
        <f>SUMIFS([7]пр.взв!$J$7:$J$238,[7]пр.взв!$L$7:$L$238,$B115,[8]пр.взв!$K$7:$K$238,W$71)</f>
        <v>0</v>
      </c>
      <c r="X115" s="81">
        <f>SUMIFS([7]пр.взв!$J$7:$J$238,[7]пр.взв!$L$7:$L$238,$B115,[8]пр.взв!$K$7:$K$238,X$71)</f>
        <v>0</v>
      </c>
      <c r="Y115" s="81">
        <f>SUMIFS([7]пр.взв!$J$7:$J$238,[7]пр.взв!$L$7:$L$238,$B115,[8]пр.взв!$K$7:$K$238,Y$71)</f>
        <v>0</v>
      </c>
      <c r="Z115" s="81">
        <f>SUMIFS([7]пр.взв!$J$7:$J$238,[7]пр.взв!$L$7:$L$238,$B115,[8]пр.взв!$K$7:$K$238,Z$71)</f>
        <v>0</v>
      </c>
      <c r="AA115" s="81">
        <f>SUMIFS([8]пр.взв!$J$7:$J$238,[8]пр.взв!$L$7:$L$238,$B115,[9]пр.взв!$K$7:$K$238,AA$71)</f>
        <v>0</v>
      </c>
      <c r="AB115" s="81">
        <f>SUMIFS([8]пр.взв!$J$7:$J$238,[8]пр.взв!$L$7:$L$238,$B115,[9]пр.взв!$K$7:$K$238,AB$71)</f>
        <v>0</v>
      </c>
      <c r="AC115" s="81">
        <f>SUMIFS([8]пр.взв!$J$7:$J$238,[8]пр.взв!$L$7:$L$238,$B115,[9]пр.взв!$K$7:$K$238,AC$71)</f>
        <v>0</v>
      </c>
      <c r="AD115" s="81">
        <f>SUMIFS([8]пр.взв!$J$7:$J$238,[8]пр.взв!$L$7:$L$238,$B115,[9]пр.взв!$K$7:$K$238,AD$71)</f>
        <v>0</v>
      </c>
      <c r="AE115" s="81">
        <f>SUMIFS([9]пр.взв!$J$7:$J$238,[9]пр.взв!$L$7:$L$238,$B115,[9]пр.взв!$K$7:$K$238,AE$71)</f>
        <v>0</v>
      </c>
      <c r="AF115" s="81">
        <f>SUMIFS([9]пр.взв!$J$7:$J$238,[9]пр.взв!$L$7:$L$238,$B115,[9]пр.взв!$K$7:$K$238,AF$71)</f>
        <v>0</v>
      </c>
      <c r="AG115" s="81">
        <f>SUMIFS([9]пр.взв!$J$7:$J$238,[9]пр.взв!$L$7:$L$238,$B115,[9]пр.взв!$K$7:$K$238,AG$71)</f>
        <v>0</v>
      </c>
      <c r="AH115" s="81">
        <f>SUMIFS([9]пр.взв!$J$7:$J$238,[9]пр.взв!$L$7:$L$238,$B115,[9]пр.взв!$K$7:$K$238,AH$71)</f>
        <v>0</v>
      </c>
      <c r="AI115" s="81" t="e">
        <f>SUMIFS([10]пр.взв!$J$7:$J$238,[10]пр.взв!$L$7:$L$238,$B115,[12]пр.взв!$K$7:$K$238,AE$71)</f>
        <v>#VALUE!</v>
      </c>
      <c r="AJ115" s="81" t="e">
        <f>SUMIFS([10]пр.взв!$J$7:$J$238,[10]пр.взв!$L$7:$L$238,$B115,[12]пр.взв!$K$7:$K$238,AF$71)</f>
        <v>#VALUE!</v>
      </c>
      <c r="AK115" s="81" t="e">
        <f>SUMIFS([10]пр.взв!$J$7:$J$238,[10]пр.взв!$L$7:$L$238,$B115,[12]пр.взв!$K$7:$K$238,AG$71)</f>
        <v>#VALUE!</v>
      </c>
      <c r="AL115" s="81" t="e">
        <f>SUMIFS([10]пр.взв!$J$7:$J$238,[10]пр.взв!$L$7:$L$238,$B115,[12]пр.взв!$K$7:$K$238,AH$71)</f>
        <v>#VALUE!</v>
      </c>
      <c r="AM115" s="81">
        <f>SUMIFS([11]пр.взв!$J$7:$J$238,[11]пр.взв!$L$7:$L$238,$B115,[11]пр.взв!$K$7:$K$238,AE$71)</f>
        <v>0</v>
      </c>
      <c r="AN115" s="81">
        <f>SUMIFS([11]пр.взв!$J$7:$J$238,[11]пр.взв!$L$7:$L$238,$B115,[11]пр.взв!$K$7:$K$238,AF$71)</f>
        <v>0</v>
      </c>
      <c r="AO115" s="81">
        <f>SUMIFS([11]пр.взв!$J$7:$J$238,[11]пр.взв!$L$7:$L$238,$B115,[11]пр.взв!$K$7:$K$238,AG$71)</f>
        <v>0</v>
      </c>
      <c r="AP115" s="81">
        <f>SUMIFS([11]пр.взв!$J$7:$J$238,[11]пр.взв!$L$7:$L$238,$B115,[11]пр.взв!$K$7:$K$238,AH$71)</f>
        <v>0</v>
      </c>
      <c r="AQ115" s="273" t="e">
        <f t="shared" ref="AQ115:AQ131" si="46">SUM(G115:AP115)</f>
        <v>#VALUE!</v>
      </c>
      <c r="AR115" s="189"/>
    </row>
    <row r="116" spans="1:44" ht="12.95" customHeight="1" thickBot="1">
      <c r="A116" s="104">
        <v>45</v>
      </c>
      <c r="B116" s="37" t="str">
        <f>[1]Инструкция!$G50</f>
        <v/>
      </c>
      <c r="C116" s="130" t="e">
        <f>SUMIFS([2]пр.взв!$J$7:$J$238,[2]пр.взв!$L$7:$L$238,$B116,[12]пр.взв!$K$7:$K$238,C$71)</f>
        <v>#VALUE!</v>
      </c>
      <c r="D116" s="82" t="e">
        <f>SUMIFS([2]пр.взв!$J$7:$J$238,[2]пр.взв!$L$7:$L$238,$B116,[12]пр.взв!$K$7:$K$238,D$71)</f>
        <v>#VALUE!</v>
      </c>
      <c r="E116" s="82" t="e">
        <f>SUMIFS([2]пр.взв!$J$7:$J$238,[2]пр.взв!$L$7:$L$238,$B116,[12]пр.взв!$K$7:$K$238,E$71)</f>
        <v>#VALUE!</v>
      </c>
      <c r="F116" s="82" t="e">
        <f>SUMIFS([12]пр.взв!$J$7:$J$238,[12]пр.взв!$L$7:$L$238,$B116,[12]пр.взв!$K$7:$K$238,F$71)</f>
        <v>#VALUE!</v>
      </c>
      <c r="G116" s="130">
        <f>SUMIFS([3]пр.взв!$J$7:$J$238,[3]пр.взв!$L$7:$L$238,$B116,[3]пр.взв!$K$7:$K$238,K$71)</f>
        <v>0</v>
      </c>
      <c r="H116" s="130">
        <f>SUMIFS([3]пр.взв!$J$7:$J$238,[3]пр.взв!$L$7:$L$238,$B116,[3]пр.взв!$K$7:$K$238,L$71)</f>
        <v>0</v>
      </c>
      <c r="I116" s="130">
        <f>SUMIFS([3]пр.взв!$J$7:$J$238,[3]пр.взв!$L$7:$L$238,$B116,[3]пр.взв!$K$7:$K$238,M$71)</f>
        <v>0</v>
      </c>
      <c r="J116" s="130">
        <f>SUMIFS([3]пр.взв!$J$7:$J$238,[3]пр.взв!$L$7:$L$238,$B116,[3]пр.взв!$K$7:$K$238,N$71)</f>
        <v>0</v>
      </c>
      <c r="K116" s="81">
        <f>SUMIFS([4]пр.взв!$J$7:$J$238,[4]пр.взв!$L$7:$L$238,$B116,[4]пр.взв!$K$7:$K$238,K$71)</f>
        <v>0</v>
      </c>
      <c r="L116" s="81">
        <f>SUMIFS([4]пр.взв!$J$7:$J$238,[4]пр.взв!$L$7:$L$238,$B116,[4]пр.взв!$K$7:$K$238,L$71)</f>
        <v>0</v>
      </c>
      <c r="M116" s="81">
        <f>SUMIFS([4]пр.взв!$J$7:$J$238,[4]пр.взв!$L$7:$L$238,$B116,[4]пр.взв!$K$7:$K$238,M$71)</f>
        <v>0</v>
      </c>
      <c r="N116" s="81">
        <f>SUMIFS([4]пр.взв!$J$7:$J$238,[4]пр.взв!$L$7:$L$238,$B116,[4]пр.взв!$K$7:$K$238,N$71)</f>
        <v>0</v>
      </c>
      <c r="O116" s="81">
        <f>SUMIFS([5]пр.взв!$J$7:$J$238,[5]пр.взв!$L$7:$L$238,$B116,[5]пр.взв!$K$7:$K$238,O$71)</f>
        <v>0</v>
      </c>
      <c r="P116" s="81">
        <f>SUMIFS([5]пр.взв!$J$7:$J$238,[5]пр.взв!$L$7:$L$238,$B116,[5]пр.взв!$K$7:$K$238,P$71)</f>
        <v>0</v>
      </c>
      <c r="Q116" s="81">
        <f>SUMIFS([5]пр.взв!$J$7:$J$238,[5]пр.взв!$L$7:$L$238,$B116,[5]пр.взв!$K$7:$K$238,Q$71)</f>
        <v>0</v>
      </c>
      <c r="R116" s="81">
        <f>SUMIFS([5]пр.взв!$J$7:$J$238,[5]пр.взв!$L$7:$L$238,$B116,[5]пр.взв!$K$7:$K$238,R$71)</f>
        <v>0</v>
      </c>
      <c r="S116" s="81">
        <f>SUMIFS([6]пр.взв!$J$7:$J$238,[6]пр.взв!$L$7:$L$238,$B116,[7]пр.взв!$K$7:$K$238,S$71)</f>
        <v>0</v>
      </c>
      <c r="T116" s="81">
        <f>SUMIFS([6]пр.взв!$J$7:$J$238,[6]пр.взв!$L$7:$L$238,$B116,[7]пр.взв!$K$7:$K$238,T$71)</f>
        <v>0</v>
      </c>
      <c r="U116" s="81">
        <f>SUMIFS([6]пр.взв!$J$7:$J$238,[6]пр.взв!$L$7:$L$238,$B116,[7]пр.взв!$K$7:$K$238,U$71)</f>
        <v>0</v>
      </c>
      <c r="V116" s="81">
        <f>SUMIFS([6]пр.взв!$J$7:$J$238,[6]пр.взв!$L$7:$L$238,$B116,[7]пр.взв!$K$7:$K$238,V$71)</f>
        <v>0</v>
      </c>
      <c r="W116" s="81">
        <f>SUMIFS([7]пр.взв!$J$7:$J$238,[7]пр.взв!$L$7:$L$238,$B116,[8]пр.взв!$K$7:$K$238,W$71)</f>
        <v>0</v>
      </c>
      <c r="X116" s="81">
        <f>SUMIFS([7]пр.взв!$J$7:$J$238,[7]пр.взв!$L$7:$L$238,$B116,[8]пр.взв!$K$7:$K$238,X$71)</f>
        <v>0</v>
      </c>
      <c r="Y116" s="81">
        <f>SUMIFS([7]пр.взв!$J$7:$J$238,[7]пр.взв!$L$7:$L$238,$B116,[8]пр.взв!$K$7:$K$238,Y$71)</f>
        <v>0</v>
      </c>
      <c r="Z116" s="81">
        <f>SUMIFS([7]пр.взв!$J$7:$J$238,[7]пр.взв!$L$7:$L$238,$B116,[8]пр.взв!$K$7:$K$238,Z$71)</f>
        <v>0</v>
      </c>
      <c r="AA116" s="81">
        <f>SUMIFS([8]пр.взв!$J$7:$J$238,[8]пр.взв!$L$7:$L$238,$B116,[9]пр.взв!$K$7:$K$238,AA$71)</f>
        <v>0</v>
      </c>
      <c r="AB116" s="81">
        <f>SUMIFS([8]пр.взв!$J$7:$J$238,[8]пр.взв!$L$7:$L$238,$B116,[9]пр.взв!$K$7:$K$238,AB$71)</f>
        <v>0</v>
      </c>
      <c r="AC116" s="81">
        <f>SUMIFS([8]пр.взв!$J$7:$J$238,[8]пр.взв!$L$7:$L$238,$B116,[9]пр.взв!$K$7:$K$238,AC$71)</f>
        <v>0</v>
      </c>
      <c r="AD116" s="81">
        <f>SUMIFS([8]пр.взв!$J$7:$J$238,[8]пр.взв!$L$7:$L$238,$B116,[9]пр.взв!$K$7:$K$238,AD$71)</f>
        <v>0</v>
      </c>
      <c r="AE116" s="81">
        <f>SUMIFS([9]пр.взв!$J$7:$J$238,[9]пр.взв!$L$7:$L$238,$B116,[9]пр.взв!$K$7:$K$238,AE$71)</f>
        <v>0</v>
      </c>
      <c r="AF116" s="81">
        <f>SUMIFS([9]пр.взв!$J$7:$J$238,[9]пр.взв!$L$7:$L$238,$B116,[9]пр.взв!$K$7:$K$238,AF$71)</f>
        <v>0</v>
      </c>
      <c r="AG116" s="81">
        <f>SUMIFS([9]пр.взв!$J$7:$J$238,[9]пр.взв!$L$7:$L$238,$B116,[9]пр.взв!$K$7:$K$238,AG$71)</f>
        <v>0</v>
      </c>
      <c r="AH116" s="81">
        <f>SUMIFS([9]пр.взв!$J$7:$J$238,[9]пр.взв!$L$7:$L$238,$B116,[9]пр.взв!$K$7:$K$238,AH$71)</f>
        <v>0</v>
      </c>
      <c r="AI116" s="81" t="e">
        <f>SUMIFS([10]пр.взв!$J$7:$J$238,[10]пр.взв!$L$7:$L$238,$B116,[12]пр.взв!$K$7:$K$238,AE$71)</f>
        <v>#VALUE!</v>
      </c>
      <c r="AJ116" s="81" t="e">
        <f>SUMIFS([10]пр.взв!$J$7:$J$238,[10]пр.взв!$L$7:$L$238,$B116,[12]пр.взв!$K$7:$K$238,AF$71)</f>
        <v>#VALUE!</v>
      </c>
      <c r="AK116" s="81" t="e">
        <f>SUMIFS([10]пр.взв!$J$7:$J$238,[10]пр.взв!$L$7:$L$238,$B116,[12]пр.взв!$K$7:$K$238,AG$71)</f>
        <v>#VALUE!</v>
      </c>
      <c r="AL116" s="81" t="e">
        <f>SUMIFS([10]пр.взв!$J$7:$J$238,[10]пр.взв!$L$7:$L$238,$B116,[12]пр.взв!$K$7:$K$238,AH$71)</f>
        <v>#VALUE!</v>
      </c>
      <c r="AM116" s="81">
        <f>SUMIFS([11]пр.взв!$J$7:$J$238,[11]пр.взв!$L$7:$L$238,$B116,[11]пр.взв!$K$7:$K$238,AE$71)</f>
        <v>0</v>
      </c>
      <c r="AN116" s="81">
        <f>SUMIFS([11]пр.взв!$J$7:$J$238,[11]пр.взв!$L$7:$L$238,$B116,[11]пр.взв!$K$7:$K$238,AF$71)</f>
        <v>0</v>
      </c>
      <c r="AO116" s="81">
        <f>SUMIFS([11]пр.взв!$J$7:$J$238,[11]пр.взв!$L$7:$L$238,$B116,[11]пр.взв!$K$7:$K$238,AG$71)</f>
        <v>0</v>
      </c>
      <c r="AP116" s="81">
        <f>SUMIFS([11]пр.взв!$J$7:$J$238,[11]пр.взв!$L$7:$L$238,$B116,[11]пр.взв!$K$7:$K$238,AH$71)</f>
        <v>0</v>
      </c>
      <c r="AQ116" s="273" t="e">
        <f t="shared" si="46"/>
        <v>#VALUE!</v>
      </c>
      <c r="AR116" s="189"/>
    </row>
    <row r="117" spans="1:44" ht="16.5" thickBot="1">
      <c r="A117" s="104">
        <v>46</v>
      </c>
      <c r="B117" s="37" t="str">
        <f>[1]Инструкция!$G51</f>
        <v/>
      </c>
      <c r="C117" s="130" t="e">
        <f>SUMIFS([2]пр.взв!$J$7:$J$238,[2]пр.взв!$L$7:$L$238,$B117,[12]пр.взв!$K$7:$K$238,C$71)</f>
        <v>#VALUE!</v>
      </c>
      <c r="D117" s="82" t="e">
        <f>SUMIFS([2]пр.взв!$J$7:$J$238,[2]пр.взв!$L$7:$L$238,$B117,[12]пр.взв!$K$7:$K$238,D$71)</f>
        <v>#VALUE!</v>
      </c>
      <c r="E117" s="82" t="e">
        <f>SUMIFS([2]пр.взв!$J$7:$J$238,[2]пр.взв!$L$7:$L$238,$B117,[12]пр.взв!$K$7:$K$238,E$71)</f>
        <v>#VALUE!</v>
      </c>
      <c r="F117" s="82" t="e">
        <f>SUMIFS([12]пр.взв!$J$7:$J$238,[12]пр.взв!$L$7:$L$238,$B117,[12]пр.взв!$K$7:$K$238,F$71)</f>
        <v>#VALUE!</v>
      </c>
      <c r="G117" s="130">
        <f>SUMIFS([3]пр.взв!$J$7:$J$238,[3]пр.взв!$L$7:$L$238,$B117,[3]пр.взв!$K$7:$K$238,K$71)</f>
        <v>0</v>
      </c>
      <c r="H117" s="130">
        <f>SUMIFS([3]пр.взв!$J$7:$J$238,[3]пр.взв!$L$7:$L$238,$B117,[3]пр.взв!$K$7:$K$238,L$71)</f>
        <v>0</v>
      </c>
      <c r="I117" s="130">
        <f>SUMIFS([3]пр.взв!$J$7:$J$238,[3]пр.взв!$L$7:$L$238,$B117,[3]пр.взв!$K$7:$K$238,M$71)</f>
        <v>0</v>
      </c>
      <c r="J117" s="130">
        <f>SUMIFS([3]пр.взв!$J$7:$J$238,[3]пр.взв!$L$7:$L$238,$B117,[3]пр.взв!$K$7:$K$238,N$71)</f>
        <v>0</v>
      </c>
      <c r="K117" s="81">
        <f>SUMIFS([4]пр.взв!$J$7:$J$238,[4]пр.взв!$L$7:$L$238,$B117,[4]пр.взв!$K$7:$K$238,K$71)</f>
        <v>0</v>
      </c>
      <c r="L117" s="81">
        <f>SUMIFS([4]пр.взв!$J$7:$J$238,[4]пр.взв!$L$7:$L$238,$B117,[4]пр.взв!$K$7:$K$238,L$71)</f>
        <v>0</v>
      </c>
      <c r="M117" s="81">
        <f>SUMIFS([4]пр.взв!$J$7:$J$238,[4]пр.взв!$L$7:$L$238,$B117,[4]пр.взв!$K$7:$K$238,M$71)</f>
        <v>0</v>
      </c>
      <c r="N117" s="81">
        <f>SUMIFS([4]пр.взв!$J$7:$J$238,[4]пр.взв!$L$7:$L$238,$B117,[4]пр.взв!$K$7:$K$238,N$71)</f>
        <v>0</v>
      </c>
      <c r="O117" s="81">
        <f>SUMIFS([5]пр.взв!$J$7:$J$238,[5]пр.взв!$L$7:$L$238,$B117,[5]пр.взв!$K$7:$K$238,O$71)</f>
        <v>0</v>
      </c>
      <c r="P117" s="81">
        <f>SUMIFS([5]пр.взв!$J$7:$J$238,[5]пр.взв!$L$7:$L$238,$B117,[5]пр.взв!$K$7:$K$238,P$71)</f>
        <v>0</v>
      </c>
      <c r="Q117" s="81">
        <f>SUMIFS([5]пр.взв!$J$7:$J$238,[5]пр.взв!$L$7:$L$238,$B117,[5]пр.взв!$K$7:$K$238,Q$71)</f>
        <v>0</v>
      </c>
      <c r="R117" s="81">
        <f>SUMIFS([5]пр.взв!$J$7:$J$238,[5]пр.взв!$L$7:$L$238,$B117,[5]пр.взв!$K$7:$K$238,R$71)</f>
        <v>0</v>
      </c>
      <c r="S117" s="81">
        <f>SUMIFS([6]пр.взв!$J$7:$J$238,[6]пр.взв!$L$7:$L$238,$B117,[7]пр.взв!$K$7:$K$238,S$71)</f>
        <v>0</v>
      </c>
      <c r="T117" s="81">
        <f>SUMIFS([6]пр.взв!$J$7:$J$238,[6]пр.взв!$L$7:$L$238,$B117,[7]пр.взв!$K$7:$K$238,T$71)</f>
        <v>0</v>
      </c>
      <c r="U117" s="81">
        <f>SUMIFS([6]пр.взв!$J$7:$J$238,[6]пр.взв!$L$7:$L$238,$B117,[7]пр.взв!$K$7:$K$238,U$71)</f>
        <v>0</v>
      </c>
      <c r="V117" s="81">
        <f>SUMIFS([6]пр.взв!$J$7:$J$238,[6]пр.взв!$L$7:$L$238,$B117,[7]пр.взв!$K$7:$K$238,V$71)</f>
        <v>0</v>
      </c>
      <c r="W117" s="81">
        <f>SUMIFS([7]пр.взв!$J$7:$J$238,[7]пр.взв!$L$7:$L$238,$B117,[8]пр.взв!$K$7:$K$238,W$71)</f>
        <v>0</v>
      </c>
      <c r="X117" s="81">
        <f>SUMIFS([7]пр.взв!$J$7:$J$238,[7]пр.взв!$L$7:$L$238,$B117,[8]пр.взв!$K$7:$K$238,X$71)</f>
        <v>0</v>
      </c>
      <c r="Y117" s="81">
        <f>SUMIFS([7]пр.взв!$J$7:$J$238,[7]пр.взв!$L$7:$L$238,$B117,[8]пр.взв!$K$7:$K$238,Y$71)</f>
        <v>0</v>
      </c>
      <c r="Z117" s="81">
        <f>SUMIFS([7]пр.взв!$J$7:$J$238,[7]пр.взв!$L$7:$L$238,$B117,[8]пр.взв!$K$7:$K$238,Z$71)</f>
        <v>0</v>
      </c>
      <c r="AA117" s="81">
        <f>SUMIFS([8]пр.взв!$J$7:$J$238,[8]пр.взв!$L$7:$L$238,$B117,[9]пр.взв!$K$7:$K$238,AA$71)</f>
        <v>0</v>
      </c>
      <c r="AB117" s="81">
        <f>SUMIFS([8]пр.взв!$J$7:$J$238,[8]пр.взв!$L$7:$L$238,$B117,[9]пр.взв!$K$7:$K$238,AB$71)</f>
        <v>0</v>
      </c>
      <c r="AC117" s="81">
        <f>SUMIFS([8]пр.взв!$J$7:$J$238,[8]пр.взв!$L$7:$L$238,$B117,[9]пр.взв!$K$7:$K$238,AC$71)</f>
        <v>0</v>
      </c>
      <c r="AD117" s="81">
        <f>SUMIFS([8]пр.взв!$J$7:$J$238,[8]пр.взв!$L$7:$L$238,$B117,[9]пр.взв!$K$7:$K$238,AD$71)</f>
        <v>0</v>
      </c>
      <c r="AE117" s="81">
        <f>SUMIFS([9]пр.взв!$J$7:$J$238,[9]пр.взв!$L$7:$L$238,$B117,[9]пр.взв!$K$7:$K$238,AE$71)</f>
        <v>0</v>
      </c>
      <c r="AF117" s="81">
        <f>SUMIFS([9]пр.взв!$J$7:$J$238,[9]пр.взв!$L$7:$L$238,$B117,[9]пр.взв!$K$7:$K$238,AF$71)</f>
        <v>0</v>
      </c>
      <c r="AG117" s="81">
        <f>SUMIFS([9]пр.взв!$J$7:$J$238,[9]пр.взв!$L$7:$L$238,$B117,[9]пр.взв!$K$7:$K$238,AG$71)</f>
        <v>0</v>
      </c>
      <c r="AH117" s="81">
        <f>SUMIFS([9]пр.взв!$J$7:$J$238,[9]пр.взв!$L$7:$L$238,$B117,[9]пр.взв!$K$7:$K$238,AH$71)</f>
        <v>0</v>
      </c>
      <c r="AI117" s="81" t="e">
        <f>SUMIFS([10]пр.взв!$J$7:$J$238,[10]пр.взв!$L$7:$L$238,$B117,[12]пр.взв!$K$7:$K$238,AE$71)</f>
        <v>#VALUE!</v>
      </c>
      <c r="AJ117" s="81" t="e">
        <f>SUMIFS([10]пр.взв!$J$7:$J$238,[10]пр.взв!$L$7:$L$238,$B117,[12]пр.взв!$K$7:$K$238,AF$71)</f>
        <v>#VALUE!</v>
      </c>
      <c r="AK117" s="81" t="e">
        <f>SUMIFS([10]пр.взв!$J$7:$J$238,[10]пр.взв!$L$7:$L$238,$B117,[12]пр.взв!$K$7:$K$238,AG$71)</f>
        <v>#VALUE!</v>
      </c>
      <c r="AL117" s="81" t="e">
        <f>SUMIFS([10]пр.взв!$J$7:$J$238,[10]пр.взв!$L$7:$L$238,$B117,[12]пр.взв!$K$7:$K$238,AH$71)</f>
        <v>#VALUE!</v>
      </c>
      <c r="AM117" s="81">
        <f>SUMIFS([11]пр.взв!$J$7:$J$238,[11]пр.взв!$L$7:$L$238,$B117,[11]пр.взв!$K$7:$K$238,AE$71)</f>
        <v>0</v>
      </c>
      <c r="AN117" s="81">
        <f>SUMIFS([11]пр.взв!$J$7:$J$238,[11]пр.взв!$L$7:$L$238,$B117,[11]пр.взв!$K$7:$K$238,AF$71)</f>
        <v>0</v>
      </c>
      <c r="AO117" s="81">
        <f>SUMIFS([11]пр.взв!$J$7:$J$238,[11]пр.взв!$L$7:$L$238,$B117,[11]пр.взв!$K$7:$K$238,AG$71)</f>
        <v>0</v>
      </c>
      <c r="AP117" s="81">
        <f>SUMIFS([11]пр.взв!$J$7:$J$238,[11]пр.взв!$L$7:$L$238,$B117,[11]пр.взв!$K$7:$K$238,AH$71)</f>
        <v>0</v>
      </c>
      <c r="AQ117" s="273" t="e">
        <f t="shared" si="46"/>
        <v>#VALUE!</v>
      </c>
      <c r="AR117" s="189"/>
    </row>
    <row r="118" spans="1:44" ht="12.95" customHeight="1" thickBot="1">
      <c r="A118" s="104">
        <v>47</v>
      </c>
      <c r="B118" s="37" t="str">
        <f>[1]Инструкция!$G52</f>
        <v/>
      </c>
      <c r="C118" s="130" t="e">
        <f>SUMIFS([2]пр.взв!$J$7:$J$238,[2]пр.взв!$L$7:$L$238,$B118,[12]пр.взв!$K$7:$K$238,C$71)</f>
        <v>#VALUE!</v>
      </c>
      <c r="D118" s="82" t="e">
        <f>SUMIFS([2]пр.взв!$J$7:$J$238,[2]пр.взв!$L$7:$L$238,$B118,[12]пр.взв!$K$7:$K$238,D$71)</f>
        <v>#VALUE!</v>
      </c>
      <c r="E118" s="82" t="e">
        <f>SUMIFS([2]пр.взв!$J$7:$J$238,[2]пр.взв!$L$7:$L$238,$B118,[12]пр.взв!$K$7:$K$238,E$71)</f>
        <v>#VALUE!</v>
      </c>
      <c r="F118" s="82" t="e">
        <f>SUMIFS([12]пр.взв!$J$7:$J$238,[12]пр.взв!$L$7:$L$238,$B118,[12]пр.взв!$K$7:$K$238,F$71)</f>
        <v>#VALUE!</v>
      </c>
      <c r="G118" s="130">
        <f>SUMIFS([3]пр.взв!$J$7:$J$238,[3]пр.взв!$L$7:$L$238,$B118,[3]пр.взв!$K$7:$K$238,K$71)</f>
        <v>0</v>
      </c>
      <c r="H118" s="130">
        <f>SUMIFS([3]пр.взв!$J$7:$J$238,[3]пр.взв!$L$7:$L$238,$B118,[3]пр.взв!$K$7:$K$238,L$71)</f>
        <v>0</v>
      </c>
      <c r="I118" s="130">
        <f>SUMIFS([3]пр.взв!$J$7:$J$238,[3]пр.взв!$L$7:$L$238,$B118,[3]пр.взв!$K$7:$K$238,M$71)</f>
        <v>0</v>
      </c>
      <c r="J118" s="130">
        <f>SUMIFS([3]пр.взв!$J$7:$J$238,[3]пр.взв!$L$7:$L$238,$B118,[3]пр.взв!$K$7:$K$238,N$71)</f>
        <v>0</v>
      </c>
      <c r="K118" s="81">
        <f>SUMIFS([4]пр.взв!$J$7:$J$238,[4]пр.взв!$L$7:$L$238,$B118,[4]пр.взв!$K$7:$K$238,K$71)</f>
        <v>0</v>
      </c>
      <c r="L118" s="81">
        <f>SUMIFS([4]пр.взв!$J$7:$J$238,[4]пр.взв!$L$7:$L$238,$B118,[4]пр.взв!$K$7:$K$238,L$71)</f>
        <v>0</v>
      </c>
      <c r="M118" s="81">
        <f>SUMIFS([4]пр.взв!$J$7:$J$238,[4]пр.взв!$L$7:$L$238,$B118,[4]пр.взв!$K$7:$K$238,M$71)</f>
        <v>0</v>
      </c>
      <c r="N118" s="81">
        <f>SUMIFS([4]пр.взв!$J$7:$J$238,[4]пр.взв!$L$7:$L$238,$B118,[4]пр.взв!$K$7:$K$238,N$71)</f>
        <v>0</v>
      </c>
      <c r="O118" s="81">
        <f>SUMIFS([5]пр.взв!$J$7:$J$238,[5]пр.взв!$L$7:$L$238,$B118,[5]пр.взв!$K$7:$K$238,O$71)</f>
        <v>0</v>
      </c>
      <c r="P118" s="81">
        <f>SUMIFS([5]пр.взв!$J$7:$J$238,[5]пр.взв!$L$7:$L$238,$B118,[5]пр.взв!$K$7:$K$238,P$71)</f>
        <v>0</v>
      </c>
      <c r="Q118" s="81">
        <f>SUMIFS([5]пр.взв!$J$7:$J$238,[5]пр.взв!$L$7:$L$238,$B118,[5]пр.взв!$K$7:$K$238,Q$71)</f>
        <v>0</v>
      </c>
      <c r="R118" s="81">
        <f>SUMIFS([5]пр.взв!$J$7:$J$238,[5]пр.взв!$L$7:$L$238,$B118,[5]пр.взв!$K$7:$K$238,R$71)</f>
        <v>0</v>
      </c>
      <c r="S118" s="81">
        <f>SUMIFS([6]пр.взв!$J$7:$J$238,[6]пр.взв!$L$7:$L$238,$B118,[7]пр.взв!$K$7:$K$238,S$71)</f>
        <v>0</v>
      </c>
      <c r="T118" s="81">
        <f>SUMIFS([6]пр.взв!$J$7:$J$238,[6]пр.взв!$L$7:$L$238,$B118,[7]пр.взв!$K$7:$K$238,T$71)</f>
        <v>0</v>
      </c>
      <c r="U118" s="81">
        <f>SUMIFS([6]пр.взв!$J$7:$J$238,[6]пр.взв!$L$7:$L$238,$B118,[7]пр.взв!$K$7:$K$238,U$71)</f>
        <v>0</v>
      </c>
      <c r="V118" s="81">
        <f>SUMIFS([6]пр.взв!$J$7:$J$238,[6]пр.взв!$L$7:$L$238,$B118,[7]пр.взв!$K$7:$K$238,V$71)</f>
        <v>0</v>
      </c>
      <c r="W118" s="81">
        <f>SUMIFS([7]пр.взв!$J$7:$J$238,[7]пр.взв!$L$7:$L$238,$B118,[8]пр.взв!$K$7:$K$238,W$71)</f>
        <v>0</v>
      </c>
      <c r="X118" s="81">
        <f>SUMIFS([7]пр.взв!$J$7:$J$238,[7]пр.взв!$L$7:$L$238,$B118,[8]пр.взв!$K$7:$K$238,X$71)</f>
        <v>0</v>
      </c>
      <c r="Y118" s="81">
        <f>SUMIFS([7]пр.взв!$J$7:$J$238,[7]пр.взв!$L$7:$L$238,$B118,[8]пр.взв!$K$7:$K$238,Y$71)</f>
        <v>0</v>
      </c>
      <c r="Z118" s="81">
        <f>SUMIFS([7]пр.взв!$J$7:$J$238,[7]пр.взв!$L$7:$L$238,$B118,[8]пр.взв!$K$7:$K$238,Z$71)</f>
        <v>0</v>
      </c>
      <c r="AA118" s="81">
        <f>SUMIFS([8]пр.взв!$J$7:$J$238,[8]пр.взв!$L$7:$L$238,$B118,[9]пр.взв!$K$7:$K$238,AA$71)</f>
        <v>0</v>
      </c>
      <c r="AB118" s="81">
        <f>SUMIFS([8]пр.взв!$J$7:$J$238,[8]пр.взв!$L$7:$L$238,$B118,[9]пр.взв!$K$7:$K$238,AB$71)</f>
        <v>0</v>
      </c>
      <c r="AC118" s="81">
        <f>SUMIFS([8]пр.взв!$J$7:$J$238,[8]пр.взв!$L$7:$L$238,$B118,[9]пр.взв!$K$7:$K$238,AC$71)</f>
        <v>0</v>
      </c>
      <c r="AD118" s="81">
        <f>SUMIFS([8]пр.взв!$J$7:$J$238,[8]пр.взв!$L$7:$L$238,$B118,[9]пр.взв!$K$7:$K$238,AD$71)</f>
        <v>0</v>
      </c>
      <c r="AE118" s="81">
        <f>SUMIFS([9]пр.взв!$J$7:$J$238,[9]пр.взв!$L$7:$L$238,$B118,[9]пр.взв!$K$7:$K$238,AE$71)</f>
        <v>0</v>
      </c>
      <c r="AF118" s="81">
        <f>SUMIFS([9]пр.взв!$J$7:$J$238,[9]пр.взв!$L$7:$L$238,$B118,[9]пр.взв!$K$7:$K$238,AF$71)</f>
        <v>0</v>
      </c>
      <c r="AG118" s="81">
        <f>SUMIFS([9]пр.взв!$J$7:$J$238,[9]пр.взв!$L$7:$L$238,$B118,[9]пр.взв!$K$7:$K$238,AG$71)</f>
        <v>0</v>
      </c>
      <c r="AH118" s="81">
        <f>SUMIFS([9]пр.взв!$J$7:$J$238,[9]пр.взв!$L$7:$L$238,$B118,[9]пр.взв!$K$7:$K$238,AH$71)</f>
        <v>0</v>
      </c>
      <c r="AI118" s="81" t="e">
        <f>SUMIFS([10]пр.взв!$J$7:$J$238,[10]пр.взв!$L$7:$L$238,$B118,[12]пр.взв!$K$7:$K$238,AE$71)</f>
        <v>#VALUE!</v>
      </c>
      <c r="AJ118" s="81" t="e">
        <f>SUMIFS([10]пр.взв!$J$7:$J$238,[10]пр.взв!$L$7:$L$238,$B118,[12]пр.взв!$K$7:$K$238,AF$71)</f>
        <v>#VALUE!</v>
      </c>
      <c r="AK118" s="81" t="e">
        <f>SUMIFS([10]пр.взв!$J$7:$J$238,[10]пр.взв!$L$7:$L$238,$B118,[12]пр.взв!$K$7:$K$238,AG$71)</f>
        <v>#VALUE!</v>
      </c>
      <c r="AL118" s="81" t="e">
        <f>SUMIFS([10]пр.взв!$J$7:$J$238,[10]пр.взв!$L$7:$L$238,$B118,[12]пр.взв!$K$7:$K$238,AH$71)</f>
        <v>#VALUE!</v>
      </c>
      <c r="AM118" s="81">
        <f>SUMIFS([11]пр.взв!$J$7:$J$238,[11]пр.взв!$L$7:$L$238,$B118,[11]пр.взв!$K$7:$K$238,AE$71)</f>
        <v>0</v>
      </c>
      <c r="AN118" s="81">
        <f>SUMIFS([11]пр.взв!$J$7:$J$238,[11]пр.взв!$L$7:$L$238,$B118,[11]пр.взв!$K$7:$K$238,AF$71)</f>
        <v>0</v>
      </c>
      <c r="AO118" s="81">
        <f>SUMIFS([11]пр.взв!$J$7:$J$238,[11]пр.взв!$L$7:$L$238,$B118,[11]пр.взв!$K$7:$K$238,AG$71)</f>
        <v>0</v>
      </c>
      <c r="AP118" s="81">
        <f>SUMIFS([11]пр.взв!$J$7:$J$238,[11]пр.взв!$L$7:$L$238,$B118,[11]пр.взв!$K$7:$K$238,AH$71)</f>
        <v>0</v>
      </c>
      <c r="AQ118" s="273" t="e">
        <f t="shared" si="46"/>
        <v>#VALUE!</v>
      </c>
      <c r="AR118" s="189"/>
    </row>
    <row r="119" spans="1:44" ht="13.5" customHeight="1" thickBot="1">
      <c r="A119" s="104">
        <v>48</v>
      </c>
      <c r="B119" s="37" t="str">
        <f>[1]Инструкция!$G53</f>
        <v/>
      </c>
      <c r="C119" s="130" t="e">
        <f>SUMIFS([2]пр.взв!$J$7:$J$238,[2]пр.взв!$L$7:$L$238,$B119,[12]пр.взв!$K$7:$K$238,C$71)</f>
        <v>#VALUE!</v>
      </c>
      <c r="D119" s="82" t="e">
        <f>SUMIFS([2]пр.взв!$J$7:$J$238,[2]пр.взв!$L$7:$L$238,$B119,[12]пр.взв!$K$7:$K$238,D$71)</f>
        <v>#VALUE!</v>
      </c>
      <c r="E119" s="82" t="e">
        <f>SUMIFS([2]пр.взв!$J$7:$J$238,[2]пр.взв!$L$7:$L$238,$B119,[12]пр.взв!$K$7:$K$238,E$71)</f>
        <v>#VALUE!</v>
      </c>
      <c r="F119" s="82" t="e">
        <f>SUMIFS([12]пр.взв!$J$7:$J$238,[12]пр.взв!$L$7:$L$238,$B119,[12]пр.взв!$K$7:$K$238,F$71)</f>
        <v>#VALUE!</v>
      </c>
      <c r="G119" s="130">
        <f>SUMIFS([3]пр.взв!$J$7:$J$238,[3]пр.взв!$L$7:$L$238,$B119,[3]пр.взв!$K$7:$K$238,K$71)</f>
        <v>0</v>
      </c>
      <c r="H119" s="130">
        <f>SUMIFS([3]пр.взв!$J$7:$J$238,[3]пр.взв!$L$7:$L$238,$B119,[3]пр.взв!$K$7:$K$238,L$71)</f>
        <v>0</v>
      </c>
      <c r="I119" s="130">
        <f>SUMIFS([3]пр.взв!$J$7:$J$238,[3]пр.взв!$L$7:$L$238,$B119,[3]пр.взв!$K$7:$K$238,M$71)</f>
        <v>0</v>
      </c>
      <c r="J119" s="130">
        <f>SUMIFS([3]пр.взв!$J$7:$J$238,[3]пр.взв!$L$7:$L$238,$B119,[3]пр.взв!$K$7:$K$238,N$71)</f>
        <v>0</v>
      </c>
      <c r="K119" s="81">
        <f>SUMIFS([4]пр.взв!$J$7:$J$238,[4]пр.взв!$L$7:$L$238,$B119,[4]пр.взв!$K$7:$K$238,K$71)</f>
        <v>0</v>
      </c>
      <c r="L119" s="81">
        <f>SUMIFS([4]пр.взв!$J$7:$J$238,[4]пр.взв!$L$7:$L$238,$B119,[4]пр.взв!$K$7:$K$238,L$71)</f>
        <v>0</v>
      </c>
      <c r="M119" s="81">
        <f>SUMIFS([4]пр.взв!$J$7:$J$238,[4]пр.взв!$L$7:$L$238,$B119,[4]пр.взв!$K$7:$K$238,M$71)</f>
        <v>0</v>
      </c>
      <c r="N119" s="81">
        <f>SUMIFS([4]пр.взв!$J$7:$J$238,[4]пр.взв!$L$7:$L$238,$B119,[4]пр.взв!$K$7:$K$238,N$71)</f>
        <v>0</v>
      </c>
      <c r="O119" s="81">
        <f>SUMIFS([5]пр.взв!$J$7:$J$238,[5]пр.взв!$L$7:$L$238,$B119,[5]пр.взв!$K$7:$K$238,O$71)</f>
        <v>0</v>
      </c>
      <c r="P119" s="81">
        <f>SUMIFS([5]пр.взв!$J$7:$J$238,[5]пр.взв!$L$7:$L$238,$B119,[5]пр.взв!$K$7:$K$238,P$71)</f>
        <v>0</v>
      </c>
      <c r="Q119" s="81">
        <f>SUMIFS([5]пр.взв!$J$7:$J$238,[5]пр.взв!$L$7:$L$238,$B119,[5]пр.взв!$K$7:$K$238,Q$71)</f>
        <v>0</v>
      </c>
      <c r="R119" s="81">
        <f>SUMIFS([5]пр.взв!$J$7:$J$238,[5]пр.взв!$L$7:$L$238,$B119,[5]пр.взв!$K$7:$K$238,R$71)</f>
        <v>0</v>
      </c>
      <c r="S119" s="81">
        <f>SUMIFS([6]пр.взв!$J$7:$J$238,[6]пр.взв!$L$7:$L$238,$B119,[7]пр.взв!$K$7:$K$238,S$71)</f>
        <v>0</v>
      </c>
      <c r="T119" s="81">
        <f>SUMIFS([6]пр.взв!$J$7:$J$238,[6]пр.взв!$L$7:$L$238,$B119,[7]пр.взв!$K$7:$K$238,T$71)</f>
        <v>0</v>
      </c>
      <c r="U119" s="81">
        <f>SUMIFS([6]пр.взв!$J$7:$J$238,[6]пр.взв!$L$7:$L$238,$B119,[7]пр.взв!$K$7:$K$238,U$71)</f>
        <v>0</v>
      </c>
      <c r="V119" s="81">
        <f>SUMIFS([6]пр.взв!$J$7:$J$238,[6]пр.взв!$L$7:$L$238,$B119,[7]пр.взв!$K$7:$K$238,V$71)</f>
        <v>0</v>
      </c>
      <c r="W119" s="81">
        <f>SUMIFS([7]пр.взв!$J$7:$J$238,[7]пр.взв!$L$7:$L$238,$B119,[8]пр.взв!$K$7:$K$238,W$71)</f>
        <v>0</v>
      </c>
      <c r="X119" s="81">
        <f>SUMIFS([7]пр.взв!$J$7:$J$238,[7]пр.взв!$L$7:$L$238,$B119,[8]пр.взв!$K$7:$K$238,X$71)</f>
        <v>0</v>
      </c>
      <c r="Y119" s="81">
        <f>SUMIFS([7]пр.взв!$J$7:$J$238,[7]пр.взв!$L$7:$L$238,$B119,[8]пр.взв!$K$7:$K$238,Y$71)</f>
        <v>0</v>
      </c>
      <c r="Z119" s="81">
        <f>SUMIFS([7]пр.взв!$J$7:$J$238,[7]пр.взв!$L$7:$L$238,$B119,[8]пр.взв!$K$7:$K$238,Z$71)</f>
        <v>0</v>
      </c>
      <c r="AA119" s="81">
        <f>SUMIFS([8]пр.взв!$J$7:$J$238,[8]пр.взв!$L$7:$L$238,$B119,[9]пр.взв!$K$7:$K$238,AA$71)</f>
        <v>0</v>
      </c>
      <c r="AB119" s="81">
        <f>SUMIFS([8]пр.взв!$J$7:$J$238,[8]пр.взв!$L$7:$L$238,$B119,[9]пр.взв!$K$7:$K$238,AB$71)</f>
        <v>0</v>
      </c>
      <c r="AC119" s="81">
        <f>SUMIFS([8]пр.взв!$J$7:$J$238,[8]пр.взв!$L$7:$L$238,$B119,[9]пр.взв!$K$7:$K$238,AC$71)</f>
        <v>0</v>
      </c>
      <c r="AD119" s="81">
        <f>SUMIFS([8]пр.взв!$J$7:$J$238,[8]пр.взв!$L$7:$L$238,$B119,[9]пр.взв!$K$7:$K$238,AD$71)</f>
        <v>0</v>
      </c>
      <c r="AE119" s="81">
        <f>SUMIFS([9]пр.взв!$J$7:$J$238,[9]пр.взв!$L$7:$L$238,$B119,[9]пр.взв!$K$7:$K$238,AE$71)</f>
        <v>0</v>
      </c>
      <c r="AF119" s="81">
        <f>SUMIFS([9]пр.взв!$J$7:$J$238,[9]пр.взв!$L$7:$L$238,$B119,[9]пр.взв!$K$7:$K$238,AF$71)</f>
        <v>0</v>
      </c>
      <c r="AG119" s="81">
        <f>SUMIFS([9]пр.взв!$J$7:$J$238,[9]пр.взв!$L$7:$L$238,$B119,[9]пр.взв!$K$7:$K$238,AG$71)</f>
        <v>0</v>
      </c>
      <c r="AH119" s="81">
        <f>SUMIFS([9]пр.взв!$J$7:$J$238,[9]пр.взв!$L$7:$L$238,$B119,[9]пр.взв!$K$7:$K$238,AH$71)</f>
        <v>0</v>
      </c>
      <c r="AI119" s="81" t="e">
        <f>SUMIFS([10]пр.взв!$J$7:$J$238,[10]пр.взв!$L$7:$L$238,$B119,[12]пр.взв!$K$7:$K$238,AE$71)</f>
        <v>#VALUE!</v>
      </c>
      <c r="AJ119" s="81" t="e">
        <f>SUMIFS([10]пр.взв!$J$7:$J$238,[10]пр.взв!$L$7:$L$238,$B119,[12]пр.взв!$K$7:$K$238,AF$71)</f>
        <v>#VALUE!</v>
      </c>
      <c r="AK119" s="81" t="e">
        <f>SUMIFS([10]пр.взв!$J$7:$J$238,[10]пр.взв!$L$7:$L$238,$B119,[12]пр.взв!$K$7:$K$238,AG$71)</f>
        <v>#VALUE!</v>
      </c>
      <c r="AL119" s="81" t="e">
        <f>SUMIFS([10]пр.взв!$J$7:$J$238,[10]пр.взв!$L$7:$L$238,$B119,[12]пр.взв!$K$7:$K$238,AH$71)</f>
        <v>#VALUE!</v>
      </c>
      <c r="AM119" s="81">
        <f>SUMIFS([11]пр.взв!$J$7:$J$238,[11]пр.взв!$L$7:$L$238,$B119,[11]пр.взв!$K$7:$K$238,AE$71)</f>
        <v>0</v>
      </c>
      <c r="AN119" s="81">
        <f>SUMIFS([11]пр.взв!$J$7:$J$238,[11]пр.взв!$L$7:$L$238,$B119,[11]пр.взв!$K$7:$K$238,AF$71)</f>
        <v>0</v>
      </c>
      <c r="AO119" s="81">
        <f>SUMIFS([11]пр.взв!$J$7:$J$238,[11]пр.взв!$L$7:$L$238,$B119,[11]пр.взв!$K$7:$K$238,AG$71)</f>
        <v>0</v>
      </c>
      <c r="AP119" s="81">
        <f>SUMIFS([11]пр.взв!$J$7:$J$238,[11]пр.взв!$L$7:$L$238,$B119,[11]пр.взв!$K$7:$K$238,AH$71)</f>
        <v>0</v>
      </c>
      <c r="AQ119" s="273" t="e">
        <f t="shared" si="46"/>
        <v>#VALUE!</v>
      </c>
      <c r="AR119" s="189"/>
    </row>
    <row r="120" spans="1:44" ht="16.5" thickBot="1">
      <c r="A120" s="104">
        <v>49</v>
      </c>
      <c r="B120" s="37" t="str">
        <f>[1]Инструкция!$G54</f>
        <v/>
      </c>
      <c r="C120" s="130" t="e">
        <f>SUMIFS([2]пр.взв!$J$7:$J$238,[2]пр.взв!$L$7:$L$238,$B120,[12]пр.взв!$K$7:$K$238,C$71)</f>
        <v>#VALUE!</v>
      </c>
      <c r="D120" s="82" t="e">
        <f>SUMIFS([2]пр.взв!$J$7:$J$238,[2]пр.взв!$L$7:$L$238,$B120,[12]пр.взв!$K$7:$K$238,D$71)</f>
        <v>#VALUE!</v>
      </c>
      <c r="E120" s="82" t="e">
        <f>SUMIFS([2]пр.взв!$J$7:$J$238,[2]пр.взв!$L$7:$L$238,$B120,[12]пр.взв!$K$7:$K$238,E$71)</f>
        <v>#VALUE!</v>
      </c>
      <c r="F120" s="82" t="e">
        <f>SUMIFS([12]пр.взв!$J$7:$J$238,[12]пр.взв!$L$7:$L$238,$B120,[12]пр.взв!$K$7:$K$238,F$71)</f>
        <v>#VALUE!</v>
      </c>
      <c r="G120" s="130">
        <f>SUMIFS([3]пр.взв!$J$7:$J$238,[3]пр.взв!$L$7:$L$238,$B120,[3]пр.взв!$K$7:$K$238,K$71)</f>
        <v>0</v>
      </c>
      <c r="H120" s="130">
        <f>SUMIFS([3]пр.взв!$J$7:$J$238,[3]пр.взв!$L$7:$L$238,$B120,[3]пр.взв!$K$7:$K$238,L$71)</f>
        <v>0</v>
      </c>
      <c r="I120" s="130">
        <f>SUMIFS([3]пр.взв!$J$7:$J$238,[3]пр.взв!$L$7:$L$238,$B120,[3]пр.взв!$K$7:$K$238,M$71)</f>
        <v>0</v>
      </c>
      <c r="J120" s="130">
        <f>SUMIFS([3]пр.взв!$J$7:$J$238,[3]пр.взв!$L$7:$L$238,$B120,[3]пр.взв!$K$7:$K$238,N$71)</f>
        <v>0</v>
      </c>
      <c r="K120" s="81">
        <f>SUMIFS([4]пр.взв!$J$7:$J$238,[4]пр.взв!$L$7:$L$238,$B120,[4]пр.взв!$K$7:$K$238,K$71)</f>
        <v>0</v>
      </c>
      <c r="L120" s="81">
        <f>SUMIFS([4]пр.взв!$J$7:$J$238,[4]пр.взв!$L$7:$L$238,$B120,[4]пр.взв!$K$7:$K$238,L$71)</f>
        <v>0</v>
      </c>
      <c r="M120" s="81">
        <f>SUMIFS([4]пр.взв!$J$7:$J$238,[4]пр.взв!$L$7:$L$238,$B120,[4]пр.взв!$K$7:$K$238,M$71)</f>
        <v>0</v>
      </c>
      <c r="N120" s="81">
        <f>SUMIFS([4]пр.взв!$J$7:$J$238,[4]пр.взв!$L$7:$L$238,$B120,[4]пр.взв!$K$7:$K$238,N$71)</f>
        <v>0</v>
      </c>
      <c r="O120" s="81">
        <f>SUMIFS([5]пр.взв!$J$7:$J$238,[5]пр.взв!$L$7:$L$238,$B120,[5]пр.взв!$K$7:$K$238,O$71)</f>
        <v>0</v>
      </c>
      <c r="P120" s="81">
        <f>SUMIFS([5]пр.взв!$J$7:$J$238,[5]пр.взв!$L$7:$L$238,$B120,[5]пр.взв!$K$7:$K$238,P$71)</f>
        <v>0</v>
      </c>
      <c r="Q120" s="81">
        <f>SUMIFS([5]пр.взв!$J$7:$J$238,[5]пр.взв!$L$7:$L$238,$B120,[5]пр.взв!$K$7:$K$238,Q$71)</f>
        <v>0</v>
      </c>
      <c r="R120" s="81">
        <f>SUMIFS([5]пр.взв!$J$7:$J$238,[5]пр.взв!$L$7:$L$238,$B120,[5]пр.взв!$K$7:$K$238,R$71)</f>
        <v>0</v>
      </c>
      <c r="S120" s="81">
        <f>SUMIFS([6]пр.взв!$J$7:$J$238,[6]пр.взв!$L$7:$L$238,$B120,[7]пр.взв!$K$7:$K$238,S$71)</f>
        <v>0</v>
      </c>
      <c r="T120" s="81">
        <f>SUMIFS([6]пр.взв!$J$7:$J$238,[6]пр.взв!$L$7:$L$238,$B120,[7]пр.взв!$K$7:$K$238,T$71)</f>
        <v>0</v>
      </c>
      <c r="U120" s="81">
        <f>SUMIFS([6]пр.взв!$J$7:$J$238,[6]пр.взв!$L$7:$L$238,$B120,[7]пр.взв!$K$7:$K$238,U$71)</f>
        <v>0</v>
      </c>
      <c r="V120" s="81">
        <f>SUMIFS([6]пр.взв!$J$7:$J$238,[6]пр.взв!$L$7:$L$238,$B120,[7]пр.взв!$K$7:$K$238,V$71)</f>
        <v>0</v>
      </c>
      <c r="W120" s="81">
        <f>SUMIFS([7]пр.взв!$J$7:$J$238,[7]пр.взв!$L$7:$L$238,$B120,[8]пр.взв!$K$7:$K$238,W$71)</f>
        <v>0</v>
      </c>
      <c r="X120" s="81">
        <f>SUMIFS([7]пр.взв!$J$7:$J$238,[7]пр.взв!$L$7:$L$238,$B120,[8]пр.взв!$K$7:$K$238,X$71)</f>
        <v>0</v>
      </c>
      <c r="Y120" s="81">
        <f>SUMIFS([7]пр.взв!$J$7:$J$238,[7]пр.взв!$L$7:$L$238,$B120,[8]пр.взв!$K$7:$K$238,Y$71)</f>
        <v>0</v>
      </c>
      <c r="Z120" s="81">
        <f>SUMIFS([7]пр.взв!$J$7:$J$238,[7]пр.взв!$L$7:$L$238,$B120,[8]пр.взв!$K$7:$K$238,Z$71)</f>
        <v>0</v>
      </c>
      <c r="AA120" s="81">
        <f>SUMIFS([8]пр.взв!$J$7:$J$238,[8]пр.взв!$L$7:$L$238,$B120,[9]пр.взв!$K$7:$K$238,AA$71)</f>
        <v>0</v>
      </c>
      <c r="AB120" s="81">
        <f>SUMIFS([8]пр.взв!$J$7:$J$238,[8]пр.взв!$L$7:$L$238,$B120,[9]пр.взв!$K$7:$K$238,AB$71)</f>
        <v>0</v>
      </c>
      <c r="AC120" s="81">
        <f>SUMIFS([8]пр.взв!$J$7:$J$238,[8]пр.взв!$L$7:$L$238,$B120,[9]пр.взв!$K$7:$K$238,AC$71)</f>
        <v>0</v>
      </c>
      <c r="AD120" s="81">
        <f>SUMIFS([8]пр.взв!$J$7:$J$238,[8]пр.взв!$L$7:$L$238,$B120,[9]пр.взв!$K$7:$K$238,AD$71)</f>
        <v>0</v>
      </c>
      <c r="AE120" s="81">
        <f>SUMIFS([9]пр.взв!$J$7:$J$238,[9]пр.взв!$L$7:$L$238,$B120,[9]пр.взв!$K$7:$K$238,AE$71)</f>
        <v>0</v>
      </c>
      <c r="AF120" s="81">
        <f>SUMIFS([9]пр.взв!$J$7:$J$238,[9]пр.взв!$L$7:$L$238,$B120,[9]пр.взв!$K$7:$K$238,AF$71)</f>
        <v>0</v>
      </c>
      <c r="AG120" s="81">
        <f>SUMIFS([9]пр.взв!$J$7:$J$238,[9]пр.взв!$L$7:$L$238,$B120,[9]пр.взв!$K$7:$K$238,AG$71)</f>
        <v>0</v>
      </c>
      <c r="AH120" s="81">
        <f>SUMIFS([9]пр.взв!$J$7:$J$238,[9]пр.взв!$L$7:$L$238,$B120,[9]пр.взв!$K$7:$K$238,AH$71)</f>
        <v>0</v>
      </c>
      <c r="AI120" s="81" t="e">
        <f>SUMIFS([10]пр.взв!$J$7:$J$238,[10]пр.взв!$L$7:$L$238,$B120,[12]пр.взв!$K$7:$K$238,AE$71)</f>
        <v>#VALUE!</v>
      </c>
      <c r="AJ120" s="81" t="e">
        <f>SUMIFS([10]пр.взв!$J$7:$J$238,[10]пр.взв!$L$7:$L$238,$B120,[12]пр.взв!$K$7:$K$238,AF$71)</f>
        <v>#VALUE!</v>
      </c>
      <c r="AK120" s="81" t="e">
        <f>SUMIFS([10]пр.взв!$J$7:$J$238,[10]пр.взв!$L$7:$L$238,$B120,[12]пр.взв!$K$7:$K$238,AG$71)</f>
        <v>#VALUE!</v>
      </c>
      <c r="AL120" s="81" t="e">
        <f>SUMIFS([10]пр.взв!$J$7:$J$238,[10]пр.взв!$L$7:$L$238,$B120,[12]пр.взв!$K$7:$K$238,AH$71)</f>
        <v>#VALUE!</v>
      </c>
      <c r="AM120" s="81">
        <f>SUMIFS([11]пр.взв!$J$7:$J$238,[11]пр.взв!$L$7:$L$238,$B120,[11]пр.взв!$K$7:$K$238,AE$71)</f>
        <v>0</v>
      </c>
      <c r="AN120" s="81">
        <f>SUMIFS([11]пр.взв!$J$7:$J$238,[11]пр.взв!$L$7:$L$238,$B120,[11]пр.взв!$K$7:$K$238,AF$71)</f>
        <v>0</v>
      </c>
      <c r="AO120" s="81">
        <f>SUMIFS([11]пр.взв!$J$7:$J$238,[11]пр.взв!$L$7:$L$238,$B120,[11]пр.взв!$K$7:$K$238,AG$71)</f>
        <v>0</v>
      </c>
      <c r="AP120" s="81">
        <f>SUMIFS([11]пр.взв!$J$7:$J$238,[11]пр.взв!$L$7:$L$238,$B120,[11]пр.взв!$K$7:$K$238,AH$71)</f>
        <v>0</v>
      </c>
      <c r="AQ120" s="273" t="e">
        <f t="shared" si="46"/>
        <v>#VALUE!</v>
      </c>
      <c r="AR120" s="189"/>
    </row>
    <row r="121" spans="1:44" ht="16.5" thickBot="1">
      <c r="A121" s="104">
        <v>50</v>
      </c>
      <c r="B121" s="37" t="str">
        <f>[1]Инструкция!$G55</f>
        <v/>
      </c>
      <c r="C121" s="130" t="e">
        <f>SUMIFS([2]пр.взв!$J$7:$J$238,[2]пр.взв!$L$7:$L$238,$B121,[12]пр.взв!$K$7:$K$238,C$71)</f>
        <v>#VALUE!</v>
      </c>
      <c r="D121" s="82" t="e">
        <f>SUMIFS([2]пр.взв!$J$7:$J$238,[2]пр.взв!$L$7:$L$238,$B121,[12]пр.взв!$K$7:$K$238,D$71)</f>
        <v>#VALUE!</v>
      </c>
      <c r="E121" s="82" t="e">
        <f>SUMIFS([2]пр.взв!$J$7:$J$238,[2]пр.взв!$L$7:$L$238,$B121,[12]пр.взв!$K$7:$K$238,E$71)</f>
        <v>#VALUE!</v>
      </c>
      <c r="F121" s="82" t="e">
        <f>SUMIFS([12]пр.взв!$J$7:$J$238,[12]пр.взв!$L$7:$L$238,$B121,[12]пр.взв!$K$7:$K$238,F$71)</f>
        <v>#VALUE!</v>
      </c>
      <c r="G121" s="130">
        <f>SUMIFS([3]пр.взв!$J$7:$J$238,[3]пр.взв!$L$7:$L$238,$B121,[3]пр.взв!$K$7:$K$238,K$71)</f>
        <v>0</v>
      </c>
      <c r="H121" s="130">
        <f>SUMIFS([3]пр.взв!$J$7:$J$238,[3]пр.взв!$L$7:$L$238,$B121,[3]пр.взв!$K$7:$K$238,L$71)</f>
        <v>0</v>
      </c>
      <c r="I121" s="130">
        <f>SUMIFS([3]пр.взв!$J$7:$J$238,[3]пр.взв!$L$7:$L$238,$B121,[3]пр.взв!$K$7:$K$238,M$71)</f>
        <v>0</v>
      </c>
      <c r="J121" s="130">
        <f>SUMIFS([3]пр.взв!$J$7:$J$238,[3]пр.взв!$L$7:$L$238,$B121,[3]пр.взв!$K$7:$K$238,N$71)</f>
        <v>0</v>
      </c>
      <c r="K121" s="81">
        <f>SUMIFS([4]пр.взв!$J$7:$J$238,[4]пр.взв!$L$7:$L$238,$B121,[4]пр.взв!$K$7:$K$238,K$71)</f>
        <v>0</v>
      </c>
      <c r="L121" s="81">
        <f>SUMIFS([4]пр.взв!$J$7:$J$238,[4]пр.взв!$L$7:$L$238,$B121,[4]пр.взв!$K$7:$K$238,L$71)</f>
        <v>0</v>
      </c>
      <c r="M121" s="81">
        <f>SUMIFS([4]пр.взв!$J$7:$J$238,[4]пр.взв!$L$7:$L$238,$B121,[4]пр.взв!$K$7:$K$238,M$71)</f>
        <v>0</v>
      </c>
      <c r="N121" s="81">
        <f>SUMIFS([4]пр.взв!$J$7:$J$238,[4]пр.взв!$L$7:$L$238,$B121,[4]пр.взв!$K$7:$K$238,N$71)</f>
        <v>0</v>
      </c>
      <c r="O121" s="81">
        <f>SUMIFS([5]пр.взв!$J$7:$J$238,[5]пр.взв!$L$7:$L$238,$B121,[5]пр.взв!$K$7:$K$238,O$71)</f>
        <v>0</v>
      </c>
      <c r="P121" s="81">
        <f>SUMIFS([5]пр.взв!$J$7:$J$238,[5]пр.взв!$L$7:$L$238,$B121,[5]пр.взв!$K$7:$K$238,P$71)</f>
        <v>0</v>
      </c>
      <c r="Q121" s="81">
        <f>SUMIFS([5]пр.взв!$J$7:$J$238,[5]пр.взв!$L$7:$L$238,$B121,[5]пр.взв!$K$7:$K$238,Q$71)</f>
        <v>0</v>
      </c>
      <c r="R121" s="81">
        <f>SUMIFS([5]пр.взв!$J$7:$J$238,[5]пр.взв!$L$7:$L$238,$B121,[5]пр.взв!$K$7:$K$238,R$71)</f>
        <v>0</v>
      </c>
      <c r="S121" s="81">
        <f>SUMIFS([6]пр.взв!$J$7:$J$238,[6]пр.взв!$L$7:$L$238,$B121,[7]пр.взв!$K$7:$K$238,S$71)</f>
        <v>0</v>
      </c>
      <c r="T121" s="81">
        <f>SUMIFS([6]пр.взв!$J$7:$J$238,[6]пр.взв!$L$7:$L$238,$B121,[7]пр.взв!$K$7:$K$238,T$71)</f>
        <v>0</v>
      </c>
      <c r="U121" s="81">
        <f>SUMIFS([6]пр.взв!$J$7:$J$238,[6]пр.взв!$L$7:$L$238,$B121,[7]пр.взв!$K$7:$K$238,U$71)</f>
        <v>0</v>
      </c>
      <c r="V121" s="81">
        <f>SUMIFS([6]пр.взв!$J$7:$J$238,[6]пр.взв!$L$7:$L$238,$B121,[7]пр.взв!$K$7:$K$238,V$71)</f>
        <v>0</v>
      </c>
      <c r="W121" s="81">
        <f>SUMIFS([7]пр.взв!$J$7:$J$238,[7]пр.взв!$L$7:$L$238,$B121,[8]пр.взв!$K$7:$K$238,W$71)</f>
        <v>0</v>
      </c>
      <c r="X121" s="81">
        <f>SUMIFS([7]пр.взв!$J$7:$J$238,[7]пр.взв!$L$7:$L$238,$B121,[8]пр.взв!$K$7:$K$238,X$71)</f>
        <v>0</v>
      </c>
      <c r="Y121" s="81">
        <f>SUMIFS([7]пр.взв!$J$7:$J$238,[7]пр.взв!$L$7:$L$238,$B121,[8]пр.взв!$K$7:$K$238,Y$71)</f>
        <v>0</v>
      </c>
      <c r="Z121" s="81">
        <f>SUMIFS([7]пр.взв!$J$7:$J$238,[7]пр.взв!$L$7:$L$238,$B121,[8]пр.взв!$K$7:$K$238,Z$71)</f>
        <v>0</v>
      </c>
      <c r="AA121" s="81">
        <f>SUMIFS([8]пр.взв!$J$7:$J$238,[8]пр.взв!$L$7:$L$238,$B121,[9]пр.взв!$K$7:$K$238,AA$71)</f>
        <v>0</v>
      </c>
      <c r="AB121" s="81">
        <f>SUMIFS([8]пр.взв!$J$7:$J$238,[8]пр.взв!$L$7:$L$238,$B121,[9]пр.взв!$K$7:$K$238,AB$71)</f>
        <v>0</v>
      </c>
      <c r="AC121" s="81">
        <f>SUMIFS([8]пр.взв!$J$7:$J$238,[8]пр.взв!$L$7:$L$238,$B121,[9]пр.взв!$K$7:$K$238,AC$71)</f>
        <v>0</v>
      </c>
      <c r="AD121" s="81">
        <f>SUMIFS([8]пр.взв!$J$7:$J$238,[8]пр.взв!$L$7:$L$238,$B121,[9]пр.взв!$K$7:$K$238,AD$71)</f>
        <v>0</v>
      </c>
      <c r="AE121" s="81">
        <f>SUMIFS([9]пр.взв!$J$7:$J$238,[9]пр.взв!$L$7:$L$238,$B121,[9]пр.взв!$K$7:$K$238,AE$71)</f>
        <v>0</v>
      </c>
      <c r="AF121" s="81">
        <f>SUMIFS([9]пр.взв!$J$7:$J$238,[9]пр.взв!$L$7:$L$238,$B121,[9]пр.взв!$K$7:$K$238,AF$71)</f>
        <v>0</v>
      </c>
      <c r="AG121" s="81">
        <f>SUMIFS([9]пр.взв!$J$7:$J$238,[9]пр.взв!$L$7:$L$238,$B121,[9]пр.взв!$K$7:$K$238,AG$71)</f>
        <v>0</v>
      </c>
      <c r="AH121" s="81">
        <f>SUMIFS([9]пр.взв!$J$7:$J$238,[9]пр.взв!$L$7:$L$238,$B121,[9]пр.взв!$K$7:$K$238,AH$71)</f>
        <v>0</v>
      </c>
      <c r="AI121" s="81" t="e">
        <f>SUMIFS([10]пр.взв!$J$7:$J$238,[10]пр.взв!$L$7:$L$238,$B121,[12]пр.взв!$K$7:$K$238,AE$71)</f>
        <v>#VALUE!</v>
      </c>
      <c r="AJ121" s="81" t="e">
        <f>SUMIFS([10]пр.взв!$J$7:$J$238,[10]пр.взв!$L$7:$L$238,$B121,[12]пр.взв!$K$7:$K$238,AF$71)</f>
        <v>#VALUE!</v>
      </c>
      <c r="AK121" s="81" t="e">
        <f>SUMIFS([10]пр.взв!$J$7:$J$238,[10]пр.взв!$L$7:$L$238,$B121,[12]пр.взв!$K$7:$K$238,AG$71)</f>
        <v>#VALUE!</v>
      </c>
      <c r="AL121" s="81" t="e">
        <f>SUMIFS([10]пр.взв!$J$7:$J$238,[10]пр.взв!$L$7:$L$238,$B121,[12]пр.взв!$K$7:$K$238,AH$71)</f>
        <v>#VALUE!</v>
      </c>
      <c r="AM121" s="81">
        <f>SUMIFS([11]пр.взв!$J$7:$J$238,[11]пр.взв!$L$7:$L$238,$B121,[11]пр.взв!$K$7:$K$238,AE$71)</f>
        <v>0</v>
      </c>
      <c r="AN121" s="81">
        <f>SUMIFS([11]пр.взв!$J$7:$J$238,[11]пр.взв!$L$7:$L$238,$B121,[11]пр.взв!$K$7:$K$238,AF$71)</f>
        <v>0</v>
      </c>
      <c r="AO121" s="81">
        <f>SUMIFS([11]пр.взв!$J$7:$J$238,[11]пр.взв!$L$7:$L$238,$B121,[11]пр.взв!$K$7:$K$238,AG$71)</f>
        <v>0</v>
      </c>
      <c r="AP121" s="81">
        <f>SUMIFS([11]пр.взв!$J$7:$J$238,[11]пр.взв!$L$7:$L$238,$B121,[11]пр.взв!$K$7:$K$238,AH$71)</f>
        <v>0</v>
      </c>
      <c r="AQ121" s="273" t="e">
        <f t="shared" si="46"/>
        <v>#VALUE!</v>
      </c>
      <c r="AR121" s="189"/>
    </row>
    <row r="122" spans="1:44" ht="16.5" thickBot="1">
      <c r="A122" s="104">
        <v>51</v>
      </c>
      <c r="B122" s="37" t="str">
        <f>[1]Инструкция!$G56</f>
        <v/>
      </c>
      <c r="C122" s="130" t="e">
        <f>SUMIFS([2]пр.взв!$J$7:$J$238,[2]пр.взв!$L$7:$L$238,$B122,[12]пр.взв!$K$7:$K$238,C$71)</f>
        <v>#VALUE!</v>
      </c>
      <c r="D122" s="82" t="e">
        <f>SUMIFS([2]пр.взв!$J$7:$J$238,[2]пр.взв!$L$7:$L$238,$B122,[12]пр.взв!$K$7:$K$238,D$71)</f>
        <v>#VALUE!</v>
      </c>
      <c r="E122" s="82" t="e">
        <f>SUMIFS([2]пр.взв!$J$7:$J$238,[2]пр.взв!$L$7:$L$238,$B122,[12]пр.взв!$K$7:$K$238,E$71)</f>
        <v>#VALUE!</v>
      </c>
      <c r="F122" s="82" t="e">
        <f>SUMIFS([12]пр.взв!$J$7:$J$238,[12]пр.взв!$L$7:$L$238,$B122,[12]пр.взв!$K$7:$K$238,F$71)</f>
        <v>#VALUE!</v>
      </c>
      <c r="G122" s="130">
        <f>SUMIFS([3]пр.взв!$J$7:$J$238,[3]пр.взв!$L$7:$L$238,$B122,[3]пр.взв!$K$7:$K$238,K$71)</f>
        <v>0</v>
      </c>
      <c r="H122" s="130">
        <f>SUMIFS([3]пр.взв!$J$7:$J$238,[3]пр.взв!$L$7:$L$238,$B122,[3]пр.взв!$K$7:$K$238,L$71)</f>
        <v>0</v>
      </c>
      <c r="I122" s="130">
        <f>SUMIFS([3]пр.взв!$J$7:$J$238,[3]пр.взв!$L$7:$L$238,$B122,[3]пр.взв!$K$7:$K$238,M$71)</f>
        <v>0</v>
      </c>
      <c r="J122" s="130">
        <f>SUMIFS([3]пр.взв!$J$7:$J$238,[3]пр.взв!$L$7:$L$238,$B122,[3]пр.взв!$K$7:$K$238,N$71)</f>
        <v>0</v>
      </c>
      <c r="K122" s="81">
        <f>SUMIFS([4]пр.взв!$J$7:$J$238,[4]пр.взв!$L$7:$L$238,$B122,[4]пр.взв!$K$7:$K$238,K$71)</f>
        <v>0</v>
      </c>
      <c r="L122" s="81">
        <f>SUMIFS([4]пр.взв!$J$7:$J$238,[4]пр.взв!$L$7:$L$238,$B122,[4]пр.взв!$K$7:$K$238,L$71)</f>
        <v>0</v>
      </c>
      <c r="M122" s="81">
        <f>SUMIFS([4]пр.взв!$J$7:$J$238,[4]пр.взв!$L$7:$L$238,$B122,[4]пр.взв!$K$7:$K$238,M$71)</f>
        <v>0</v>
      </c>
      <c r="N122" s="81">
        <f>SUMIFS([4]пр.взв!$J$7:$J$238,[4]пр.взв!$L$7:$L$238,$B122,[4]пр.взв!$K$7:$K$238,N$71)</f>
        <v>0</v>
      </c>
      <c r="O122" s="81">
        <f>SUMIFS([5]пр.взв!$J$7:$J$238,[5]пр.взв!$L$7:$L$238,$B122,[5]пр.взв!$K$7:$K$238,O$71)</f>
        <v>0</v>
      </c>
      <c r="P122" s="81">
        <f>SUMIFS([5]пр.взв!$J$7:$J$238,[5]пр.взв!$L$7:$L$238,$B122,[5]пр.взв!$K$7:$K$238,P$71)</f>
        <v>0</v>
      </c>
      <c r="Q122" s="81">
        <f>SUMIFS([5]пр.взв!$J$7:$J$238,[5]пр.взв!$L$7:$L$238,$B122,[5]пр.взв!$K$7:$K$238,Q$71)</f>
        <v>0</v>
      </c>
      <c r="R122" s="81">
        <f>SUMIFS([5]пр.взв!$J$7:$J$238,[5]пр.взв!$L$7:$L$238,$B122,[5]пр.взв!$K$7:$K$238,R$71)</f>
        <v>0</v>
      </c>
      <c r="S122" s="81">
        <f>SUMIFS([6]пр.взв!$J$7:$J$238,[6]пр.взв!$L$7:$L$238,$B122,[7]пр.взв!$K$7:$K$238,S$71)</f>
        <v>0</v>
      </c>
      <c r="T122" s="81">
        <f>SUMIFS([6]пр.взв!$J$7:$J$238,[6]пр.взв!$L$7:$L$238,$B122,[7]пр.взв!$K$7:$K$238,T$71)</f>
        <v>0</v>
      </c>
      <c r="U122" s="81">
        <f>SUMIFS([6]пр.взв!$J$7:$J$238,[6]пр.взв!$L$7:$L$238,$B122,[7]пр.взв!$K$7:$K$238,U$71)</f>
        <v>0</v>
      </c>
      <c r="V122" s="81">
        <f>SUMIFS([6]пр.взв!$J$7:$J$238,[6]пр.взв!$L$7:$L$238,$B122,[7]пр.взв!$K$7:$K$238,V$71)</f>
        <v>0</v>
      </c>
      <c r="W122" s="81">
        <f>SUMIFS([7]пр.взв!$J$7:$J$238,[7]пр.взв!$L$7:$L$238,$B122,[8]пр.взв!$K$7:$K$238,W$71)</f>
        <v>0</v>
      </c>
      <c r="X122" s="81">
        <f>SUMIFS([7]пр.взв!$J$7:$J$238,[7]пр.взв!$L$7:$L$238,$B122,[8]пр.взв!$K$7:$K$238,X$71)</f>
        <v>0</v>
      </c>
      <c r="Y122" s="81">
        <f>SUMIFS([7]пр.взв!$J$7:$J$238,[7]пр.взв!$L$7:$L$238,$B122,[8]пр.взв!$K$7:$K$238,Y$71)</f>
        <v>0</v>
      </c>
      <c r="Z122" s="81">
        <f>SUMIFS([7]пр.взв!$J$7:$J$238,[7]пр.взв!$L$7:$L$238,$B122,[8]пр.взв!$K$7:$K$238,Z$71)</f>
        <v>0</v>
      </c>
      <c r="AA122" s="81">
        <f>SUMIFS([8]пр.взв!$J$7:$J$238,[8]пр.взв!$L$7:$L$238,$B122,[9]пр.взв!$K$7:$K$238,AA$71)</f>
        <v>0</v>
      </c>
      <c r="AB122" s="81">
        <f>SUMIFS([8]пр.взв!$J$7:$J$238,[8]пр.взв!$L$7:$L$238,$B122,[9]пр.взв!$K$7:$K$238,AB$71)</f>
        <v>0</v>
      </c>
      <c r="AC122" s="81">
        <f>SUMIFS([8]пр.взв!$J$7:$J$238,[8]пр.взв!$L$7:$L$238,$B122,[9]пр.взв!$K$7:$K$238,AC$71)</f>
        <v>0</v>
      </c>
      <c r="AD122" s="81">
        <f>SUMIFS([8]пр.взв!$J$7:$J$238,[8]пр.взв!$L$7:$L$238,$B122,[9]пр.взв!$K$7:$K$238,AD$71)</f>
        <v>0</v>
      </c>
      <c r="AE122" s="81">
        <f>SUMIFS([9]пр.взв!$J$7:$J$238,[9]пр.взв!$L$7:$L$238,$B122,[9]пр.взв!$K$7:$K$238,AE$71)</f>
        <v>0</v>
      </c>
      <c r="AF122" s="81">
        <f>SUMIFS([9]пр.взв!$J$7:$J$238,[9]пр.взв!$L$7:$L$238,$B122,[9]пр.взв!$K$7:$K$238,AF$71)</f>
        <v>0</v>
      </c>
      <c r="AG122" s="81">
        <f>SUMIFS([9]пр.взв!$J$7:$J$238,[9]пр.взв!$L$7:$L$238,$B122,[9]пр.взв!$K$7:$K$238,AG$71)</f>
        <v>0</v>
      </c>
      <c r="AH122" s="81">
        <f>SUMIFS([9]пр.взв!$J$7:$J$238,[9]пр.взв!$L$7:$L$238,$B122,[9]пр.взв!$K$7:$K$238,AH$71)</f>
        <v>0</v>
      </c>
      <c r="AI122" s="81" t="e">
        <f>SUMIFS([10]пр.взв!$J$7:$J$238,[10]пр.взв!$L$7:$L$238,$B122,[12]пр.взв!$K$7:$K$238,AE$71)</f>
        <v>#VALUE!</v>
      </c>
      <c r="AJ122" s="81" t="e">
        <f>SUMIFS([10]пр.взв!$J$7:$J$238,[10]пр.взв!$L$7:$L$238,$B122,[12]пр.взв!$K$7:$K$238,AF$71)</f>
        <v>#VALUE!</v>
      </c>
      <c r="AK122" s="81" t="e">
        <f>SUMIFS([10]пр.взв!$J$7:$J$238,[10]пр.взв!$L$7:$L$238,$B122,[12]пр.взв!$K$7:$K$238,AG$71)</f>
        <v>#VALUE!</v>
      </c>
      <c r="AL122" s="81" t="e">
        <f>SUMIFS([10]пр.взв!$J$7:$J$238,[10]пр.взв!$L$7:$L$238,$B122,[12]пр.взв!$K$7:$K$238,AH$71)</f>
        <v>#VALUE!</v>
      </c>
      <c r="AM122" s="81">
        <f>SUMIFS([11]пр.взв!$J$7:$J$238,[11]пр.взв!$L$7:$L$238,$B122,[11]пр.взв!$K$7:$K$238,AE$71)</f>
        <v>0</v>
      </c>
      <c r="AN122" s="81">
        <f>SUMIFS([11]пр.взв!$J$7:$J$238,[11]пр.взв!$L$7:$L$238,$B122,[11]пр.взв!$K$7:$K$238,AF$71)</f>
        <v>0</v>
      </c>
      <c r="AO122" s="81">
        <f>SUMIFS([11]пр.взв!$J$7:$J$238,[11]пр.взв!$L$7:$L$238,$B122,[11]пр.взв!$K$7:$K$238,AG$71)</f>
        <v>0</v>
      </c>
      <c r="AP122" s="81">
        <f>SUMIFS([11]пр.взв!$J$7:$J$238,[11]пр.взв!$L$7:$L$238,$B122,[11]пр.взв!$K$7:$K$238,AH$71)</f>
        <v>0</v>
      </c>
      <c r="AQ122" s="273" t="e">
        <f t="shared" si="46"/>
        <v>#VALUE!</v>
      </c>
      <c r="AR122" s="189"/>
    </row>
    <row r="123" spans="1:44" ht="16.5" thickBot="1">
      <c r="A123" s="104">
        <v>52</v>
      </c>
      <c r="B123" s="37" t="str">
        <f>[1]Инструкция!$G57</f>
        <v/>
      </c>
      <c r="C123" s="130" t="e">
        <f>SUMIFS([2]пр.взв!$J$7:$J$238,[2]пр.взв!$L$7:$L$238,$B123,[12]пр.взв!$K$7:$K$238,C$71)</f>
        <v>#VALUE!</v>
      </c>
      <c r="D123" s="82" t="e">
        <f>SUMIFS([2]пр.взв!$J$7:$J$238,[2]пр.взв!$L$7:$L$238,$B123,[12]пр.взв!$K$7:$K$238,D$71)</f>
        <v>#VALUE!</v>
      </c>
      <c r="E123" s="82" t="e">
        <f>SUMIFS([2]пр.взв!$J$7:$J$238,[2]пр.взв!$L$7:$L$238,$B123,[12]пр.взв!$K$7:$K$238,E$71)</f>
        <v>#VALUE!</v>
      </c>
      <c r="F123" s="82" t="e">
        <f>SUMIFS([12]пр.взв!$J$7:$J$238,[12]пр.взв!$L$7:$L$238,$B123,[12]пр.взв!$K$7:$K$238,F$71)</f>
        <v>#VALUE!</v>
      </c>
      <c r="G123" s="130">
        <f>SUMIFS([3]пр.взв!$J$7:$J$238,[3]пр.взв!$L$7:$L$238,$B123,[3]пр.взв!$K$7:$K$238,K$71)</f>
        <v>0</v>
      </c>
      <c r="H123" s="130">
        <f>SUMIFS([3]пр.взв!$J$7:$J$238,[3]пр.взв!$L$7:$L$238,$B123,[3]пр.взв!$K$7:$K$238,L$71)</f>
        <v>0</v>
      </c>
      <c r="I123" s="130">
        <f>SUMIFS([3]пр.взв!$J$7:$J$238,[3]пр.взв!$L$7:$L$238,$B123,[3]пр.взв!$K$7:$K$238,M$71)</f>
        <v>0</v>
      </c>
      <c r="J123" s="130">
        <f>SUMIFS([3]пр.взв!$J$7:$J$238,[3]пр.взв!$L$7:$L$238,$B123,[3]пр.взв!$K$7:$K$238,N$71)</f>
        <v>0</v>
      </c>
      <c r="K123" s="81">
        <f>SUMIFS([4]пр.взв!$J$7:$J$238,[4]пр.взв!$L$7:$L$238,$B123,[4]пр.взв!$K$7:$K$238,K$71)</f>
        <v>0</v>
      </c>
      <c r="L123" s="81">
        <f>SUMIFS([4]пр.взв!$J$7:$J$238,[4]пр.взв!$L$7:$L$238,$B123,[4]пр.взв!$K$7:$K$238,L$71)</f>
        <v>0</v>
      </c>
      <c r="M123" s="81">
        <f>SUMIFS([4]пр.взв!$J$7:$J$238,[4]пр.взв!$L$7:$L$238,$B123,[4]пр.взв!$K$7:$K$238,M$71)</f>
        <v>0</v>
      </c>
      <c r="N123" s="81">
        <f>SUMIFS([4]пр.взв!$J$7:$J$238,[4]пр.взв!$L$7:$L$238,$B123,[4]пр.взв!$K$7:$K$238,N$71)</f>
        <v>0</v>
      </c>
      <c r="O123" s="81">
        <f>SUMIFS([5]пр.взв!$J$7:$J$238,[5]пр.взв!$L$7:$L$238,$B123,[5]пр.взв!$K$7:$K$238,O$71)</f>
        <v>0</v>
      </c>
      <c r="P123" s="81">
        <f>SUMIFS([5]пр.взв!$J$7:$J$238,[5]пр.взв!$L$7:$L$238,$B123,[5]пр.взв!$K$7:$K$238,P$71)</f>
        <v>0</v>
      </c>
      <c r="Q123" s="81">
        <f>SUMIFS([5]пр.взв!$J$7:$J$238,[5]пр.взв!$L$7:$L$238,$B123,[5]пр.взв!$K$7:$K$238,Q$71)</f>
        <v>0</v>
      </c>
      <c r="R123" s="81">
        <f>SUMIFS([5]пр.взв!$J$7:$J$238,[5]пр.взв!$L$7:$L$238,$B123,[5]пр.взв!$K$7:$K$238,R$71)</f>
        <v>0</v>
      </c>
      <c r="S123" s="81">
        <f>SUMIFS([6]пр.взв!$J$7:$J$238,[6]пр.взв!$L$7:$L$238,$B123,[7]пр.взв!$K$7:$K$238,S$71)</f>
        <v>0</v>
      </c>
      <c r="T123" s="81">
        <f>SUMIFS([6]пр.взв!$J$7:$J$238,[6]пр.взв!$L$7:$L$238,$B123,[7]пр.взв!$K$7:$K$238,T$71)</f>
        <v>0</v>
      </c>
      <c r="U123" s="81">
        <f>SUMIFS([6]пр.взв!$J$7:$J$238,[6]пр.взв!$L$7:$L$238,$B123,[7]пр.взв!$K$7:$K$238,U$71)</f>
        <v>0</v>
      </c>
      <c r="V123" s="81">
        <f>SUMIFS([6]пр.взв!$J$7:$J$238,[6]пр.взв!$L$7:$L$238,$B123,[7]пр.взв!$K$7:$K$238,V$71)</f>
        <v>0</v>
      </c>
      <c r="W123" s="81">
        <f>SUMIFS([7]пр.взв!$J$7:$J$238,[7]пр.взв!$L$7:$L$238,$B123,[8]пр.взв!$K$7:$K$238,W$71)</f>
        <v>0</v>
      </c>
      <c r="X123" s="81">
        <f>SUMIFS([7]пр.взв!$J$7:$J$238,[7]пр.взв!$L$7:$L$238,$B123,[8]пр.взв!$K$7:$K$238,X$71)</f>
        <v>0</v>
      </c>
      <c r="Y123" s="81">
        <f>SUMIFS([7]пр.взв!$J$7:$J$238,[7]пр.взв!$L$7:$L$238,$B123,[8]пр.взв!$K$7:$K$238,Y$71)</f>
        <v>0</v>
      </c>
      <c r="Z123" s="81">
        <f>SUMIFS([7]пр.взв!$J$7:$J$238,[7]пр.взв!$L$7:$L$238,$B123,[8]пр.взв!$K$7:$K$238,Z$71)</f>
        <v>0</v>
      </c>
      <c r="AA123" s="81">
        <f>SUMIFS([8]пр.взв!$J$7:$J$238,[8]пр.взв!$L$7:$L$238,$B123,[9]пр.взв!$K$7:$K$238,AA$71)</f>
        <v>0</v>
      </c>
      <c r="AB123" s="81">
        <f>SUMIFS([8]пр.взв!$J$7:$J$238,[8]пр.взв!$L$7:$L$238,$B123,[9]пр.взв!$K$7:$K$238,AB$71)</f>
        <v>0</v>
      </c>
      <c r="AC123" s="81">
        <f>SUMIFS([8]пр.взв!$J$7:$J$238,[8]пр.взв!$L$7:$L$238,$B123,[9]пр.взв!$K$7:$K$238,AC$71)</f>
        <v>0</v>
      </c>
      <c r="AD123" s="81">
        <f>SUMIFS([8]пр.взв!$J$7:$J$238,[8]пр.взв!$L$7:$L$238,$B123,[9]пр.взв!$K$7:$K$238,AD$71)</f>
        <v>0</v>
      </c>
      <c r="AE123" s="81">
        <f>SUMIFS([9]пр.взв!$J$7:$J$238,[9]пр.взв!$L$7:$L$238,$B123,[9]пр.взв!$K$7:$K$238,AE$71)</f>
        <v>0</v>
      </c>
      <c r="AF123" s="81">
        <f>SUMIFS([9]пр.взв!$J$7:$J$238,[9]пр.взв!$L$7:$L$238,$B123,[9]пр.взв!$K$7:$K$238,AF$71)</f>
        <v>0</v>
      </c>
      <c r="AG123" s="81">
        <f>SUMIFS([9]пр.взв!$J$7:$J$238,[9]пр.взв!$L$7:$L$238,$B123,[9]пр.взв!$K$7:$K$238,AG$71)</f>
        <v>0</v>
      </c>
      <c r="AH123" s="81">
        <f>SUMIFS([9]пр.взв!$J$7:$J$238,[9]пр.взв!$L$7:$L$238,$B123,[9]пр.взв!$K$7:$K$238,AH$71)</f>
        <v>0</v>
      </c>
      <c r="AI123" s="81" t="e">
        <f>SUMIFS([10]пр.взв!$J$7:$J$238,[10]пр.взв!$L$7:$L$238,$B123,[12]пр.взв!$K$7:$K$238,AE$71)</f>
        <v>#VALUE!</v>
      </c>
      <c r="AJ123" s="81" t="e">
        <f>SUMIFS([10]пр.взв!$J$7:$J$238,[10]пр.взв!$L$7:$L$238,$B123,[12]пр.взв!$K$7:$K$238,AF$71)</f>
        <v>#VALUE!</v>
      </c>
      <c r="AK123" s="81" t="e">
        <f>SUMIFS([10]пр.взв!$J$7:$J$238,[10]пр.взв!$L$7:$L$238,$B123,[12]пр.взв!$K$7:$K$238,AG$71)</f>
        <v>#VALUE!</v>
      </c>
      <c r="AL123" s="81" t="e">
        <f>SUMIFS([10]пр.взв!$J$7:$J$238,[10]пр.взв!$L$7:$L$238,$B123,[12]пр.взв!$K$7:$K$238,AH$71)</f>
        <v>#VALUE!</v>
      </c>
      <c r="AM123" s="81">
        <f>SUMIFS([11]пр.взв!$J$7:$J$238,[11]пр.взв!$L$7:$L$238,$B123,[11]пр.взв!$K$7:$K$238,AE$71)</f>
        <v>0</v>
      </c>
      <c r="AN123" s="81">
        <f>SUMIFS([11]пр.взв!$J$7:$J$238,[11]пр.взв!$L$7:$L$238,$B123,[11]пр.взв!$K$7:$K$238,AF$71)</f>
        <v>0</v>
      </c>
      <c r="AO123" s="81">
        <f>SUMIFS([11]пр.взв!$J$7:$J$238,[11]пр.взв!$L$7:$L$238,$B123,[11]пр.взв!$K$7:$K$238,AG$71)</f>
        <v>0</v>
      </c>
      <c r="AP123" s="81">
        <f>SUMIFS([11]пр.взв!$J$7:$J$238,[11]пр.взв!$L$7:$L$238,$B123,[11]пр.взв!$K$7:$K$238,AH$71)</f>
        <v>0</v>
      </c>
      <c r="AQ123" s="273" t="e">
        <f t="shared" si="46"/>
        <v>#VALUE!</v>
      </c>
      <c r="AR123" s="189"/>
    </row>
    <row r="124" spans="1:44" ht="16.5" thickBot="1">
      <c r="A124" s="104">
        <v>53</v>
      </c>
      <c r="B124" s="37" t="str">
        <f>[1]Инструкция!$G58</f>
        <v/>
      </c>
      <c r="C124" s="130" t="e">
        <f>SUMIFS([2]пр.взв!$J$7:$J$238,[2]пр.взв!$L$7:$L$238,$B124,[12]пр.взв!$K$7:$K$238,C$71)</f>
        <v>#VALUE!</v>
      </c>
      <c r="D124" s="82" t="e">
        <f>SUMIFS([2]пр.взв!$J$7:$J$238,[2]пр.взв!$L$7:$L$238,$B124,[12]пр.взв!$K$7:$K$238,D$71)</f>
        <v>#VALUE!</v>
      </c>
      <c r="E124" s="82" t="e">
        <f>SUMIFS([2]пр.взв!$J$7:$J$238,[2]пр.взв!$L$7:$L$238,$B124,[12]пр.взв!$K$7:$K$238,E$71)</f>
        <v>#VALUE!</v>
      </c>
      <c r="F124" s="82" t="e">
        <f>SUMIFS([12]пр.взв!$J$7:$J$238,[12]пр.взв!$L$7:$L$238,$B124,[12]пр.взв!$K$7:$K$238,F$71)</f>
        <v>#VALUE!</v>
      </c>
      <c r="G124" s="130">
        <f>SUMIFS([3]пр.взв!$J$7:$J$238,[3]пр.взв!$L$7:$L$238,$B124,[3]пр.взв!$K$7:$K$238,K$71)</f>
        <v>0</v>
      </c>
      <c r="H124" s="130">
        <f>SUMIFS([3]пр.взв!$J$7:$J$238,[3]пр.взв!$L$7:$L$238,$B124,[3]пр.взв!$K$7:$K$238,L$71)</f>
        <v>0</v>
      </c>
      <c r="I124" s="130">
        <f>SUMIFS([3]пр.взв!$J$7:$J$238,[3]пр.взв!$L$7:$L$238,$B124,[3]пр.взв!$K$7:$K$238,M$71)</f>
        <v>0</v>
      </c>
      <c r="J124" s="130">
        <f>SUMIFS([3]пр.взв!$J$7:$J$238,[3]пр.взв!$L$7:$L$238,$B124,[3]пр.взв!$K$7:$K$238,N$71)</f>
        <v>0</v>
      </c>
      <c r="K124" s="81">
        <f>SUMIFS([4]пр.взв!$J$7:$J$238,[4]пр.взв!$L$7:$L$238,$B124,[4]пр.взв!$K$7:$K$238,K$71)</f>
        <v>0</v>
      </c>
      <c r="L124" s="81">
        <f>SUMIFS([4]пр.взв!$J$7:$J$238,[4]пр.взв!$L$7:$L$238,$B124,[4]пр.взв!$K$7:$K$238,L$71)</f>
        <v>0</v>
      </c>
      <c r="M124" s="81">
        <f>SUMIFS([4]пр.взв!$J$7:$J$238,[4]пр.взв!$L$7:$L$238,$B124,[4]пр.взв!$K$7:$K$238,M$71)</f>
        <v>0</v>
      </c>
      <c r="N124" s="81">
        <f>SUMIFS([4]пр.взв!$J$7:$J$238,[4]пр.взв!$L$7:$L$238,$B124,[4]пр.взв!$K$7:$K$238,N$71)</f>
        <v>0</v>
      </c>
      <c r="O124" s="81">
        <f>SUMIFS([5]пр.взв!$J$7:$J$238,[5]пр.взв!$L$7:$L$238,$B124,[5]пр.взв!$K$7:$K$238,O$71)</f>
        <v>0</v>
      </c>
      <c r="P124" s="81">
        <f>SUMIFS([5]пр.взв!$J$7:$J$238,[5]пр.взв!$L$7:$L$238,$B124,[5]пр.взв!$K$7:$K$238,P$71)</f>
        <v>0</v>
      </c>
      <c r="Q124" s="81">
        <f>SUMIFS([5]пр.взв!$J$7:$J$238,[5]пр.взв!$L$7:$L$238,$B124,[5]пр.взв!$K$7:$K$238,Q$71)</f>
        <v>0</v>
      </c>
      <c r="R124" s="81">
        <f>SUMIFS([5]пр.взв!$J$7:$J$238,[5]пр.взв!$L$7:$L$238,$B124,[5]пр.взв!$K$7:$K$238,R$71)</f>
        <v>0</v>
      </c>
      <c r="S124" s="81">
        <f>SUMIFS([6]пр.взв!$J$7:$J$238,[6]пр.взв!$L$7:$L$238,$B124,[7]пр.взв!$K$7:$K$238,S$71)</f>
        <v>0</v>
      </c>
      <c r="T124" s="81">
        <f>SUMIFS([6]пр.взв!$J$7:$J$238,[6]пр.взв!$L$7:$L$238,$B124,[7]пр.взв!$K$7:$K$238,T$71)</f>
        <v>0</v>
      </c>
      <c r="U124" s="81">
        <f>SUMIFS([6]пр.взв!$J$7:$J$238,[6]пр.взв!$L$7:$L$238,$B124,[7]пр.взв!$K$7:$K$238,U$71)</f>
        <v>0</v>
      </c>
      <c r="V124" s="81">
        <f>SUMIFS([6]пр.взв!$J$7:$J$238,[6]пр.взв!$L$7:$L$238,$B124,[7]пр.взв!$K$7:$K$238,V$71)</f>
        <v>0</v>
      </c>
      <c r="W124" s="81">
        <f>SUMIFS([7]пр.взв!$J$7:$J$238,[7]пр.взв!$L$7:$L$238,$B124,[8]пр.взв!$K$7:$K$238,W$71)</f>
        <v>0</v>
      </c>
      <c r="X124" s="81">
        <f>SUMIFS([7]пр.взв!$J$7:$J$238,[7]пр.взв!$L$7:$L$238,$B124,[8]пр.взв!$K$7:$K$238,X$71)</f>
        <v>0</v>
      </c>
      <c r="Y124" s="81">
        <f>SUMIFS([7]пр.взв!$J$7:$J$238,[7]пр.взв!$L$7:$L$238,$B124,[8]пр.взв!$K$7:$K$238,Y$71)</f>
        <v>0</v>
      </c>
      <c r="Z124" s="81">
        <f>SUMIFS([7]пр.взв!$J$7:$J$238,[7]пр.взв!$L$7:$L$238,$B124,[8]пр.взв!$K$7:$K$238,Z$71)</f>
        <v>0</v>
      </c>
      <c r="AA124" s="81">
        <f>SUMIFS([8]пр.взв!$J$7:$J$238,[8]пр.взв!$L$7:$L$238,$B124,[9]пр.взв!$K$7:$K$238,AA$71)</f>
        <v>0</v>
      </c>
      <c r="AB124" s="81">
        <f>SUMIFS([8]пр.взв!$J$7:$J$238,[8]пр.взв!$L$7:$L$238,$B124,[9]пр.взв!$K$7:$K$238,AB$71)</f>
        <v>0</v>
      </c>
      <c r="AC124" s="81">
        <f>SUMIFS([8]пр.взв!$J$7:$J$238,[8]пр.взв!$L$7:$L$238,$B124,[9]пр.взв!$K$7:$K$238,AC$71)</f>
        <v>0</v>
      </c>
      <c r="AD124" s="81">
        <f>SUMIFS([8]пр.взв!$J$7:$J$238,[8]пр.взв!$L$7:$L$238,$B124,[9]пр.взв!$K$7:$K$238,AD$71)</f>
        <v>0</v>
      </c>
      <c r="AE124" s="81">
        <f>SUMIFS([9]пр.взв!$J$7:$J$238,[9]пр.взв!$L$7:$L$238,$B124,[9]пр.взв!$K$7:$K$238,AE$71)</f>
        <v>0</v>
      </c>
      <c r="AF124" s="81">
        <f>SUMIFS([9]пр.взв!$J$7:$J$238,[9]пр.взв!$L$7:$L$238,$B124,[9]пр.взв!$K$7:$K$238,AF$71)</f>
        <v>0</v>
      </c>
      <c r="AG124" s="81">
        <f>SUMIFS([9]пр.взв!$J$7:$J$238,[9]пр.взв!$L$7:$L$238,$B124,[9]пр.взв!$K$7:$K$238,AG$71)</f>
        <v>0</v>
      </c>
      <c r="AH124" s="81">
        <f>SUMIFS([9]пр.взв!$J$7:$J$238,[9]пр.взв!$L$7:$L$238,$B124,[9]пр.взв!$K$7:$K$238,AH$71)</f>
        <v>0</v>
      </c>
      <c r="AI124" s="81" t="e">
        <f>SUMIFS([10]пр.взв!$J$7:$J$238,[10]пр.взв!$L$7:$L$238,$B124,[12]пр.взв!$K$7:$K$238,AE$71)</f>
        <v>#VALUE!</v>
      </c>
      <c r="AJ124" s="81" t="e">
        <f>SUMIFS([10]пр.взв!$J$7:$J$238,[10]пр.взв!$L$7:$L$238,$B124,[12]пр.взв!$K$7:$K$238,AF$71)</f>
        <v>#VALUE!</v>
      </c>
      <c r="AK124" s="81" t="e">
        <f>SUMIFS([10]пр.взв!$J$7:$J$238,[10]пр.взв!$L$7:$L$238,$B124,[12]пр.взв!$K$7:$K$238,AG$71)</f>
        <v>#VALUE!</v>
      </c>
      <c r="AL124" s="81" t="e">
        <f>SUMIFS([10]пр.взв!$J$7:$J$238,[10]пр.взв!$L$7:$L$238,$B124,[12]пр.взв!$K$7:$K$238,AH$71)</f>
        <v>#VALUE!</v>
      </c>
      <c r="AM124" s="81">
        <f>SUMIFS([11]пр.взв!$J$7:$J$238,[11]пр.взв!$L$7:$L$238,$B124,[11]пр.взв!$K$7:$K$238,AE$71)</f>
        <v>0</v>
      </c>
      <c r="AN124" s="81">
        <f>SUMIFS([11]пр.взв!$J$7:$J$238,[11]пр.взв!$L$7:$L$238,$B124,[11]пр.взв!$K$7:$K$238,AF$71)</f>
        <v>0</v>
      </c>
      <c r="AO124" s="81">
        <f>SUMIFS([11]пр.взв!$J$7:$J$238,[11]пр.взв!$L$7:$L$238,$B124,[11]пр.взв!$K$7:$K$238,AG$71)</f>
        <v>0</v>
      </c>
      <c r="AP124" s="81">
        <f>SUMIFS([11]пр.взв!$J$7:$J$238,[11]пр.взв!$L$7:$L$238,$B124,[11]пр.взв!$K$7:$K$238,AH$71)</f>
        <v>0</v>
      </c>
      <c r="AQ124" s="273" t="e">
        <f t="shared" si="46"/>
        <v>#VALUE!</v>
      </c>
      <c r="AR124" s="189"/>
    </row>
    <row r="125" spans="1:44" ht="16.5" thickBot="1">
      <c r="A125" s="104">
        <v>54</v>
      </c>
      <c r="B125" s="37" t="str">
        <f>[1]Инструкция!$G59</f>
        <v/>
      </c>
      <c r="C125" s="130" t="e">
        <f>SUMIFS([2]пр.взв!$J$7:$J$238,[2]пр.взв!$L$7:$L$238,$B125,[12]пр.взв!$K$7:$K$238,C$71)</f>
        <v>#VALUE!</v>
      </c>
      <c r="D125" s="82" t="e">
        <f>SUMIFS([2]пр.взв!$J$7:$J$238,[2]пр.взв!$L$7:$L$238,$B125,[12]пр.взв!$K$7:$K$238,D$71)</f>
        <v>#VALUE!</v>
      </c>
      <c r="E125" s="82" t="e">
        <f>SUMIFS([2]пр.взв!$J$7:$J$238,[2]пр.взв!$L$7:$L$238,$B125,[12]пр.взв!$K$7:$K$238,E$71)</f>
        <v>#VALUE!</v>
      </c>
      <c r="F125" s="82" t="e">
        <f>SUMIFS([12]пр.взв!$J$7:$J$238,[12]пр.взв!$L$7:$L$238,$B125,[12]пр.взв!$K$7:$K$238,F$71)</f>
        <v>#VALUE!</v>
      </c>
      <c r="G125" s="130">
        <f>SUMIFS([3]пр.взв!$J$7:$J$238,[3]пр.взв!$L$7:$L$238,$B125,[3]пр.взв!$K$7:$K$238,K$71)</f>
        <v>0</v>
      </c>
      <c r="H125" s="130">
        <f>SUMIFS([3]пр.взв!$J$7:$J$238,[3]пр.взв!$L$7:$L$238,$B125,[3]пр.взв!$K$7:$K$238,L$71)</f>
        <v>0</v>
      </c>
      <c r="I125" s="130">
        <f>SUMIFS([3]пр.взв!$J$7:$J$238,[3]пр.взв!$L$7:$L$238,$B125,[3]пр.взв!$K$7:$K$238,M$71)</f>
        <v>0</v>
      </c>
      <c r="J125" s="130">
        <f>SUMIFS([3]пр.взв!$J$7:$J$238,[3]пр.взв!$L$7:$L$238,$B125,[3]пр.взв!$K$7:$K$238,N$71)</f>
        <v>0</v>
      </c>
      <c r="K125" s="81">
        <f>SUMIFS([4]пр.взв!$J$7:$J$238,[4]пр.взв!$L$7:$L$238,$B125,[4]пр.взв!$K$7:$K$238,K$71)</f>
        <v>0</v>
      </c>
      <c r="L125" s="81">
        <f>SUMIFS([4]пр.взв!$J$7:$J$238,[4]пр.взв!$L$7:$L$238,$B125,[4]пр.взв!$K$7:$K$238,L$71)</f>
        <v>0</v>
      </c>
      <c r="M125" s="81">
        <f>SUMIFS([4]пр.взв!$J$7:$J$238,[4]пр.взв!$L$7:$L$238,$B125,[4]пр.взв!$K$7:$K$238,M$71)</f>
        <v>0</v>
      </c>
      <c r="N125" s="81">
        <f>SUMIFS([4]пр.взв!$J$7:$J$238,[4]пр.взв!$L$7:$L$238,$B125,[4]пр.взв!$K$7:$K$238,N$71)</f>
        <v>0</v>
      </c>
      <c r="O125" s="81">
        <f>SUMIFS([5]пр.взв!$J$7:$J$238,[5]пр.взв!$L$7:$L$238,$B125,[5]пр.взв!$K$7:$K$238,O$71)</f>
        <v>0</v>
      </c>
      <c r="P125" s="81">
        <f>SUMIFS([5]пр.взв!$J$7:$J$238,[5]пр.взв!$L$7:$L$238,$B125,[5]пр.взв!$K$7:$K$238,P$71)</f>
        <v>0</v>
      </c>
      <c r="Q125" s="81">
        <f>SUMIFS([5]пр.взв!$J$7:$J$238,[5]пр.взв!$L$7:$L$238,$B125,[5]пр.взв!$K$7:$K$238,Q$71)</f>
        <v>0</v>
      </c>
      <c r="R125" s="81">
        <f>SUMIFS([5]пр.взв!$J$7:$J$238,[5]пр.взв!$L$7:$L$238,$B125,[5]пр.взв!$K$7:$K$238,R$71)</f>
        <v>0</v>
      </c>
      <c r="S125" s="81">
        <f>SUMIFS([6]пр.взв!$J$7:$J$238,[6]пр.взв!$L$7:$L$238,$B125,[7]пр.взв!$K$7:$K$238,S$71)</f>
        <v>0</v>
      </c>
      <c r="T125" s="81">
        <f>SUMIFS([6]пр.взв!$J$7:$J$238,[6]пр.взв!$L$7:$L$238,$B125,[7]пр.взв!$K$7:$K$238,T$71)</f>
        <v>0</v>
      </c>
      <c r="U125" s="81">
        <f>SUMIFS([6]пр.взв!$J$7:$J$238,[6]пр.взв!$L$7:$L$238,$B125,[7]пр.взв!$K$7:$K$238,U$71)</f>
        <v>0</v>
      </c>
      <c r="V125" s="81">
        <f>SUMIFS([6]пр.взв!$J$7:$J$238,[6]пр.взв!$L$7:$L$238,$B125,[7]пр.взв!$K$7:$K$238,V$71)</f>
        <v>0</v>
      </c>
      <c r="W125" s="81">
        <f>SUMIFS([7]пр.взв!$J$7:$J$238,[7]пр.взв!$L$7:$L$238,$B125,[8]пр.взв!$K$7:$K$238,W$71)</f>
        <v>0</v>
      </c>
      <c r="X125" s="81">
        <f>SUMIFS([7]пр.взв!$J$7:$J$238,[7]пр.взв!$L$7:$L$238,$B125,[8]пр.взв!$K$7:$K$238,X$71)</f>
        <v>0</v>
      </c>
      <c r="Y125" s="81">
        <f>SUMIFS([7]пр.взв!$J$7:$J$238,[7]пр.взв!$L$7:$L$238,$B125,[8]пр.взв!$K$7:$K$238,Y$71)</f>
        <v>0</v>
      </c>
      <c r="Z125" s="81">
        <f>SUMIFS([7]пр.взв!$J$7:$J$238,[7]пр.взв!$L$7:$L$238,$B125,[8]пр.взв!$K$7:$K$238,Z$71)</f>
        <v>0</v>
      </c>
      <c r="AA125" s="81">
        <f>SUMIFS([8]пр.взв!$J$7:$J$238,[8]пр.взв!$L$7:$L$238,$B125,[9]пр.взв!$K$7:$K$238,AA$71)</f>
        <v>0</v>
      </c>
      <c r="AB125" s="81">
        <f>SUMIFS([8]пр.взв!$J$7:$J$238,[8]пр.взв!$L$7:$L$238,$B125,[9]пр.взв!$K$7:$K$238,AB$71)</f>
        <v>0</v>
      </c>
      <c r="AC125" s="81">
        <f>SUMIFS([8]пр.взв!$J$7:$J$238,[8]пр.взв!$L$7:$L$238,$B125,[9]пр.взв!$K$7:$K$238,AC$71)</f>
        <v>0</v>
      </c>
      <c r="AD125" s="81">
        <f>SUMIFS([8]пр.взв!$J$7:$J$238,[8]пр.взв!$L$7:$L$238,$B125,[9]пр.взв!$K$7:$K$238,AD$71)</f>
        <v>0</v>
      </c>
      <c r="AE125" s="81">
        <f>SUMIFS([9]пр.взв!$J$7:$J$238,[9]пр.взв!$L$7:$L$238,$B125,[9]пр.взв!$K$7:$K$238,AE$71)</f>
        <v>0</v>
      </c>
      <c r="AF125" s="81">
        <f>SUMIFS([9]пр.взв!$J$7:$J$238,[9]пр.взв!$L$7:$L$238,$B125,[9]пр.взв!$K$7:$K$238,AF$71)</f>
        <v>0</v>
      </c>
      <c r="AG125" s="81">
        <f>SUMIFS([9]пр.взв!$J$7:$J$238,[9]пр.взв!$L$7:$L$238,$B125,[9]пр.взв!$K$7:$K$238,AG$71)</f>
        <v>0</v>
      </c>
      <c r="AH125" s="81">
        <f>SUMIFS([9]пр.взв!$J$7:$J$238,[9]пр.взв!$L$7:$L$238,$B125,[9]пр.взв!$K$7:$K$238,AH$71)</f>
        <v>0</v>
      </c>
      <c r="AI125" s="81" t="e">
        <f>SUMIFS([10]пр.взв!$J$7:$J$238,[10]пр.взв!$L$7:$L$238,$B125,[12]пр.взв!$K$7:$K$238,AE$71)</f>
        <v>#VALUE!</v>
      </c>
      <c r="AJ125" s="81" t="e">
        <f>SUMIFS([10]пр.взв!$J$7:$J$238,[10]пр.взв!$L$7:$L$238,$B125,[12]пр.взв!$K$7:$K$238,AF$71)</f>
        <v>#VALUE!</v>
      </c>
      <c r="AK125" s="81" t="e">
        <f>SUMIFS([10]пр.взв!$J$7:$J$238,[10]пр.взв!$L$7:$L$238,$B125,[12]пр.взв!$K$7:$K$238,AG$71)</f>
        <v>#VALUE!</v>
      </c>
      <c r="AL125" s="81" t="e">
        <f>SUMIFS([10]пр.взв!$J$7:$J$238,[10]пр.взв!$L$7:$L$238,$B125,[12]пр.взв!$K$7:$K$238,AH$71)</f>
        <v>#VALUE!</v>
      </c>
      <c r="AM125" s="81">
        <f>SUMIFS([11]пр.взв!$J$7:$J$238,[11]пр.взв!$L$7:$L$238,$B125,[11]пр.взв!$K$7:$K$238,AE$71)</f>
        <v>0</v>
      </c>
      <c r="AN125" s="81">
        <f>SUMIFS([11]пр.взв!$J$7:$J$238,[11]пр.взв!$L$7:$L$238,$B125,[11]пр.взв!$K$7:$K$238,AF$71)</f>
        <v>0</v>
      </c>
      <c r="AO125" s="81">
        <f>SUMIFS([11]пр.взв!$J$7:$J$238,[11]пр.взв!$L$7:$L$238,$B125,[11]пр.взв!$K$7:$K$238,AG$71)</f>
        <v>0</v>
      </c>
      <c r="AP125" s="81">
        <f>SUMIFS([11]пр.взв!$J$7:$J$238,[11]пр.взв!$L$7:$L$238,$B125,[11]пр.взв!$K$7:$K$238,AH$71)</f>
        <v>0</v>
      </c>
      <c r="AQ125" s="273" t="e">
        <f t="shared" si="46"/>
        <v>#VALUE!</v>
      </c>
      <c r="AR125" s="189"/>
    </row>
    <row r="126" spans="1:44" ht="16.5" thickBot="1">
      <c r="A126" s="104">
        <v>55</v>
      </c>
      <c r="B126" s="37" t="str">
        <f>[1]Инструкция!$G60</f>
        <v/>
      </c>
      <c r="C126" s="130" t="e">
        <f>SUMIFS([2]пр.взв!$J$7:$J$238,[2]пр.взв!$L$7:$L$238,$B126,[12]пр.взв!$K$7:$K$238,C$71)</f>
        <v>#VALUE!</v>
      </c>
      <c r="D126" s="82" t="e">
        <f>SUMIFS([2]пр.взв!$J$7:$J$238,[2]пр.взв!$L$7:$L$238,$B126,[12]пр.взв!$K$7:$K$238,D$71)</f>
        <v>#VALUE!</v>
      </c>
      <c r="E126" s="82" t="e">
        <f>SUMIFS([2]пр.взв!$J$7:$J$238,[2]пр.взв!$L$7:$L$238,$B126,[12]пр.взв!$K$7:$K$238,E$71)</f>
        <v>#VALUE!</v>
      </c>
      <c r="F126" s="82" t="e">
        <f>SUMIFS([12]пр.взв!$J$7:$J$238,[12]пр.взв!$L$7:$L$238,$B126,[12]пр.взв!$K$7:$K$238,F$71)</f>
        <v>#VALUE!</v>
      </c>
      <c r="G126" s="130">
        <f>SUMIFS([3]пр.взв!$J$7:$J$238,[3]пр.взв!$L$7:$L$238,$B126,[3]пр.взв!$K$7:$K$238,K$71)</f>
        <v>0</v>
      </c>
      <c r="H126" s="130">
        <f>SUMIFS([3]пр.взв!$J$7:$J$238,[3]пр.взв!$L$7:$L$238,$B126,[3]пр.взв!$K$7:$K$238,L$71)</f>
        <v>0</v>
      </c>
      <c r="I126" s="130">
        <f>SUMIFS([3]пр.взв!$J$7:$J$238,[3]пр.взв!$L$7:$L$238,$B126,[3]пр.взв!$K$7:$K$238,M$71)</f>
        <v>0</v>
      </c>
      <c r="J126" s="130">
        <f>SUMIFS([3]пр.взв!$J$7:$J$238,[3]пр.взв!$L$7:$L$238,$B126,[3]пр.взв!$K$7:$K$238,N$71)</f>
        <v>0</v>
      </c>
      <c r="K126" s="81">
        <f>SUMIFS([4]пр.взв!$J$7:$J$238,[4]пр.взв!$L$7:$L$238,$B126,[4]пр.взв!$K$7:$K$238,K$71)</f>
        <v>0</v>
      </c>
      <c r="L126" s="81">
        <f>SUMIFS([4]пр.взв!$J$7:$J$238,[4]пр.взв!$L$7:$L$238,$B126,[4]пр.взв!$K$7:$K$238,L$71)</f>
        <v>0</v>
      </c>
      <c r="M126" s="81">
        <f>SUMIFS([4]пр.взв!$J$7:$J$238,[4]пр.взв!$L$7:$L$238,$B126,[4]пр.взв!$K$7:$K$238,M$71)</f>
        <v>0</v>
      </c>
      <c r="N126" s="81">
        <f>SUMIFS([4]пр.взв!$J$7:$J$238,[4]пр.взв!$L$7:$L$238,$B126,[4]пр.взв!$K$7:$K$238,N$71)</f>
        <v>0</v>
      </c>
      <c r="O126" s="81">
        <f>SUMIFS([5]пр.взв!$J$7:$J$238,[5]пр.взв!$L$7:$L$238,$B126,[5]пр.взв!$K$7:$K$238,O$71)</f>
        <v>0</v>
      </c>
      <c r="P126" s="81">
        <f>SUMIFS([5]пр.взв!$J$7:$J$238,[5]пр.взв!$L$7:$L$238,$B126,[5]пр.взв!$K$7:$K$238,P$71)</f>
        <v>0</v>
      </c>
      <c r="Q126" s="81">
        <f>SUMIFS([5]пр.взв!$J$7:$J$238,[5]пр.взв!$L$7:$L$238,$B126,[5]пр.взв!$K$7:$K$238,Q$71)</f>
        <v>0</v>
      </c>
      <c r="R126" s="81">
        <f>SUMIFS([5]пр.взв!$J$7:$J$238,[5]пр.взв!$L$7:$L$238,$B126,[5]пр.взв!$K$7:$K$238,R$71)</f>
        <v>0</v>
      </c>
      <c r="S126" s="81">
        <f>SUMIFS([6]пр.взв!$J$7:$J$238,[6]пр.взв!$L$7:$L$238,$B126,[7]пр.взв!$K$7:$K$238,S$71)</f>
        <v>0</v>
      </c>
      <c r="T126" s="81">
        <f>SUMIFS([6]пр.взв!$J$7:$J$238,[6]пр.взв!$L$7:$L$238,$B126,[7]пр.взв!$K$7:$K$238,T$71)</f>
        <v>0</v>
      </c>
      <c r="U126" s="81">
        <f>SUMIFS([6]пр.взв!$J$7:$J$238,[6]пр.взв!$L$7:$L$238,$B126,[7]пр.взв!$K$7:$K$238,U$71)</f>
        <v>0</v>
      </c>
      <c r="V126" s="81">
        <f>SUMIFS([6]пр.взв!$J$7:$J$238,[6]пр.взв!$L$7:$L$238,$B126,[7]пр.взв!$K$7:$K$238,V$71)</f>
        <v>0</v>
      </c>
      <c r="W126" s="81">
        <f>SUMIFS([7]пр.взв!$J$7:$J$238,[7]пр.взв!$L$7:$L$238,$B126,[8]пр.взв!$K$7:$K$238,W$71)</f>
        <v>0</v>
      </c>
      <c r="X126" s="81">
        <f>SUMIFS([7]пр.взв!$J$7:$J$238,[7]пр.взв!$L$7:$L$238,$B126,[8]пр.взв!$K$7:$K$238,X$71)</f>
        <v>0</v>
      </c>
      <c r="Y126" s="81">
        <f>SUMIFS([7]пр.взв!$J$7:$J$238,[7]пр.взв!$L$7:$L$238,$B126,[8]пр.взв!$K$7:$K$238,Y$71)</f>
        <v>0</v>
      </c>
      <c r="Z126" s="81">
        <f>SUMIFS([7]пр.взв!$J$7:$J$238,[7]пр.взв!$L$7:$L$238,$B126,[8]пр.взв!$K$7:$K$238,Z$71)</f>
        <v>0</v>
      </c>
      <c r="AA126" s="81">
        <f>SUMIFS([8]пр.взв!$J$7:$J$238,[8]пр.взв!$L$7:$L$238,$B126,[9]пр.взв!$K$7:$K$238,AA$71)</f>
        <v>0</v>
      </c>
      <c r="AB126" s="81">
        <f>SUMIFS([8]пр.взв!$J$7:$J$238,[8]пр.взв!$L$7:$L$238,$B126,[9]пр.взв!$K$7:$K$238,AB$71)</f>
        <v>0</v>
      </c>
      <c r="AC126" s="81">
        <f>SUMIFS([8]пр.взв!$J$7:$J$238,[8]пр.взв!$L$7:$L$238,$B126,[9]пр.взв!$K$7:$K$238,AC$71)</f>
        <v>0</v>
      </c>
      <c r="AD126" s="81">
        <f>SUMIFS([8]пр.взв!$J$7:$J$238,[8]пр.взв!$L$7:$L$238,$B126,[9]пр.взв!$K$7:$K$238,AD$71)</f>
        <v>0</v>
      </c>
      <c r="AE126" s="81">
        <f>SUMIFS([9]пр.взв!$J$7:$J$238,[9]пр.взв!$L$7:$L$238,$B126,[9]пр.взв!$K$7:$K$238,AE$71)</f>
        <v>0</v>
      </c>
      <c r="AF126" s="81">
        <f>SUMIFS([9]пр.взв!$J$7:$J$238,[9]пр.взв!$L$7:$L$238,$B126,[9]пр.взв!$K$7:$K$238,AF$71)</f>
        <v>0</v>
      </c>
      <c r="AG126" s="81">
        <f>SUMIFS([9]пр.взв!$J$7:$J$238,[9]пр.взв!$L$7:$L$238,$B126,[9]пр.взв!$K$7:$K$238,AG$71)</f>
        <v>0</v>
      </c>
      <c r="AH126" s="81">
        <f>SUMIFS([9]пр.взв!$J$7:$J$238,[9]пр.взв!$L$7:$L$238,$B126,[9]пр.взв!$K$7:$K$238,AH$71)</f>
        <v>0</v>
      </c>
      <c r="AI126" s="81" t="e">
        <f>SUMIFS([10]пр.взв!$J$7:$J$238,[10]пр.взв!$L$7:$L$238,$B126,[12]пр.взв!$K$7:$K$238,AE$71)</f>
        <v>#VALUE!</v>
      </c>
      <c r="AJ126" s="81" t="e">
        <f>SUMIFS([10]пр.взв!$J$7:$J$238,[10]пр.взв!$L$7:$L$238,$B126,[12]пр.взв!$K$7:$K$238,AF$71)</f>
        <v>#VALUE!</v>
      </c>
      <c r="AK126" s="81" t="e">
        <f>SUMIFS([10]пр.взв!$J$7:$J$238,[10]пр.взв!$L$7:$L$238,$B126,[12]пр.взв!$K$7:$K$238,AG$71)</f>
        <v>#VALUE!</v>
      </c>
      <c r="AL126" s="81" t="e">
        <f>SUMIFS([10]пр.взв!$J$7:$J$238,[10]пр.взв!$L$7:$L$238,$B126,[12]пр.взв!$K$7:$K$238,AH$71)</f>
        <v>#VALUE!</v>
      </c>
      <c r="AM126" s="81">
        <f>SUMIFS([11]пр.взв!$J$7:$J$238,[11]пр.взв!$L$7:$L$238,$B126,[11]пр.взв!$K$7:$K$238,AE$71)</f>
        <v>0</v>
      </c>
      <c r="AN126" s="81">
        <f>SUMIFS([11]пр.взв!$J$7:$J$238,[11]пр.взв!$L$7:$L$238,$B126,[11]пр.взв!$K$7:$K$238,AF$71)</f>
        <v>0</v>
      </c>
      <c r="AO126" s="81">
        <f>SUMIFS([11]пр.взв!$J$7:$J$238,[11]пр.взв!$L$7:$L$238,$B126,[11]пр.взв!$K$7:$K$238,AG$71)</f>
        <v>0</v>
      </c>
      <c r="AP126" s="81">
        <f>SUMIFS([11]пр.взв!$J$7:$J$238,[11]пр.взв!$L$7:$L$238,$B126,[11]пр.взв!$K$7:$K$238,AH$71)</f>
        <v>0</v>
      </c>
      <c r="AQ126" s="292" t="e">
        <f t="shared" si="46"/>
        <v>#VALUE!</v>
      </c>
      <c r="AR126" s="293"/>
    </row>
    <row r="127" spans="1:44" ht="16.5" thickBot="1">
      <c r="A127" s="104">
        <v>56</v>
      </c>
      <c r="B127" s="37" t="str">
        <f>[1]Инструкция!$G61</f>
        <v/>
      </c>
      <c r="C127" s="130" t="e">
        <f>SUMIFS([2]пр.взв!$J$7:$J$238,[2]пр.взв!$L$7:$L$238,$B127,[12]пр.взв!$K$7:$K$238,C$71)</f>
        <v>#VALUE!</v>
      </c>
      <c r="D127" s="82" t="e">
        <f>SUMIFS([2]пр.взв!$J$7:$J$238,[2]пр.взв!$L$7:$L$238,$B127,[12]пр.взв!$K$7:$K$238,D$71)</f>
        <v>#VALUE!</v>
      </c>
      <c r="E127" s="82" t="e">
        <f>SUMIFS([2]пр.взв!$J$7:$J$238,[2]пр.взв!$L$7:$L$238,$B127,[12]пр.взв!$K$7:$K$238,E$71)</f>
        <v>#VALUE!</v>
      </c>
      <c r="F127" s="82" t="e">
        <f>SUMIFS([12]пр.взв!$J$7:$J$238,[12]пр.взв!$L$7:$L$238,$B127,[12]пр.взв!$K$7:$K$238,F$71)</f>
        <v>#VALUE!</v>
      </c>
      <c r="G127" s="130">
        <f>SUMIFS([3]пр.взв!$J$7:$J$238,[3]пр.взв!$L$7:$L$238,$B127,[3]пр.взв!$K$7:$K$238,K$71)</f>
        <v>0</v>
      </c>
      <c r="H127" s="130">
        <f>SUMIFS([3]пр.взв!$J$7:$J$238,[3]пр.взв!$L$7:$L$238,$B127,[3]пр.взв!$K$7:$K$238,L$71)</f>
        <v>0</v>
      </c>
      <c r="I127" s="130">
        <f>SUMIFS([3]пр.взв!$J$7:$J$238,[3]пр.взв!$L$7:$L$238,$B127,[3]пр.взв!$K$7:$K$238,M$71)</f>
        <v>0</v>
      </c>
      <c r="J127" s="130">
        <f>SUMIFS([3]пр.взв!$J$7:$J$238,[3]пр.взв!$L$7:$L$238,$B127,[3]пр.взв!$K$7:$K$238,N$71)</f>
        <v>0</v>
      </c>
      <c r="K127" s="81">
        <f>SUMIFS([4]пр.взв!$J$7:$J$238,[4]пр.взв!$L$7:$L$238,$B127,[4]пр.взв!$K$7:$K$238,K$71)</f>
        <v>0</v>
      </c>
      <c r="L127" s="81">
        <f>SUMIFS([4]пр.взв!$J$7:$J$238,[4]пр.взв!$L$7:$L$238,$B127,[4]пр.взв!$K$7:$K$238,L$71)</f>
        <v>0</v>
      </c>
      <c r="M127" s="81">
        <f>SUMIFS([4]пр.взв!$J$7:$J$238,[4]пр.взв!$L$7:$L$238,$B127,[4]пр.взв!$K$7:$K$238,M$71)</f>
        <v>0</v>
      </c>
      <c r="N127" s="81">
        <f>SUMIFS([4]пр.взв!$J$7:$J$238,[4]пр.взв!$L$7:$L$238,$B127,[4]пр.взв!$K$7:$K$238,N$71)</f>
        <v>0</v>
      </c>
      <c r="O127" s="81">
        <f>SUMIFS([5]пр.взв!$J$7:$J$238,[5]пр.взв!$L$7:$L$238,$B127,[5]пр.взв!$K$7:$K$238,O$71)</f>
        <v>0</v>
      </c>
      <c r="P127" s="81">
        <f>SUMIFS([5]пр.взв!$J$7:$J$238,[5]пр.взв!$L$7:$L$238,$B127,[5]пр.взв!$K$7:$K$238,P$71)</f>
        <v>0</v>
      </c>
      <c r="Q127" s="81">
        <f>SUMIFS([5]пр.взв!$J$7:$J$238,[5]пр.взв!$L$7:$L$238,$B127,[5]пр.взв!$K$7:$K$238,Q$71)</f>
        <v>0</v>
      </c>
      <c r="R127" s="81">
        <f>SUMIFS([5]пр.взв!$J$7:$J$238,[5]пр.взв!$L$7:$L$238,$B127,[5]пр.взв!$K$7:$K$238,R$71)</f>
        <v>0</v>
      </c>
      <c r="S127" s="81">
        <f>SUMIFS([6]пр.взв!$J$7:$J$238,[6]пр.взв!$L$7:$L$238,$B127,[7]пр.взв!$K$7:$K$238,S$71)</f>
        <v>0</v>
      </c>
      <c r="T127" s="81">
        <f>SUMIFS([6]пр.взв!$J$7:$J$238,[6]пр.взв!$L$7:$L$238,$B127,[7]пр.взв!$K$7:$K$238,T$71)</f>
        <v>0</v>
      </c>
      <c r="U127" s="81">
        <f>SUMIFS([6]пр.взв!$J$7:$J$238,[6]пр.взв!$L$7:$L$238,$B127,[7]пр.взв!$K$7:$K$238,U$71)</f>
        <v>0</v>
      </c>
      <c r="V127" s="81">
        <f>SUMIFS([6]пр.взв!$J$7:$J$238,[6]пр.взв!$L$7:$L$238,$B127,[7]пр.взв!$K$7:$K$238,V$71)</f>
        <v>0</v>
      </c>
      <c r="W127" s="81">
        <f>SUMIFS([7]пр.взв!$J$7:$J$238,[7]пр.взв!$L$7:$L$238,$B127,[8]пр.взв!$K$7:$K$238,W$71)</f>
        <v>0</v>
      </c>
      <c r="X127" s="81">
        <f>SUMIFS([7]пр.взв!$J$7:$J$238,[7]пр.взв!$L$7:$L$238,$B127,[8]пр.взв!$K$7:$K$238,X$71)</f>
        <v>0</v>
      </c>
      <c r="Y127" s="81">
        <f>SUMIFS([7]пр.взв!$J$7:$J$238,[7]пр.взв!$L$7:$L$238,$B127,[8]пр.взв!$K$7:$K$238,Y$71)</f>
        <v>0</v>
      </c>
      <c r="Z127" s="81">
        <f>SUMIFS([7]пр.взв!$J$7:$J$238,[7]пр.взв!$L$7:$L$238,$B127,[8]пр.взв!$K$7:$K$238,Z$71)</f>
        <v>0</v>
      </c>
      <c r="AA127" s="81">
        <f>SUMIFS([8]пр.взв!$J$7:$J$238,[8]пр.взв!$L$7:$L$238,$B127,[9]пр.взв!$K$7:$K$238,AA$71)</f>
        <v>0</v>
      </c>
      <c r="AB127" s="81">
        <f>SUMIFS([8]пр.взв!$J$7:$J$238,[8]пр.взв!$L$7:$L$238,$B127,[9]пр.взв!$K$7:$K$238,AB$71)</f>
        <v>0</v>
      </c>
      <c r="AC127" s="81">
        <f>SUMIFS([8]пр.взв!$J$7:$J$238,[8]пр.взв!$L$7:$L$238,$B127,[9]пр.взв!$K$7:$K$238,AC$71)</f>
        <v>0</v>
      </c>
      <c r="AD127" s="81">
        <f>SUMIFS([8]пр.взв!$J$7:$J$238,[8]пр.взв!$L$7:$L$238,$B127,[9]пр.взв!$K$7:$K$238,AD$71)</f>
        <v>0</v>
      </c>
      <c r="AE127" s="81">
        <f>SUMIFS([9]пр.взв!$J$7:$J$238,[9]пр.взв!$L$7:$L$238,$B127,[9]пр.взв!$K$7:$K$238,AE$71)</f>
        <v>0</v>
      </c>
      <c r="AF127" s="81">
        <f>SUMIFS([9]пр.взв!$J$7:$J$238,[9]пр.взв!$L$7:$L$238,$B127,[9]пр.взв!$K$7:$K$238,AF$71)</f>
        <v>0</v>
      </c>
      <c r="AG127" s="81">
        <f>SUMIFS([9]пр.взв!$J$7:$J$238,[9]пр.взв!$L$7:$L$238,$B127,[9]пр.взв!$K$7:$K$238,AG$71)</f>
        <v>0</v>
      </c>
      <c r="AH127" s="81">
        <f>SUMIFS([9]пр.взв!$J$7:$J$238,[9]пр.взв!$L$7:$L$238,$B127,[9]пр.взв!$K$7:$K$238,AH$71)</f>
        <v>0</v>
      </c>
      <c r="AI127" s="81" t="e">
        <f>SUMIFS([10]пр.взв!$J$7:$J$238,[10]пр.взв!$L$7:$L$238,$B127,[12]пр.взв!$K$7:$K$238,AE$71)</f>
        <v>#VALUE!</v>
      </c>
      <c r="AJ127" s="81" t="e">
        <f>SUMIFS([10]пр.взв!$J$7:$J$238,[10]пр.взв!$L$7:$L$238,$B127,[12]пр.взв!$K$7:$K$238,AF$71)</f>
        <v>#VALUE!</v>
      </c>
      <c r="AK127" s="81" t="e">
        <f>SUMIFS([10]пр.взв!$J$7:$J$238,[10]пр.взв!$L$7:$L$238,$B127,[12]пр.взв!$K$7:$K$238,AG$71)</f>
        <v>#VALUE!</v>
      </c>
      <c r="AL127" s="81" t="e">
        <f>SUMIFS([10]пр.взв!$J$7:$J$238,[10]пр.взв!$L$7:$L$238,$B127,[12]пр.взв!$K$7:$K$238,AH$71)</f>
        <v>#VALUE!</v>
      </c>
      <c r="AM127" s="81">
        <f>SUMIFS([11]пр.взв!$J$7:$J$238,[11]пр.взв!$L$7:$L$238,$B127,[11]пр.взв!$K$7:$K$238,AE$71)</f>
        <v>0</v>
      </c>
      <c r="AN127" s="81">
        <f>SUMIFS([11]пр.взв!$J$7:$J$238,[11]пр.взв!$L$7:$L$238,$B127,[11]пр.взв!$K$7:$K$238,AF$71)</f>
        <v>0</v>
      </c>
      <c r="AO127" s="81">
        <f>SUMIFS([11]пр.взв!$J$7:$J$238,[11]пр.взв!$L$7:$L$238,$B127,[11]пр.взв!$K$7:$K$238,AG$71)</f>
        <v>0</v>
      </c>
      <c r="AP127" s="81">
        <f>SUMIFS([11]пр.взв!$J$7:$J$238,[11]пр.взв!$L$7:$L$238,$B127,[11]пр.взв!$K$7:$K$238,AH$71)</f>
        <v>0</v>
      </c>
      <c r="AQ127" s="292" t="e">
        <f t="shared" si="46"/>
        <v>#VALUE!</v>
      </c>
      <c r="AR127" s="293"/>
    </row>
    <row r="128" spans="1:44" ht="16.5" thickBot="1">
      <c r="A128" s="104">
        <v>57</v>
      </c>
      <c r="B128" s="37" t="str">
        <f>[1]Инструкция!$G62</f>
        <v/>
      </c>
      <c r="C128" s="130" t="e">
        <f>SUMIFS([2]пр.взв!$J$7:$J$238,[2]пр.взв!$L$7:$L$238,$B128,[12]пр.взв!$K$7:$K$238,C$71)</f>
        <v>#VALUE!</v>
      </c>
      <c r="D128" s="82" t="e">
        <f>SUMIFS([2]пр.взв!$J$7:$J$238,[2]пр.взв!$L$7:$L$238,$B128,[12]пр.взв!$K$7:$K$238,D$71)</f>
        <v>#VALUE!</v>
      </c>
      <c r="E128" s="82" t="e">
        <f>SUMIFS([2]пр.взв!$J$7:$J$238,[2]пр.взв!$L$7:$L$238,$B128,[12]пр.взв!$K$7:$K$238,E$71)</f>
        <v>#VALUE!</v>
      </c>
      <c r="F128" s="82" t="e">
        <f>SUMIFS([12]пр.взв!$J$7:$J$238,[12]пр.взв!$L$7:$L$238,$B128,[12]пр.взв!$K$7:$K$238,F$71)</f>
        <v>#VALUE!</v>
      </c>
      <c r="G128" s="130">
        <f>SUMIFS([3]пр.взв!$J$7:$J$238,[3]пр.взв!$L$7:$L$238,$B128,[3]пр.взв!$K$7:$K$238,K$71)</f>
        <v>0</v>
      </c>
      <c r="H128" s="130">
        <f>SUMIFS([3]пр.взв!$J$7:$J$238,[3]пр.взв!$L$7:$L$238,$B128,[3]пр.взв!$K$7:$K$238,L$71)</f>
        <v>0</v>
      </c>
      <c r="I128" s="130">
        <f>SUMIFS([3]пр.взв!$J$7:$J$238,[3]пр.взв!$L$7:$L$238,$B128,[3]пр.взв!$K$7:$K$238,M$71)</f>
        <v>0</v>
      </c>
      <c r="J128" s="130">
        <f>SUMIFS([3]пр.взв!$J$7:$J$238,[3]пр.взв!$L$7:$L$238,$B128,[3]пр.взв!$K$7:$K$238,N$71)</f>
        <v>0</v>
      </c>
      <c r="K128" s="81">
        <f>SUMIFS([4]пр.взв!$J$7:$J$238,[4]пр.взв!$L$7:$L$238,$B128,[4]пр.взв!$K$7:$K$238,K$71)</f>
        <v>0</v>
      </c>
      <c r="L128" s="81">
        <f>SUMIFS([4]пр.взв!$J$7:$J$238,[4]пр.взв!$L$7:$L$238,$B128,[4]пр.взв!$K$7:$K$238,L$71)</f>
        <v>0</v>
      </c>
      <c r="M128" s="81">
        <f>SUMIFS([4]пр.взв!$J$7:$J$238,[4]пр.взв!$L$7:$L$238,$B128,[4]пр.взв!$K$7:$K$238,M$71)</f>
        <v>0</v>
      </c>
      <c r="N128" s="81">
        <f>SUMIFS([4]пр.взв!$J$7:$J$238,[4]пр.взв!$L$7:$L$238,$B128,[4]пр.взв!$K$7:$K$238,N$71)</f>
        <v>0</v>
      </c>
      <c r="O128" s="81">
        <f>SUMIFS([5]пр.взв!$J$7:$J$238,[5]пр.взв!$L$7:$L$238,$B128,[5]пр.взв!$K$7:$K$238,O$71)</f>
        <v>0</v>
      </c>
      <c r="P128" s="81">
        <f>SUMIFS([5]пр.взв!$J$7:$J$238,[5]пр.взв!$L$7:$L$238,$B128,[5]пр.взв!$K$7:$K$238,P$71)</f>
        <v>0</v>
      </c>
      <c r="Q128" s="81">
        <f>SUMIFS([5]пр.взв!$J$7:$J$238,[5]пр.взв!$L$7:$L$238,$B128,[5]пр.взв!$K$7:$K$238,Q$71)</f>
        <v>0</v>
      </c>
      <c r="R128" s="81">
        <f>SUMIFS([5]пр.взв!$J$7:$J$238,[5]пр.взв!$L$7:$L$238,$B128,[5]пр.взв!$K$7:$K$238,R$71)</f>
        <v>0</v>
      </c>
      <c r="S128" s="81">
        <f>SUMIFS([6]пр.взв!$J$7:$J$238,[6]пр.взв!$L$7:$L$238,$B128,[7]пр.взв!$K$7:$K$238,S$71)</f>
        <v>0</v>
      </c>
      <c r="T128" s="81">
        <f>SUMIFS([6]пр.взв!$J$7:$J$238,[6]пр.взв!$L$7:$L$238,$B128,[7]пр.взв!$K$7:$K$238,T$71)</f>
        <v>0</v>
      </c>
      <c r="U128" s="81">
        <f>SUMIFS([6]пр.взв!$J$7:$J$238,[6]пр.взв!$L$7:$L$238,$B128,[7]пр.взв!$K$7:$K$238,U$71)</f>
        <v>0</v>
      </c>
      <c r="V128" s="81">
        <f>SUMIFS([6]пр.взв!$J$7:$J$238,[6]пр.взв!$L$7:$L$238,$B128,[7]пр.взв!$K$7:$K$238,V$71)</f>
        <v>0</v>
      </c>
      <c r="W128" s="81">
        <f>SUMIFS([7]пр.взв!$J$7:$J$238,[7]пр.взв!$L$7:$L$238,$B128,[8]пр.взв!$K$7:$K$238,W$71)</f>
        <v>0</v>
      </c>
      <c r="X128" s="81">
        <f>SUMIFS([7]пр.взв!$J$7:$J$238,[7]пр.взв!$L$7:$L$238,$B128,[8]пр.взв!$K$7:$K$238,X$71)</f>
        <v>0</v>
      </c>
      <c r="Y128" s="81">
        <f>SUMIFS([7]пр.взв!$J$7:$J$238,[7]пр.взв!$L$7:$L$238,$B128,[8]пр.взв!$K$7:$K$238,Y$71)</f>
        <v>0</v>
      </c>
      <c r="Z128" s="81">
        <f>SUMIFS([7]пр.взв!$J$7:$J$238,[7]пр.взв!$L$7:$L$238,$B128,[8]пр.взв!$K$7:$K$238,Z$71)</f>
        <v>0</v>
      </c>
      <c r="AA128" s="81">
        <f>SUMIFS([8]пр.взв!$J$7:$J$238,[8]пр.взв!$L$7:$L$238,$B128,[9]пр.взв!$K$7:$K$238,AA$71)</f>
        <v>0</v>
      </c>
      <c r="AB128" s="81">
        <f>SUMIFS([8]пр.взв!$J$7:$J$238,[8]пр.взв!$L$7:$L$238,$B128,[9]пр.взв!$K$7:$K$238,AB$71)</f>
        <v>0</v>
      </c>
      <c r="AC128" s="81">
        <f>SUMIFS([8]пр.взв!$J$7:$J$238,[8]пр.взв!$L$7:$L$238,$B128,[9]пр.взв!$K$7:$K$238,AC$71)</f>
        <v>0</v>
      </c>
      <c r="AD128" s="81">
        <f>SUMIFS([8]пр.взв!$J$7:$J$238,[8]пр.взв!$L$7:$L$238,$B128,[9]пр.взв!$K$7:$K$238,AD$71)</f>
        <v>0</v>
      </c>
      <c r="AE128" s="81">
        <f>SUMIFS([9]пр.взв!$J$7:$J$238,[9]пр.взв!$L$7:$L$238,$B128,[9]пр.взв!$K$7:$K$238,AE$71)</f>
        <v>0</v>
      </c>
      <c r="AF128" s="81">
        <f>SUMIFS([9]пр.взв!$J$7:$J$238,[9]пр.взв!$L$7:$L$238,$B128,[9]пр.взв!$K$7:$K$238,AF$71)</f>
        <v>0</v>
      </c>
      <c r="AG128" s="81">
        <f>SUMIFS([9]пр.взв!$J$7:$J$238,[9]пр.взв!$L$7:$L$238,$B128,[9]пр.взв!$K$7:$K$238,AG$71)</f>
        <v>0</v>
      </c>
      <c r="AH128" s="81">
        <f>SUMIFS([9]пр.взв!$J$7:$J$238,[9]пр.взв!$L$7:$L$238,$B128,[9]пр.взв!$K$7:$K$238,AH$71)</f>
        <v>0</v>
      </c>
      <c r="AI128" s="81" t="e">
        <f>SUMIFS([10]пр.взв!$J$7:$J$238,[10]пр.взв!$L$7:$L$238,$B128,[12]пр.взв!$K$7:$K$238,AE$71)</f>
        <v>#VALUE!</v>
      </c>
      <c r="AJ128" s="81" t="e">
        <f>SUMIFS([10]пр.взв!$J$7:$J$238,[10]пр.взв!$L$7:$L$238,$B128,[12]пр.взв!$K$7:$K$238,AF$71)</f>
        <v>#VALUE!</v>
      </c>
      <c r="AK128" s="81" t="e">
        <f>SUMIFS([10]пр.взв!$J$7:$J$238,[10]пр.взв!$L$7:$L$238,$B128,[12]пр.взв!$K$7:$K$238,AG$71)</f>
        <v>#VALUE!</v>
      </c>
      <c r="AL128" s="81" t="e">
        <f>SUMIFS([10]пр.взв!$J$7:$J$238,[10]пр.взв!$L$7:$L$238,$B128,[12]пр.взв!$K$7:$K$238,AH$71)</f>
        <v>#VALUE!</v>
      </c>
      <c r="AM128" s="81">
        <f>SUMIFS([11]пр.взв!$J$7:$J$238,[11]пр.взв!$L$7:$L$238,$B128,[11]пр.взв!$K$7:$K$238,AE$71)</f>
        <v>0</v>
      </c>
      <c r="AN128" s="81">
        <f>SUMIFS([11]пр.взв!$J$7:$J$238,[11]пр.взв!$L$7:$L$238,$B128,[11]пр.взв!$K$7:$K$238,AF$71)</f>
        <v>0</v>
      </c>
      <c r="AO128" s="81">
        <f>SUMIFS([11]пр.взв!$J$7:$J$238,[11]пр.взв!$L$7:$L$238,$B128,[11]пр.взв!$K$7:$K$238,AG$71)</f>
        <v>0</v>
      </c>
      <c r="AP128" s="81">
        <f>SUMIFS([11]пр.взв!$J$7:$J$238,[11]пр.взв!$L$7:$L$238,$B128,[11]пр.взв!$K$7:$K$238,AH$71)</f>
        <v>0</v>
      </c>
      <c r="AQ128" s="292" t="e">
        <f t="shared" si="46"/>
        <v>#VALUE!</v>
      </c>
      <c r="AR128" s="293"/>
    </row>
    <row r="129" spans="1:44" ht="16.5" thickBot="1">
      <c r="A129" s="104">
        <v>58</v>
      </c>
      <c r="B129" s="37" t="str">
        <f>[1]Инструкция!$G63</f>
        <v/>
      </c>
      <c r="C129" s="130" t="e">
        <f>SUMIFS([2]пр.взв!$J$7:$J$238,[2]пр.взв!$L$7:$L$238,$B129,[12]пр.взв!$K$7:$K$238,C$71)</f>
        <v>#VALUE!</v>
      </c>
      <c r="D129" s="82" t="e">
        <f>SUMIFS([2]пр.взв!$J$7:$J$238,[2]пр.взв!$L$7:$L$238,$B129,[12]пр.взв!$K$7:$K$238,D$71)</f>
        <v>#VALUE!</v>
      </c>
      <c r="E129" s="82" t="e">
        <f>SUMIFS([2]пр.взв!$J$7:$J$238,[2]пр.взв!$L$7:$L$238,$B129,[12]пр.взв!$K$7:$K$238,E$71)</f>
        <v>#VALUE!</v>
      </c>
      <c r="F129" s="82" t="e">
        <f>SUMIFS([12]пр.взв!$J$7:$J$238,[12]пр.взв!$L$7:$L$238,$B129,[12]пр.взв!$K$7:$K$238,F$71)</f>
        <v>#VALUE!</v>
      </c>
      <c r="G129" s="130">
        <f>SUMIFS([3]пр.взв!$J$7:$J$238,[3]пр.взв!$L$7:$L$238,$B129,[3]пр.взв!$K$7:$K$238,K$71)</f>
        <v>0</v>
      </c>
      <c r="H129" s="130">
        <f>SUMIFS([3]пр.взв!$J$7:$J$238,[3]пр.взв!$L$7:$L$238,$B129,[3]пр.взв!$K$7:$K$238,L$71)</f>
        <v>0</v>
      </c>
      <c r="I129" s="130">
        <f>SUMIFS([3]пр.взв!$J$7:$J$238,[3]пр.взв!$L$7:$L$238,$B129,[3]пр.взв!$K$7:$K$238,M$71)</f>
        <v>0</v>
      </c>
      <c r="J129" s="130">
        <f>SUMIFS([3]пр.взв!$J$7:$J$238,[3]пр.взв!$L$7:$L$238,$B129,[3]пр.взв!$K$7:$K$238,N$71)</f>
        <v>0</v>
      </c>
      <c r="K129" s="81">
        <f>SUMIFS([4]пр.взв!$J$7:$J$238,[4]пр.взв!$L$7:$L$238,$B129,[4]пр.взв!$K$7:$K$238,K$71)</f>
        <v>0</v>
      </c>
      <c r="L129" s="81">
        <f>SUMIFS([4]пр.взв!$J$7:$J$238,[4]пр.взв!$L$7:$L$238,$B129,[4]пр.взв!$K$7:$K$238,L$71)</f>
        <v>0</v>
      </c>
      <c r="M129" s="81">
        <f>SUMIFS([4]пр.взв!$J$7:$J$238,[4]пр.взв!$L$7:$L$238,$B129,[4]пр.взв!$K$7:$K$238,M$71)</f>
        <v>0</v>
      </c>
      <c r="N129" s="81">
        <f>SUMIFS([4]пр.взв!$J$7:$J$238,[4]пр.взв!$L$7:$L$238,$B129,[4]пр.взв!$K$7:$K$238,N$71)</f>
        <v>0</v>
      </c>
      <c r="O129" s="81">
        <f>SUMIFS([5]пр.взв!$J$7:$J$238,[5]пр.взв!$L$7:$L$238,$B129,[5]пр.взв!$K$7:$K$238,O$71)</f>
        <v>0</v>
      </c>
      <c r="P129" s="81">
        <f>SUMIFS([5]пр.взв!$J$7:$J$238,[5]пр.взв!$L$7:$L$238,$B129,[5]пр.взв!$K$7:$K$238,P$71)</f>
        <v>0</v>
      </c>
      <c r="Q129" s="81">
        <f>SUMIFS([5]пр.взв!$J$7:$J$238,[5]пр.взв!$L$7:$L$238,$B129,[5]пр.взв!$K$7:$K$238,Q$71)</f>
        <v>0</v>
      </c>
      <c r="R129" s="81">
        <f>SUMIFS([5]пр.взв!$J$7:$J$238,[5]пр.взв!$L$7:$L$238,$B129,[5]пр.взв!$K$7:$K$238,R$71)</f>
        <v>0</v>
      </c>
      <c r="S129" s="81">
        <f>SUMIFS([6]пр.взв!$J$7:$J$238,[6]пр.взв!$L$7:$L$238,$B129,[7]пр.взв!$K$7:$K$238,S$71)</f>
        <v>0</v>
      </c>
      <c r="T129" s="81">
        <f>SUMIFS([6]пр.взв!$J$7:$J$238,[6]пр.взв!$L$7:$L$238,$B129,[7]пр.взв!$K$7:$K$238,T$71)</f>
        <v>0</v>
      </c>
      <c r="U129" s="81">
        <f>SUMIFS([6]пр.взв!$J$7:$J$238,[6]пр.взв!$L$7:$L$238,$B129,[7]пр.взв!$K$7:$K$238,U$71)</f>
        <v>0</v>
      </c>
      <c r="V129" s="81">
        <f>SUMIFS([6]пр.взв!$J$7:$J$238,[6]пр.взв!$L$7:$L$238,$B129,[7]пр.взв!$K$7:$K$238,V$71)</f>
        <v>0</v>
      </c>
      <c r="W129" s="81">
        <f>SUMIFS([7]пр.взв!$J$7:$J$238,[7]пр.взв!$L$7:$L$238,$B129,[8]пр.взв!$K$7:$K$238,W$71)</f>
        <v>0</v>
      </c>
      <c r="X129" s="81">
        <f>SUMIFS([7]пр.взв!$J$7:$J$238,[7]пр.взв!$L$7:$L$238,$B129,[8]пр.взв!$K$7:$K$238,X$71)</f>
        <v>0</v>
      </c>
      <c r="Y129" s="81">
        <f>SUMIFS([7]пр.взв!$J$7:$J$238,[7]пр.взв!$L$7:$L$238,$B129,[8]пр.взв!$K$7:$K$238,Y$71)</f>
        <v>0</v>
      </c>
      <c r="Z129" s="81">
        <f>SUMIFS([7]пр.взв!$J$7:$J$238,[7]пр.взв!$L$7:$L$238,$B129,[8]пр.взв!$K$7:$K$238,Z$71)</f>
        <v>0</v>
      </c>
      <c r="AA129" s="81">
        <f>SUMIFS([8]пр.взв!$J$7:$J$238,[8]пр.взв!$L$7:$L$238,$B129,[9]пр.взв!$K$7:$K$238,AA$71)</f>
        <v>0</v>
      </c>
      <c r="AB129" s="81">
        <f>SUMIFS([8]пр.взв!$J$7:$J$238,[8]пр.взв!$L$7:$L$238,$B129,[9]пр.взв!$K$7:$K$238,AB$71)</f>
        <v>0</v>
      </c>
      <c r="AC129" s="81">
        <f>SUMIFS([8]пр.взв!$J$7:$J$238,[8]пр.взв!$L$7:$L$238,$B129,[9]пр.взв!$K$7:$K$238,AC$71)</f>
        <v>0</v>
      </c>
      <c r="AD129" s="81">
        <f>SUMIFS([8]пр.взв!$J$7:$J$238,[8]пр.взв!$L$7:$L$238,$B129,[9]пр.взв!$K$7:$K$238,AD$71)</f>
        <v>0</v>
      </c>
      <c r="AE129" s="81">
        <f>SUMIFS([9]пр.взв!$J$7:$J$238,[9]пр.взв!$L$7:$L$238,$B129,[9]пр.взв!$K$7:$K$238,AE$71)</f>
        <v>0</v>
      </c>
      <c r="AF129" s="81">
        <f>SUMIFS([9]пр.взв!$J$7:$J$238,[9]пр.взв!$L$7:$L$238,$B129,[9]пр.взв!$K$7:$K$238,AF$71)</f>
        <v>0</v>
      </c>
      <c r="AG129" s="81">
        <f>SUMIFS([9]пр.взв!$J$7:$J$238,[9]пр.взв!$L$7:$L$238,$B129,[9]пр.взв!$K$7:$K$238,AG$71)</f>
        <v>0</v>
      </c>
      <c r="AH129" s="81">
        <f>SUMIFS([9]пр.взв!$J$7:$J$238,[9]пр.взв!$L$7:$L$238,$B129,[9]пр.взв!$K$7:$K$238,AH$71)</f>
        <v>0</v>
      </c>
      <c r="AI129" s="81" t="e">
        <f>SUMIFS([10]пр.взв!$J$7:$J$238,[10]пр.взв!$L$7:$L$238,$B129,[12]пр.взв!$K$7:$K$238,AE$71)</f>
        <v>#VALUE!</v>
      </c>
      <c r="AJ129" s="81" t="e">
        <f>SUMIFS([10]пр.взв!$J$7:$J$238,[10]пр.взв!$L$7:$L$238,$B129,[12]пр.взв!$K$7:$K$238,AF$71)</f>
        <v>#VALUE!</v>
      </c>
      <c r="AK129" s="81" t="e">
        <f>SUMIFS([10]пр.взв!$J$7:$J$238,[10]пр.взв!$L$7:$L$238,$B129,[12]пр.взв!$K$7:$K$238,AG$71)</f>
        <v>#VALUE!</v>
      </c>
      <c r="AL129" s="81" t="e">
        <f>SUMIFS([10]пр.взв!$J$7:$J$238,[10]пр.взв!$L$7:$L$238,$B129,[12]пр.взв!$K$7:$K$238,AH$71)</f>
        <v>#VALUE!</v>
      </c>
      <c r="AM129" s="81">
        <f>SUMIFS([11]пр.взв!$J$7:$J$238,[11]пр.взв!$L$7:$L$238,$B129,[11]пр.взв!$K$7:$K$238,AE$71)</f>
        <v>0</v>
      </c>
      <c r="AN129" s="81">
        <f>SUMIFS([11]пр.взв!$J$7:$J$238,[11]пр.взв!$L$7:$L$238,$B129,[11]пр.взв!$K$7:$K$238,AF$71)</f>
        <v>0</v>
      </c>
      <c r="AO129" s="81">
        <f>SUMIFS([11]пр.взв!$J$7:$J$238,[11]пр.взв!$L$7:$L$238,$B129,[11]пр.взв!$K$7:$K$238,AG$71)</f>
        <v>0</v>
      </c>
      <c r="AP129" s="81">
        <f>SUMIFS([11]пр.взв!$J$7:$J$238,[11]пр.взв!$L$7:$L$238,$B129,[11]пр.взв!$K$7:$K$238,AH$71)</f>
        <v>0</v>
      </c>
      <c r="AQ129" s="292" t="e">
        <f t="shared" si="46"/>
        <v>#VALUE!</v>
      </c>
      <c r="AR129" s="293"/>
    </row>
    <row r="130" spans="1:44" ht="16.5" thickBot="1">
      <c r="A130" s="104">
        <v>59</v>
      </c>
      <c r="B130" s="37" t="str">
        <f>[1]Инструкция!$G64</f>
        <v/>
      </c>
      <c r="C130" s="130" t="e">
        <f>SUMIFS([2]пр.взв!$J$7:$J$238,[2]пр.взв!$L$7:$L$238,$B130,[12]пр.взв!$K$7:$K$238,C$71)</f>
        <v>#VALUE!</v>
      </c>
      <c r="D130" s="82" t="e">
        <f>SUMIFS([2]пр.взв!$J$7:$J$238,[2]пр.взв!$L$7:$L$238,$B130,[12]пр.взв!$K$7:$K$238,D$71)</f>
        <v>#VALUE!</v>
      </c>
      <c r="E130" s="82" t="e">
        <f>SUMIFS([2]пр.взв!$J$7:$J$238,[2]пр.взв!$L$7:$L$238,$B130,[12]пр.взв!$K$7:$K$238,E$71)</f>
        <v>#VALUE!</v>
      </c>
      <c r="F130" s="82" t="e">
        <f>SUMIFS([12]пр.взв!$J$7:$J$238,[12]пр.взв!$L$7:$L$238,$B130,[12]пр.взв!$K$7:$K$238,F$71)</f>
        <v>#VALUE!</v>
      </c>
      <c r="G130" s="130">
        <f>SUMIFS([3]пр.взв!$J$7:$J$238,[3]пр.взв!$L$7:$L$238,$B130,[3]пр.взв!$K$7:$K$238,K$71)</f>
        <v>0</v>
      </c>
      <c r="H130" s="130">
        <f>SUMIFS([3]пр.взв!$J$7:$J$238,[3]пр.взв!$L$7:$L$238,$B130,[3]пр.взв!$K$7:$K$238,L$71)</f>
        <v>0</v>
      </c>
      <c r="I130" s="130">
        <f>SUMIFS([3]пр.взв!$J$7:$J$238,[3]пр.взв!$L$7:$L$238,$B130,[3]пр.взв!$K$7:$K$238,M$71)</f>
        <v>0</v>
      </c>
      <c r="J130" s="130">
        <f>SUMIFS([3]пр.взв!$J$7:$J$238,[3]пр.взв!$L$7:$L$238,$B130,[3]пр.взв!$K$7:$K$238,N$71)</f>
        <v>0</v>
      </c>
      <c r="K130" s="81">
        <f>SUMIFS([4]пр.взв!$J$7:$J$238,[4]пр.взв!$L$7:$L$238,$B130,[4]пр.взв!$K$7:$K$238,K$71)</f>
        <v>0</v>
      </c>
      <c r="L130" s="81">
        <f>SUMIFS([4]пр.взв!$J$7:$J$238,[4]пр.взв!$L$7:$L$238,$B130,[4]пр.взв!$K$7:$K$238,L$71)</f>
        <v>0</v>
      </c>
      <c r="M130" s="81">
        <f>SUMIFS([4]пр.взв!$J$7:$J$238,[4]пр.взв!$L$7:$L$238,$B130,[4]пр.взв!$K$7:$K$238,M$71)</f>
        <v>0</v>
      </c>
      <c r="N130" s="81">
        <f>SUMIFS([4]пр.взв!$J$7:$J$238,[4]пр.взв!$L$7:$L$238,$B130,[4]пр.взв!$K$7:$K$238,N$71)</f>
        <v>0</v>
      </c>
      <c r="O130" s="81">
        <f>SUMIFS([5]пр.взв!$J$7:$J$238,[5]пр.взв!$L$7:$L$238,$B130,[5]пр.взв!$K$7:$K$238,O$71)</f>
        <v>0</v>
      </c>
      <c r="P130" s="81">
        <f>SUMIFS([5]пр.взв!$J$7:$J$238,[5]пр.взв!$L$7:$L$238,$B130,[5]пр.взв!$K$7:$K$238,P$71)</f>
        <v>0</v>
      </c>
      <c r="Q130" s="81">
        <f>SUMIFS([5]пр.взв!$J$7:$J$238,[5]пр.взв!$L$7:$L$238,$B130,[5]пр.взв!$K$7:$K$238,Q$71)</f>
        <v>0</v>
      </c>
      <c r="R130" s="81">
        <f>SUMIFS([5]пр.взв!$J$7:$J$238,[5]пр.взв!$L$7:$L$238,$B130,[5]пр.взв!$K$7:$K$238,R$71)</f>
        <v>0</v>
      </c>
      <c r="S130" s="81">
        <f>SUMIFS([6]пр.взв!$J$7:$J$238,[6]пр.взв!$L$7:$L$238,$B130,[7]пр.взв!$K$7:$K$238,S$71)</f>
        <v>0</v>
      </c>
      <c r="T130" s="81">
        <f>SUMIFS([6]пр.взв!$J$7:$J$238,[6]пр.взв!$L$7:$L$238,$B130,[7]пр.взв!$K$7:$K$238,T$71)</f>
        <v>0</v>
      </c>
      <c r="U130" s="81">
        <f>SUMIFS([6]пр.взв!$J$7:$J$238,[6]пр.взв!$L$7:$L$238,$B130,[7]пр.взв!$K$7:$K$238,U$71)</f>
        <v>0</v>
      </c>
      <c r="V130" s="81">
        <f>SUMIFS([6]пр.взв!$J$7:$J$238,[6]пр.взв!$L$7:$L$238,$B130,[7]пр.взв!$K$7:$K$238,V$71)</f>
        <v>0</v>
      </c>
      <c r="W130" s="81">
        <f>SUMIFS([7]пр.взв!$J$7:$J$238,[7]пр.взв!$L$7:$L$238,$B130,[8]пр.взв!$K$7:$K$238,W$71)</f>
        <v>0</v>
      </c>
      <c r="X130" s="81">
        <f>SUMIFS([7]пр.взв!$J$7:$J$238,[7]пр.взв!$L$7:$L$238,$B130,[8]пр.взв!$K$7:$K$238,X$71)</f>
        <v>0</v>
      </c>
      <c r="Y130" s="81">
        <f>SUMIFS([7]пр.взв!$J$7:$J$238,[7]пр.взв!$L$7:$L$238,$B130,[8]пр.взв!$K$7:$K$238,Y$71)</f>
        <v>0</v>
      </c>
      <c r="Z130" s="81">
        <f>SUMIFS([7]пр.взв!$J$7:$J$238,[7]пр.взв!$L$7:$L$238,$B130,[8]пр.взв!$K$7:$K$238,Z$71)</f>
        <v>0</v>
      </c>
      <c r="AA130" s="81">
        <f>SUMIFS([8]пр.взв!$J$7:$J$238,[8]пр.взв!$L$7:$L$238,$B130,[9]пр.взв!$K$7:$K$238,AA$71)</f>
        <v>0</v>
      </c>
      <c r="AB130" s="81">
        <f>SUMIFS([8]пр.взв!$J$7:$J$238,[8]пр.взв!$L$7:$L$238,$B130,[9]пр.взв!$K$7:$K$238,AB$71)</f>
        <v>0</v>
      </c>
      <c r="AC130" s="81">
        <f>SUMIFS([8]пр.взв!$J$7:$J$238,[8]пр.взв!$L$7:$L$238,$B130,[9]пр.взв!$K$7:$K$238,AC$71)</f>
        <v>0</v>
      </c>
      <c r="AD130" s="81">
        <f>SUMIFS([8]пр.взв!$J$7:$J$238,[8]пр.взв!$L$7:$L$238,$B130,[9]пр.взв!$K$7:$K$238,AD$71)</f>
        <v>0</v>
      </c>
      <c r="AE130" s="81">
        <f>SUMIFS([9]пр.взв!$J$7:$J$238,[9]пр.взв!$L$7:$L$238,$B130,[9]пр.взв!$K$7:$K$238,AE$71)</f>
        <v>0</v>
      </c>
      <c r="AF130" s="81">
        <f>SUMIFS([9]пр.взв!$J$7:$J$238,[9]пр.взв!$L$7:$L$238,$B130,[9]пр.взв!$K$7:$K$238,AF$71)</f>
        <v>0</v>
      </c>
      <c r="AG130" s="81">
        <f>SUMIFS([9]пр.взв!$J$7:$J$238,[9]пр.взв!$L$7:$L$238,$B130,[9]пр.взв!$K$7:$K$238,AG$71)</f>
        <v>0</v>
      </c>
      <c r="AH130" s="81">
        <f>SUMIFS([9]пр.взв!$J$7:$J$238,[9]пр.взв!$L$7:$L$238,$B130,[9]пр.взв!$K$7:$K$238,AH$71)</f>
        <v>0</v>
      </c>
      <c r="AI130" s="81" t="e">
        <f>SUMIFS([10]пр.взв!$J$7:$J$238,[10]пр.взв!$L$7:$L$238,$B130,[12]пр.взв!$K$7:$K$238,AE$71)</f>
        <v>#VALUE!</v>
      </c>
      <c r="AJ130" s="81" t="e">
        <f>SUMIFS([10]пр.взв!$J$7:$J$238,[10]пр.взв!$L$7:$L$238,$B130,[12]пр.взв!$K$7:$K$238,AF$71)</f>
        <v>#VALUE!</v>
      </c>
      <c r="AK130" s="81" t="e">
        <f>SUMIFS([10]пр.взв!$J$7:$J$238,[10]пр.взв!$L$7:$L$238,$B130,[12]пр.взв!$K$7:$K$238,AG$71)</f>
        <v>#VALUE!</v>
      </c>
      <c r="AL130" s="81" t="e">
        <f>SUMIFS([10]пр.взв!$J$7:$J$238,[10]пр.взв!$L$7:$L$238,$B130,[12]пр.взв!$K$7:$K$238,AH$71)</f>
        <v>#VALUE!</v>
      </c>
      <c r="AM130" s="81">
        <f>SUMIFS([11]пр.взв!$J$7:$J$238,[11]пр.взв!$L$7:$L$238,$B130,[11]пр.взв!$K$7:$K$238,AE$71)</f>
        <v>0</v>
      </c>
      <c r="AN130" s="81">
        <f>SUMIFS([11]пр.взв!$J$7:$J$238,[11]пр.взв!$L$7:$L$238,$B130,[11]пр.взв!$K$7:$K$238,AF$71)</f>
        <v>0</v>
      </c>
      <c r="AO130" s="81">
        <f>SUMIFS([11]пр.взв!$J$7:$J$238,[11]пр.взв!$L$7:$L$238,$B130,[11]пр.взв!$K$7:$K$238,AG$71)</f>
        <v>0</v>
      </c>
      <c r="AP130" s="81">
        <f>SUMIFS([11]пр.взв!$J$7:$J$238,[11]пр.взв!$L$7:$L$238,$B130,[11]пр.взв!$K$7:$K$238,AH$71)</f>
        <v>0</v>
      </c>
      <c r="AQ130" s="292" t="e">
        <f t="shared" si="46"/>
        <v>#VALUE!</v>
      </c>
      <c r="AR130" s="293"/>
    </row>
    <row r="131" spans="1:44" ht="16.5" thickBot="1">
      <c r="A131" s="104">
        <v>60</v>
      </c>
      <c r="B131" s="133" t="str">
        <f>[1]Инструкция!$G65</f>
        <v/>
      </c>
      <c r="C131" s="130" t="e">
        <f>SUMIFS([2]пр.взв!$J$7:$J$238,[2]пр.взв!$L$7:$L$238,$B131,[12]пр.взв!$K$7:$K$238,C$71)</f>
        <v>#VALUE!</v>
      </c>
      <c r="D131" s="82" t="e">
        <f>SUMIFS([2]пр.взв!$J$7:$J$238,[2]пр.взв!$L$7:$L$238,$B131,[12]пр.взв!$K$7:$K$238,D$71)</f>
        <v>#VALUE!</v>
      </c>
      <c r="E131" s="82" t="e">
        <f>SUMIFS([2]пр.взв!$J$7:$J$238,[2]пр.взв!$L$7:$L$238,$B131,[12]пр.взв!$K$7:$K$238,E$71)</f>
        <v>#VALUE!</v>
      </c>
      <c r="F131" s="82" t="e">
        <f>SUMIFS([12]пр.взв!$J$7:$J$238,[12]пр.взв!$L$7:$L$238,$B131,[12]пр.взв!$K$7:$K$238,F$71)</f>
        <v>#VALUE!</v>
      </c>
      <c r="G131" s="130">
        <f>SUMIFS([3]пр.взв!$J$7:$J$238,[3]пр.взв!$L$7:$L$238,$B131,[3]пр.взв!$K$7:$K$238,K$71)</f>
        <v>0</v>
      </c>
      <c r="H131" s="130">
        <f>SUMIFS([3]пр.взв!$J$7:$J$238,[3]пр.взв!$L$7:$L$238,$B131,[3]пр.взв!$K$7:$K$238,L$71)</f>
        <v>0</v>
      </c>
      <c r="I131" s="130">
        <f>SUMIFS([3]пр.взв!$J$7:$J$238,[3]пр.взв!$L$7:$L$238,$B131,[3]пр.взв!$K$7:$K$238,M$71)</f>
        <v>0</v>
      </c>
      <c r="J131" s="130">
        <f>SUMIFS([3]пр.взв!$J$7:$J$238,[3]пр.взв!$L$7:$L$238,$B131,[3]пр.взв!$K$7:$K$238,N$71)</f>
        <v>0</v>
      </c>
      <c r="K131" s="81">
        <f>SUMIFS([4]пр.взв!$J$7:$J$238,[4]пр.взв!$L$7:$L$238,$B131,[4]пр.взв!$K$7:$K$238,K$71)</f>
        <v>0</v>
      </c>
      <c r="L131" s="81">
        <f>SUMIFS([4]пр.взв!$J$7:$J$238,[4]пр.взв!$L$7:$L$238,$B131,[4]пр.взв!$K$7:$K$238,L$71)</f>
        <v>0</v>
      </c>
      <c r="M131" s="81">
        <f>SUMIFS([4]пр.взв!$J$7:$J$238,[4]пр.взв!$L$7:$L$238,$B131,[4]пр.взв!$K$7:$K$238,M$71)</f>
        <v>0</v>
      </c>
      <c r="N131" s="81">
        <f>SUMIFS([4]пр.взв!$J$7:$J$238,[4]пр.взв!$L$7:$L$238,$B131,[4]пр.взв!$K$7:$K$238,N$71)</f>
        <v>0</v>
      </c>
      <c r="O131" s="81">
        <f>SUMIFS([5]пр.взв!$J$7:$J$238,[5]пр.взв!$L$7:$L$238,$B131,[5]пр.взв!$K$7:$K$238,O$71)</f>
        <v>0</v>
      </c>
      <c r="P131" s="81">
        <f>SUMIFS([5]пр.взв!$J$7:$J$238,[5]пр.взв!$L$7:$L$238,$B131,[5]пр.взв!$K$7:$K$238,P$71)</f>
        <v>0</v>
      </c>
      <c r="Q131" s="81">
        <f>SUMIFS([5]пр.взв!$J$7:$J$238,[5]пр.взв!$L$7:$L$238,$B131,[5]пр.взв!$K$7:$K$238,Q$71)</f>
        <v>0</v>
      </c>
      <c r="R131" s="81">
        <f>SUMIFS([5]пр.взв!$J$7:$J$238,[5]пр.взв!$L$7:$L$238,$B131,[5]пр.взв!$K$7:$K$238,R$71)</f>
        <v>0</v>
      </c>
      <c r="S131" s="81">
        <f>SUMIFS([6]пр.взв!$J$7:$J$238,[6]пр.взв!$L$7:$L$238,$B131,[7]пр.взв!$K$7:$K$238,S$71)</f>
        <v>0</v>
      </c>
      <c r="T131" s="81">
        <f>SUMIFS([6]пр.взв!$J$7:$J$238,[6]пр.взв!$L$7:$L$238,$B131,[7]пр.взв!$K$7:$K$238,T$71)</f>
        <v>0</v>
      </c>
      <c r="U131" s="81">
        <f>SUMIFS([6]пр.взв!$J$7:$J$238,[6]пр.взв!$L$7:$L$238,$B131,[7]пр.взв!$K$7:$K$238,U$71)</f>
        <v>0</v>
      </c>
      <c r="V131" s="81">
        <f>SUMIFS([6]пр.взв!$J$7:$J$238,[6]пр.взв!$L$7:$L$238,$B131,[7]пр.взв!$K$7:$K$238,V$71)</f>
        <v>0</v>
      </c>
      <c r="W131" s="81">
        <f>SUMIFS([7]пр.взв!$J$7:$J$238,[7]пр.взв!$L$7:$L$238,$B131,[8]пр.взв!$K$7:$K$238,W$71)</f>
        <v>0</v>
      </c>
      <c r="X131" s="81">
        <f>SUMIFS([7]пр.взв!$J$7:$J$238,[7]пр.взв!$L$7:$L$238,$B131,[8]пр.взв!$K$7:$K$238,X$71)</f>
        <v>0</v>
      </c>
      <c r="Y131" s="81">
        <f>SUMIFS([7]пр.взв!$J$7:$J$238,[7]пр.взв!$L$7:$L$238,$B131,[8]пр.взв!$K$7:$K$238,Y$71)</f>
        <v>0</v>
      </c>
      <c r="Z131" s="81">
        <f>SUMIFS([7]пр.взв!$J$7:$J$238,[7]пр.взв!$L$7:$L$238,$B131,[8]пр.взв!$K$7:$K$238,Z$71)</f>
        <v>0</v>
      </c>
      <c r="AA131" s="81">
        <f>SUMIFS([8]пр.взв!$J$7:$J$238,[8]пр.взв!$L$7:$L$238,$B131,[9]пр.взв!$K$7:$K$238,AA$71)</f>
        <v>0</v>
      </c>
      <c r="AB131" s="81">
        <f>SUMIFS([8]пр.взв!$J$7:$J$238,[8]пр.взв!$L$7:$L$238,$B131,[9]пр.взв!$K$7:$K$238,AB$71)</f>
        <v>0</v>
      </c>
      <c r="AC131" s="81">
        <f>SUMIFS([8]пр.взв!$J$7:$J$238,[8]пр.взв!$L$7:$L$238,$B131,[9]пр.взв!$K$7:$K$238,AC$71)</f>
        <v>0</v>
      </c>
      <c r="AD131" s="81">
        <f>SUMIFS([8]пр.взв!$J$7:$J$238,[8]пр.взв!$L$7:$L$238,$B131,[9]пр.взв!$K$7:$K$238,AD$71)</f>
        <v>0</v>
      </c>
      <c r="AE131" s="81">
        <f>SUMIFS([9]пр.взв!$J$7:$J$238,[9]пр.взв!$L$7:$L$238,$B131,[9]пр.взв!$K$7:$K$238,AE$71)</f>
        <v>0</v>
      </c>
      <c r="AF131" s="81">
        <f>SUMIFS([9]пр.взв!$J$7:$J$238,[9]пр.взв!$L$7:$L$238,$B131,[9]пр.взв!$K$7:$K$238,AF$71)</f>
        <v>0</v>
      </c>
      <c r="AG131" s="81">
        <f>SUMIFS([9]пр.взв!$J$7:$J$238,[9]пр.взв!$L$7:$L$238,$B131,[9]пр.взв!$K$7:$K$238,AG$71)</f>
        <v>0</v>
      </c>
      <c r="AH131" s="81">
        <f>SUMIFS([9]пр.взв!$J$7:$J$238,[9]пр.взв!$L$7:$L$238,$B131,[9]пр.взв!$K$7:$K$238,AH$71)</f>
        <v>0</v>
      </c>
      <c r="AI131" s="81" t="e">
        <f>SUMIFS([10]пр.взв!$J$7:$J$238,[10]пр.взв!$L$7:$L$238,$B131,[12]пр.взв!$K$7:$K$238,AE$71)</f>
        <v>#VALUE!</v>
      </c>
      <c r="AJ131" s="81" t="e">
        <f>SUMIFS([10]пр.взв!$J$7:$J$238,[10]пр.взв!$L$7:$L$238,$B131,[12]пр.взв!$K$7:$K$238,AF$71)</f>
        <v>#VALUE!</v>
      </c>
      <c r="AK131" s="81" t="e">
        <f>SUMIFS([10]пр.взв!$J$7:$J$238,[10]пр.взв!$L$7:$L$238,$B131,[12]пр.взв!$K$7:$K$238,AG$71)</f>
        <v>#VALUE!</v>
      </c>
      <c r="AL131" s="81" t="e">
        <f>SUMIFS([10]пр.взв!$J$7:$J$238,[10]пр.взв!$L$7:$L$238,$B131,[12]пр.взв!$K$7:$K$238,AH$71)</f>
        <v>#VALUE!</v>
      </c>
      <c r="AM131" s="81">
        <f>SUMIFS([11]пр.взв!$J$7:$J$238,[11]пр.взв!$L$7:$L$238,$B131,[11]пр.взв!$K$7:$K$238,AE$71)</f>
        <v>0</v>
      </c>
      <c r="AN131" s="81">
        <f>SUMIFS([11]пр.взв!$J$7:$J$238,[11]пр.взв!$L$7:$L$238,$B131,[11]пр.взв!$K$7:$K$238,AF$71)</f>
        <v>0</v>
      </c>
      <c r="AO131" s="81">
        <f>SUMIFS([11]пр.взв!$J$7:$J$238,[11]пр.взв!$L$7:$L$238,$B131,[11]пр.взв!$K$7:$K$238,AG$71)</f>
        <v>0</v>
      </c>
      <c r="AP131" s="81">
        <f>SUMIFS([11]пр.взв!$J$7:$J$238,[11]пр.взв!$L$7:$L$238,$B131,[11]пр.взв!$K$7:$K$238,AH$71)</f>
        <v>0</v>
      </c>
      <c r="AQ131" s="292" t="e">
        <f t="shared" si="46"/>
        <v>#VALUE!</v>
      </c>
      <c r="AR131" s="293"/>
    </row>
    <row r="132" spans="1:44" ht="15.75">
      <c r="A132"/>
      <c r="B132" s="93"/>
      <c r="C132" s="130" t="e">
        <f>SUM(C72:C91)</f>
        <v>#VALUE!</v>
      </c>
      <c r="D132" s="130" t="e">
        <f t="shared" ref="D132:F132" si="47">SUM(D72:D91)</f>
        <v>#VALUE!</v>
      </c>
      <c r="E132" s="130" t="e">
        <f t="shared" si="47"/>
        <v>#VALUE!</v>
      </c>
      <c r="F132" s="130" t="e">
        <f t="shared" si="47"/>
        <v>#VALUE!</v>
      </c>
      <c r="G132" s="130">
        <f>SUM(G72:G131)</f>
        <v>0</v>
      </c>
      <c r="H132" s="130">
        <f t="shared" ref="H132:AP132" si="48">SUM(H72:H131)</f>
        <v>0</v>
      </c>
      <c r="I132" s="130">
        <f t="shared" si="48"/>
        <v>0</v>
      </c>
      <c r="J132" s="130">
        <f t="shared" si="48"/>
        <v>0</v>
      </c>
      <c r="K132" s="130">
        <f t="shared" si="48"/>
        <v>0</v>
      </c>
      <c r="L132" s="130">
        <f t="shared" si="48"/>
        <v>0</v>
      </c>
      <c r="M132" s="130">
        <f t="shared" si="48"/>
        <v>1</v>
      </c>
      <c r="N132" s="130">
        <f t="shared" si="48"/>
        <v>0</v>
      </c>
      <c r="O132" s="130">
        <f t="shared" si="48"/>
        <v>0</v>
      </c>
      <c r="P132" s="130">
        <f t="shared" si="48"/>
        <v>0</v>
      </c>
      <c r="Q132" s="130">
        <f t="shared" si="48"/>
        <v>0</v>
      </c>
      <c r="R132" s="130">
        <f t="shared" si="48"/>
        <v>0</v>
      </c>
      <c r="S132" s="130">
        <f t="shared" si="48"/>
        <v>1</v>
      </c>
      <c r="T132" s="130">
        <f t="shared" si="48"/>
        <v>0</v>
      </c>
      <c r="U132" s="130">
        <f t="shared" si="48"/>
        <v>0</v>
      </c>
      <c r="V132" s="130">
        <f t="shared" si="48"/>
        <v>0</v>
      </c>
      <c r="W132" s="130">
        <f t="shared" si="48"/>
        <v>0</v>
      </c>
      <c r="X132" s="130">
        <f t="shared" si="48"/>
        <v>1</v>
      </c>
      <c r="Y132" s="130">
        <f t="shared" si="48"/>
        <v>1</v>
      </c>
      <c r="Z132" s="130">
        <f t="shared" si="48"/>
        <v>0</v>
      </c>
      <c r="AA132" s="130">
        <f t="shared" si="48"/>
        <v>0</v>
      </c>
      <c r="AB132" s="130">
        <f t="shared" si="48"/>
        <v>0</v>
      </c>
      <c r="AC132" s="130">
        <f t="shared" si="48"/>
        <v>0</v>
      </c>
      <c r="AD132" s="130">
        <f t="shared" si="48"/>
        <v>0</v>
      </c>
      <c r="AE132" s="130">
        <f t="shared" si="48"/>
        <v>0</v>
      </c>
      <c r="AF132" s="130">
        <f t="shared" si="48"/>
        <v>0</v>
      </c>
      <c r="AG132" s="130">
        <f t="shared" si="48"/>
        <v>0</v>
      </c>
      <c r="AH132" s="130">
        <f t="shared" si="48"/>
        <v>0</v>
      </c>
      <c r="AI132" s="130" t="e">
        <f t="shared" si="48"/>
        <v>#VALUE!</v>
      </c>
      <c r="AJ132" s="130" t="e">
        <f t="shared" si="48"/>
        <v>#VALUE!</v>
      </c>
      <c r="AK132" s="130" t="e">
        <f t="shared" si="48"/>
        <v>#VALUE!</v>
      </c>
      <c r="AL132" s="130" t="e">
        <f t="shared" si="48"/>
        <v>#VALUE!</v>
      </c>
      <c r="AM132" s="130">
        <f t="shared" si="48"/>
        <v>0</v>
      </c>
      <c r="AN132" s="130">
        <f t="shared" si="48"/>
        <v>1</v>
      </c>
      <c r="AO132" s="130">
        <f t="shared" si="48"/>
        <v>0</v>
      </c>
      <c r="AP132" s="130">
        <f t="shared" si="48"/>
        <v>0</v>
      </c>
      <c r="AQ132" s="192" t="e">
        <f>SUM(G133:AP133)</f>
        <v>#VALUE!</v>
      </c>
      <c r="AR132" s="193"/>
    </row>
    <row r="133" spans="1:44" thickBot="1">
      <c r="A133"/>
      <c r="B133" s="93"/>
      <c r="C133" s="289" t="e">
        <f>SUM(C132:F132)</f>
        <v>#VALUE!</v>
      </c>
      <c r="D133" s="290"/>
      <c r="E133" s="290"/>
      <c r="F133" s="291"/>
      <c r="G133" s="289">
        <f>SUM(G132:J132)</f>
        <v>0</v>
      </c>
      <c r="H133" s="290"/>
      <c r="I133" s="290"/>
      <c r="J133" s="291"/>
      <c r="K133" s="289">
        <f>SUM(K132:N132)</f>
        <v>1</v>
      </c>
      <c r="L133" s="290"/>
      <c r="M133" s="290"/>
      <c r="N133" s="291"/>
      <c r="O133" s="289">
        <f>SUM(O132:R132)</f>
        <v>0</v>
      </c>
      <c r="P133" s="290"/>
      <c r="Q133" s="290"/>
      <c r="R133" s="291"/>
      <c r="S133" s="289">
        <f>SUM(S132:V132)</f>
        <v>1</v>
      </c>
      <c r="T133" s="290"/>
      <c r="U133" s="290"/>
      <c r="V133" s="291"/>
      <c r="W133" s="289">
        <f>SUM(W132:Z132)</f>
        <v>2</v>
      </c>
      <c r="X133" s="290"/>
      <c r="Y133" s="290"/>
      <c r="Z133" s="291"/>
      <c r="AA133" s="289">
        <f>SUM(AA132:AD132)</f>
        <v>0</v>
      </c>
      <c r="AB133" s="290"/>
      <c r="AC133" s="290"/>
      <c r="AD133" s="291"/>
      <c r="AE133" s="289">
        <f>SUM(AE132:AH132)</f>
        <v>0</v>
      </c>
      <c r="AF133" s="290"/>
      <c r="AG133" s="290"/>
      <c r="AH133" s="291"/>
      <c r="AI133" s="289" t="e">
        <f>SUM(AI132:AL132)</f>
        <v>#VALUE!</v>
      </c>
      <c r="AJ133" s="290"/>
      <c r="AK133" s="290"/>
      <c r="AL133" s="291"/>
      <c r="AM133" s="289">
        <f>SUM(AM132:AP132)</f>
        <v>1</v>
      </c>
      <c r="AN133" s="290"/>
      <c r="AO133" s="290"/>
      <c r="AP133" s="291"/>
      <c r="AQ133" s="194"/>
      <c r="AR133" s="195"/>
    </row>
    <row r="134" spans="1:44" ht="12.75">
      <c r="A134"/>
      <c r="B134"/>
      <c r="C134" s="18"/>
      <c r="D134" s="18"/>
      <c r="E134" s="18"/>
      <c r="F134" s="18"/>
      <c r="G134" s="18"/>
      <c r="H134" s="18"/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8"/>
      <c r="AG134" s="18"/>
      <c r="AH134" s="18"/>
      <c r="AI134"/>
      <c r="AJ134"/>
      <c r="AK134"/>
      <c r="AL134"/>
      <c r="AM134"/>
      <c r="AN134"/>
      <c r="AO134"/>
      <c r="AP134"/>
      <c r="AQ134"/>
      <c r="AR134"/>
    </row>
    <row r="135" spans="1:44" ht="14.25" thickBot="1">
      <c r="A135"/>
      <c r="B135"/>
      <c r="C135" s="288" t="s">
        <v>21</v>
      </c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/>
      <c r="Q135"/>
      <c r="R135"/>
      <c r="S135"/>
      <c r="T135"/>
      <c r="U135"/>
      <c r="V135"/>
      <c r="W135" s="187" t="s">
        <v>25</v>
      </c>
      <c r="X135" s="187"/>
      <c r="Y135" s="187"/>
      <c r="Z135" s="187"/>
      <c r="AA135" s="187"/>
      <c r="AB135" s="187"/>
      <c r="AC135" s="187"/>
      <c r="AD135" s="94"/>
      <c r="AE135" s="95"/>
      <c r="AF135" s="96"/>
      <c r="AG135" s="96"/>
      <c r="AH135" s="96"/>
      <c r="AI135" s="96"/>
      <c r="AJ135"/>
      <c r="AK135"/>
      <c r="AL135"/>
      <c r="AM135"/>
      <c r="AN135"/>
      <c r="AO135"/>
      <c r="AP135"/>
      <c r="AQ135"/>
      <c r="AR135"/>
    </row>
    <row r="136" spans="1:44">
      <c r="A136"/>
      <c r="B136" s="97" t="s">
        <v>15</v>
      </c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/>
      <c r="Q136"/>
      <c r="R136"/>
      <c r="S136"/>
      <c r="T136"/>
      <c r="U136"/>
      <c r="V136"/>
      <c r="W136" s="187"/>
      <c r="X136" s="187"/>
      <c r="Y136" s="187"/>
      <c r="Z136" s="187"/>
      <c r="AA136" s="187"/>
      <c r="AB136" s="187"/>
      <c r="AC136" s="187"/>
      <c r="AD136" s="274" t="s">
        <v>28</v>
      </c>
      <c r="AE136" s="274"/>
      <c r="AF136" s="274"/>
      <c r="AG136" s="274"/>
      <c r="AH136" s="274"/>
      <c r="AI136" s="180"/>
      <c r="AJ136"/>
      <c r="AK136"/>
      <c r="AL136"/>
      <c r="AM136"/>
      <c r="AN136"/>
      <c r="AO136"/>
      <c r="AP136"/>
      <c r="AQ136"/>
      <c r="AR136"/>
    </row>
    <row r="137" spans="1:44" ht="15.75">
      <c r="A137"/>
      <c r="B137" s="99" t="s">
        <v>17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00"/>
      <c r="X137" s="100"/>
      <c r="Y137" s="100"/>
      <c r="Z137" s="100"/>
      <c r="AA137" s="100"/>
      <c r="AB137" s="100"/>
      <c r="AC137" s="22"/>
      <c r="AD137" s="22"/>
      <c r="AE137" s="22"/>
      <c r="AF137" s="22"/>
      <c r="AG137" s="22"/>
      <c r="AH137" s="22"/>
      <c r="AI137"/>
      <c r="AJ137"/>
      <c r="AK137"/>
      <c r="AL137"/>
      <c r="AM137"/>
      <c r="AN137"/>
      <c r="AO137"/>
      <c r="AP137"/>
      <c r="AQ137"/>
      <c r="AR137"/>
    </row>
    <row r="138" spans="1:44">
      <c r="A138"/>
      <c r="B138" s="99" t="s">
        <v>18</v>
      </c>
      <c r="C138" s="287" t="s">
        <v>19</v>
      </c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1"/>
      <c r="Q138" s="1"/>
      <c r="R138" s="1"/>
      <c r="S138" s="1"/>
      <c r="T138" s="1"/>
      <c r="U138" s="1"/>
      <c r="V138" s="1"/>
      <c r="W138" s="187" t="s">
        <v>29</v>
      </c>
      <c r="X138" s="187"/>
      <c r="Y138" s="187"/>
      <c r="Z138" s="187"/>
      <c r="AA138" s="187"/>
      <c r="AB138" s="187"/>
      <c r="AC138" s="187"/>
      <c r="AD138" s="274" t="s">
        <v>30</v>
      </c>
      <c r="AE138" s="274"/>
      <c r="AF138" s="274"/>
      <c r="AG138" s="274"/>
      <c r="AH138" s="274"/>
      <c r="AI138"/>
      <c r="AJ138"/>
      <c r="AK138"/>
      <c r="AL138"/>
      <c r="AM138"/>
      <c r="AN138"/>
      <c r="AO138"/>
      <c r="AP138"/>
      <c r="AQ138"/>
      <c r="AR138"/>
    </row>
    <row r="139" spans="1:44" ht="14.25" thickBot="1">
      <c r="A139"/>
      <c r="B139" s="102" t="s">
        <v>20</v>
      </c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1"/>
      <c r="Q139" s="1"/>
      <c r="R139" s="1"/>
      <c r="S139" s="1"/>
      <c r="T139" s="1"/>
      <c r="U139" s="1"/>
      <c r="V139" s="1"/>
      <c r="W139" s="187"/>
      <c r="X139" s="187"/>
      <c r="Y139" s="187"/>
      <c r="Z139" s="187"/>
      <c r="AA139" s="187"/>
      <c r="AB139" s="187"/>
      <c r="AC139" s="187"/>
      <c r="AD139" s="274"/>
      <c r="AE139" s="274"/>
      <c r="AF139" s="274"/>
      <c r="AG139" s="274"/>
      <c r="AH139" s="274"/>
      <c r="AI139"/>
      <c r="AJ139"/>
      <c r="AK139"/>
      <c r="AL139"/>
      <c r="AM139"/>
      <c r="AN139"/>
      <c r="AO139"/>
      <c r="AP139"/>
      <c r="AQ139"/>
      <c r="AR139"/>
    </row>
    <row r="140" spans="1:44" ht="12.75">
      <c r="A140"/>
      <c r="B140" s="20"/>
      <c r="C140"/>
      <c r="D140"/>
      <c r="E140"/>
      <c r="F140"/>
      <c r="G140"/>
      <c r="H140"/>
      <c r="I140"/>
      <c r="J140"/>
      <c r="K140"/>
      <c r="L140"/>
      <c r="M140"/>
      <c r="N140"/>
      <c r="O140" s="1"/>
      <c r="P140" s="1"/>
      <c r="Q140" s="1"/>
      <c r="R140" s="1"/>
      <c r="S140" s="1"/>
      <c r="T140" s="1"/>
      <c r="U140" s="1"/>
      <c r="V140" s="1"/>
      <c r="W140"/>
      <c r="X140"/>
      <c r="Y140"/>
      <c r="Z140"/>
      <c r="AA140"/>
      <c r="AB140"/>
      <c r="AC140"/>
      <c r="AD140"/>
      <c r="AE140"/>
      <c r="AF140"/>
      <c r="AG140" s="106"/>
      <c r="AH140" s="106"/>
      <c r="AI140"/>
      <c r="AJ140"/>
      <c r="AK140"/>
      <c r="AL140"/>
      <c r="AM140"/>
      <c r="AN140"/>
      <c r="AO140"/>
      <c r="AP140"/>
      <c r="AQ140"/>
      <c r="AR140"/>
    </row>
    <row r="141" spans="1:44" ht="15.75">
      <c r="A141"/>
      <c r="B141" s="20"/>
      <c r="C141" s="10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/>
      <c r="X141" s="22"/>
      <c r="Y141" s="22"/>
      <c r="Z141" s="108"/>
      <c r="AA141" s="108"/>
      <c r="AB141" s="108"/>
      <c r="AC141" s="108"/>
      <c r="AD141" s="108"/>
      <c r="AE141" s="108"/>
      <c r="AF141" s="22"/>
      <c r="AG141" s="22"/>
      <c r="AH141" s="22"/>
      <c r="AI141"/>
      <c r="AJ141"/>
      <c r="AK141"/>
      <c r="AL141"/>
      <c r="AM141"/>
      <c r="AN141"/>
      <c r="AO141"/>
      <c r="AP141"/>
      <c r="AQ141"/>
      <c r="AR141"/>
    </row>
    <row r="142" spans="1:44" ht="15.75">
      <c r="A142"/>
      <c r="B142" s="179"/>
      <c r="C142" s="2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/>
      <c r="X142" s="22"/>
      <c r="Y142" s="22"/>
      <c r="Z142" s="22"/>
      <c r="AA142" s="22"/>
      <c r="AB142" s="22"/>
      <c r="AC142" s="22"/>
      <c r="AD142" s="22"/>
      <c r="AE142" s="108"/>
      <c r="AF142" s="22"/>
      <c r="AG142" s="22"/>
      <c r="AH142" s="22"/>
      <c r="AI142"/>
      <c r="AJ142"/>
      <c r="AK142"/>
      <c r="AL142"/>
      <c r="AM142"/>
      <c r="AN142"/>
      <c r="AO142"/>
      <c r="AP142"/>
      <c r="AQ142"/>
      <c r="AR142"/>
    </row>
    <row r="143" spans="1:44" ht="12.75">
      <c r="A143"/>
      <c r="B143" s="20"/>
      <c r="C143" s="21"/>
      <c r="D143" s="1"/>
      <c r="E143" s="1"/>
      <c r="F143" s="1"/>
      <c r="G143" s="1"/>
      <c r="H143" s="1"/>
      <c r="I143" s="1"/>
      <c r="J143" s="23"/>
      <c r="K143" s="10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/>
      <c r="X143"/>
      <c r="Y143"/>
      <c r="Z143"/>
      <c r="AA143"/>
      <c r="AB143"/>
      <c r="AC143"/>
      <c r="AD143"/>
      <c r="AE143" s="1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2.75">
      <c r="A144"/>
      <c r="B144" s="2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/>
      <c r="X144"/>
      <c r="Y144"/>
      <c r="Z144"/>
      <c r="AA144"/>
      <c r="AB144"/>
      <c r="AC144"/>
      <c r="AD144"/>
      <c r="AE144" s="1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</sheetData>
  <sheetProtection sort="0" autoFilter="0"/>
  <dataConsolidate/>
  <mergeCells count="127">
    <mergeCell ref="AQ98:AR98"/>
    <mergeCell ref="AQ129:AR129"/>
    <mergeCell ref="AQ130:AR130"/>
    <mergeCell ref="AQ131:AR131"/>
    <mergeCell ref="AQ112:AR112"/>
    <mergeCell ref="AQ124:AR124"/>
    <mergeCell ref="AQ125:AR125"/>
    <mergeCell ref="AQ126:AR126"/>
    <mergeCell ref="AQ127:AR127"/>
    <mergeCell ref="AQ128:AR128"/>
    <mergeCell ref="AQ119:AR119"/>
    <mergeCell ref="AQ120:AR120"/>
    <mergeCell ref="AQ121:AR121"/>
    <mergeCell ref="AQ122:AR122"/>
    <mergeCell ref="AQ123:AR123"/>
    <mergeCell ref="AQ114:AR114"/>
    <mergeCell ref="AQ115:AR115"/>
    <mergeCell ref="AQ116:AR116"/>
    <mergeCell ref="AQ117:AR117"/>
    <mergeCell ref="AQ118:AR118"/>
    <mergeCell ref="AS69:AZ71"/>
    <mergeCell ref="G4:J4"/>
    <mergeCell ref="C133:F133"/>
    <mergeCell ref="AQ70:AR71"/>
    <mergeCell ref="C69:AR69"/>
    <mergeCell ref="AQ91:AR91"/>
    <mergeCell ref="AQ132:AR133"/>
    <mergeCell ref="AQ81:AR81"/>
    <mergeCell ref="AQ90:AR90"/>
    <mergeCell ref="AQ84:AR84"/>
    <mergeCell ref="AQ82:AR82"/>
    <mergeCell ref="G133:J133"/>
    <mergeCell ref="K133:N133"/>
    <mergeCell ref="O133:R133"/>
    <mergeCell ref="AQ88:AR88"/>
    <mergeCell ref="C70:F70"/>
    <mergeCell ref="AS80:AZ80"/>
    <mergeCell ref="AS78:AZ78"/>
    <mergeCell ref="AQ78:AR78"/>
    <mergeCell ref="AT76:AW76"/>
    <mergeCell ref="AQ76:AR76"/>
    <mergeCell ref="AQ109:AR109"/>
    <mergeCell ref="AQ110:AR110"/>
    <mergeCell ref="AQ111:AR111"/>
    <mergeCell ref="AS79:AZ79"/>
    <mergeCell ref="AX74:AY74"/>
    <mergeCell ref="AX75:AY75"/>
    <mergeCell ref="AX76:AY76"/>
    <mergeCell ref="AX73:AY73"/>
    <mergeCell ref="AT73:AW73"/>
    <mergeCell ref="AT74:AW74"/>
    <mergeCell ref="AT75:AW75"/>
    <mergeCell ref="AS84:AZ84"/>
    <mergeCell ref="AS83:AZ83"/>
    <mergeCell ref="AS82:AZ82"/>
    <mergeCell ref="AQ75:AR75"/>
    <mergeCell ref="W70:Z70"/>
    <mergeCell ref="AA70:AD70"/>
    <mergeCell ref="AE70:AH70"/>
    <mergeCell ref="AI70:AL70"/>
    <mergeCell ref="AM70:AP70"/>
    <mergeCell ref="AQ93:AR93"/>
    <mergeCell ref="AQ113:AR113"/>
    <mergeCell ref="AQ80:AR80"/>
    <mergeCell ref="AQ92:AR92"/>
    <mergeCell ref="AQ104:AR104"/>
    <mergeCell ref="AQ105:AR105"/>
    <mergeCell ref="AQ106:AR106"/>
    <mergeCell ref="AQ107:AR107"/>
    <mergeCell ref="AQ108:AR108"/>
    <mergeCell ref="AQ99:AR99"/>
    <mergeCell ref="AQ100:AR100"/>
    <mergeCell ref="AQ101:AR101"/>
    <mergeCell ref="AQ102:AR102"/>
    <mergeCell ref="AQ103:AR103"/>
    <mergeCell ref="AQ94:AR94"/>
    <mergeCell ref="AQ95:AR95"/>
    <mergeCell ref="AQ96:AR96"/>
    <mergeCell ref="AQ97:AR97"/>
    <mergeCell ref="AZ4:AZ5"/>
    <mergeCell ref="AU4:AX4"/>
    <mergeCell ref="AI4:AL4"/>
    <mergeCell ref="AQ4:AT4"/>
    <mergeCell ref="AQ77:AR77"/>
    <mergeCell ref="AQ79:AR79"/>
    <mergeCell ref="AQ83:AR83"/>
    <mergeCell ref="AY4:AY5"/>
    <mergeCell ref="A1:AS1"/>
    <mergeCell ref="AM4:AP4"/>
    <mergeCell ref="A4:A5"/>
    <mergeCell ref="B4:B5"/>
    <mergeCell ref="A69:A71"/>
    <mergeCell ref="B69:B71"/>
    <mergeCell ref="G70:J70"/>
    <mergeCell ref="K70:N70"/>
    <mergeCell ref="O70:R70"/>
    <mergeCell ref="S70:V70"/>
    <mergeCell ref="S4:V4"/>
    <mergeCell ref="AA4:AD4"/>
    <mergeCell ref="AE4:AH4"/>
    <mergeCell ref="O4:R4"/>
    <mergeCell ref="K4:N4"/>
    <mergeCell ref="C4:F4"/>
    <mergeCell ref="C2:L2"/>
    <mergeCell ref="C3:M3"/>
    <mergeCell ref="N3:AS3"/>
    <mergeCell ref="W4:Z4"/>
    <mergeCell ref="C138:O139"/>
    <mergeCell ref="C135:O136"/>
    <mergeCell ref="W138:AC139"/>
    <mergeCell ref="AD138:AH139"/>
    <mergeCell ref="W135:AC136"/>
    <mergeCell ref="W133:Z133"/>
    <mergeCell ref="AA133:AD133"/>
    <mergeCell ref="AD136:AH136"/>
    <mergeCell ref="AQ86:AR86"/>
    <mergeCell ref="AQ87:AR87"/>
    <mergeCell ref="S133:V133"/>
    <mergeCell ref="AE133:AH133"/>
    <mergeCell ref="AQ85:AR85"/>
    <mergeCell ref="AI133:AL133"/>
    <mergeCell ref="AM133:AP133"/>
    <mergeCell ref="AQ89:AR89"/>
    <mergeCell ref="N2:AR2"/>
    <mergeCell ref="AQ72:AR72"/>
    <mergeCell ref="AQ73:AR73"/>
    <mergeCell ref="AQ74:AR74"/>
  </mergeCells>
  <phoneticPr fontId="1" type="noConversion"/>
  <pageMargins left="0" right="0" top="0" bottom="0" header="0.51181102362204722" footer="0.5118110236220472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Ком.пер.</vt:lpstr>
      <vt:lpstr>A</vt:lpstr>
      <vt:lpstr>CУБЪЕКТЫ</vt:lpstr>
      <vt:lpstr>CУБЪЕКТЫ!Область_печати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Computer</cp:lastModifiedBy>
  <cp:lastPrinted>2019-05-05T11:12:50Z</cp:lastPrinted>
  <dcterms:created xsi:type="dcterms:W3CDTF">2006-10-09T17:47:22Z</dcterms:created>
  <dcterms:modified xsi:type="dcterms:W3CDTF">2019-05-05T11:12:53Z</dcterms:modified>
</cp:coreProperties>
</file>