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5565" windowHeight="732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<sst xmlns="http://schemas.openxmlformats.org/spreadsheetml/2006/main" count="83" uniqueCount="23">
  <si>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</si>
  <si>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</si>
  <si>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</si>
  <si>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</si>
  <si>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</si>
  <si>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</si>
  <si>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</si>
  <si>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Округ, субъект, город, ведомство</t>
  </si>
  <si>
    <t>5.</t>
  </si>
  <si>
    <t>3.</t>
  </si>
  <si>
    <t>Чемпионат Войск Национальной Гвардии Российской Федерации на кубок Героя России генерал-полковника Анатолия Романова по самбо и боевому самбо</t>
  </si>
  <si>
    <t>25-27 сентября 2019 года           МО, г. Балашиха, с/к ОДОН</t>
  </si>
  <si>
    <t>св.100</t>
  </si>
  <si>
    <t>74 б/с</t>
  </si>
  <si>
    <t>68 б/с</t>
  </si>
  <si>
    <t>Гл. судья, судья ВК</t>
  </si>
  <si>
    <t>Гл. секретарь, судья 1к</t>
  </si>
  <si>
    <t>Малофеев В.Г.</t>
  </si>
  <si>
    <t>Дроков А.Н.</t>
  </si>
  <si>
    <t>/г. Москва/</t>
  </si>
  <si>
    <t>68</t>
  </si>
  <si>
    <t>4</t>
  </si>
  <si>
    <t>5-6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</si>
</sst>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2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49" fontId="3" fillId="4" borderId="17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42" applyFont="1" applyFill="1" applyBorder="1" applyAlignment="1" applyProtection="1">
      <alignment horizontal="center" vertical="center" wrapText="1"/>
      <protection/>
    </xf>
    <xf numFmtId="0" fontId="2" fillId="0" borderId="14" xfId="42" applyFont="1" applyFill="1" applyBorder="1" applyAlignment="1" applyProtection="1">
      <alignment horizontal="center" vertical="center" wrapText="1"/>
      <protection/>
    </xf>
    <xf numFmtId="0" fontId="3" fillId="3" borderId="29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0" fontId="2" fillId="0" borderId="30" xfId="42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11" fillId="32" borderId="29" xfId="0" applyNumberFormat="1" applyFont="1" applyFill="1" applyBorder="1" applyAlignment="1">
      <alignment horizontal="center" vertical="center" wrapText="1"/>
    </xf>
    <xf numFmtId="49" fontId="11" fillId="32" borderId="4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42" applyFont="1" applyFill="1" applyBorder="1" applyAlignment="1" applyProtection="1">
      <alignment horizontal="center" vertical="center" wrapText="1"/>
      <protection/>
    </xf>
    <xf numFmtId="0" fontId="2" fillId="0" borderId="41" xfId="42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Border="1" applyAlignment="1">
      <alignment horizontal="left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32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34" borderId="40" xfId="0" applyNumberFormat="1" applyFont="1" applyFill="1" applyBorder="1" applyAlignment="1">
      <alignment horizontal="center" vertical="center" wrapText="1"/>
    </xf>
    <xf numFmtId="49" fontId="3" fillId="4" borderId="4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4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68&#1073;&#10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74&#1073;&#10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00&#1089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7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за призовые месиа"/>
      <sheetName val="Стартовый Б"/>
      <sheetName val="Стартовый А"/>
      <sheetName val="пр.ход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7</v>
          </cell>
        </row>
        <row r="10">
          <cell r="B10">
            <v>8</v>
          </cell>
        </row>
        <row r="12">
          <cell r="B12">
            <v>4</v>
          </cell>
        </row>
        <row r="14">
          <cell r="B14">
            <v>9</v>
          </cell>
        </row>
        <row r="16">
          <cell r="B16">
            <v>2</v>
          </cell>
        </row>
        <row r="18">
          <cell r="B18">
            <v>5</v>
          </cell>
        </row>
      </sheetData>
      <sheetData sheetId="2">
        <row r="4">
          <cell r="D4" t="str">
            <v>в.к. 62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МЕЛЬКИН Вячеслав Юрьевич</v>
          </cell>
          <cell r="D7" t="str">
            <v>01.01.1999, МС</v>
          </cell>
          <cell r="E7" t="str">
            <v>ПВИ</v>
          </cell>
          <cell r="F7" t="str">
            <v>Пермский военный институт ВНГ РФ</v>
          </cell>
          <cell r="G7" t="str">
            <v>-</v>
          </cell>
          <cell r="H7" t="str">
            <v>Истомин СП</v>
          </cell>
        </row>
        <row r="9">
          <cell r="B9">
            <v>2</v>
          </cell>
          <cell r="C9" t="str">
            <v>АНИСИМОВ Артём Сергеевич</v>
          </cell>
          <cell r="D9" t="str">
            <v>08.05.1998, 2р</v>
          </cell>
          <cell r="E9" t="str">
            <v>ОДОН</v>
          </cell>
          <cell r="F9" t="str">
            <v>ОДОН им. Ф.Э. Дзержинского</v>
          </cell>
          <cell r="G9" t="str">
            <v>-</v>
          </cell>
          <cell r="H9" t="str">
            <v>Бексултанов ГК</v>
          </cell>
        </row>
        <row r="11">
          <cell r="B11">
            <v>3</v>
          </cell>
          <cell r="C11" t="str">
            <v>ЛОХОВ Вячеслав Нударович</v>
          </cell>
          <cell r="D11" t="str">
            <v>01.01.1987. МС</v>
          </cell>
          <cell r="E11" t="str">
            <v>СКО</v>
          </cell>
          <cell r="F11" t="str">
            <v>Северо-Кавказский округ ВНГ РФ</v>
          </cell>
          <cell r="G11" t="str">
            <v>-</v>
          </cell>
          <cell r="H11" t="str">
            <v>Сбитнев АН</v>
          </cell>
        </row>
        <row r="13">
          <cell r="B13">
            <v>4</v>
          </cell>
          <cell r="C13" t="str">
            <v>МАГОМЕДОВ Булат Фархатович</v>
          </cell>
          <cell r="D13" t="str">
            <v>03.04.1996, МС</v>
          </cell>
          <cell r="E13" t="str">
            <v>ЮО</v>
          </cell>
          <cell r="F13" t="str">
            <v>Южный округ ВНГ РФ</v>
          </cell>
          <cell r="G13" t="str">
            <v>-</v>
          </cell>
          <cell r="H13" t="str">
            <v>Захаров ИВ</v>
          </cell>
        </row>
        <row r="15">
          <cell r="B15">
            <v>5</v>
          </cell>
          <cell r="C15" t="str">
            <v>МИРЗАЕВ Ахил Русланович</v>
          </cell>
          <cell r="D15" t="str">
            <v>26.09.1998, 1р</v>
          </cell>
          <cell r="E15" t="str">
            <v>СПВИ</v>
          </cell>
          <cell r="F15" t="str">
            <v>Санкт-Петербургский институт ВНГ РФ</v>
          </cell>
          <cell r="G15" t="str">
            <v>-</v>
          </cell>
          <cell r="H15" t="str">
            <v>Белецкий МИ</v>
          </cell>
        </row>
        <row r="17">
          <cell r="B17">
            <v>6</v>
          </cell>
          <cell r="C17" t="str">
            <v>АНДРЕЕВ Дмитрий Владимирович</v>
          </cell>
          <cell r="D17" t="str">
            <v>01.01.1992, 2р</v>
          </cell>
          <cell r="E17" t="str">
            <v>ВО</v>
          </cell>
          <cell r="F17" t="str">
            <v>Восточный округ ВНГ РФ</v>
          </cell>
          <cell r="G17" t="str">
            <v>-</v>
          </cell>
          <cell r="H17" t="str">
            <v>Ошурков РВ</v>
          </cell>
        </row>
        <row r="19">
          <cell r="B19">
            <v>7</v>
          </cell>
          <cell r="C19" t="str">
            <v>ПОНОМАРЕНКО Данил Юрьевич</v>
          </cell>
          <cell r="D19" t="str">
            <v>01.01.1991, МСМК</v>
          </cell>
          <cell r="E19" t="str">
            <v>УрО</v>
          </cell>
          <cell r="F19" t="str">
            <v>Уральский округ ВНГ РФ</v>
          </cell>
          <cell r="G19" t="str">
            <v>-</v>
          </cell>
          <cell r="H19" t="str">
            <v>Лихобабин СМ</v>
          </cell>
        </row>
        <row r="21">
          <cell r="B21">
            <v>8</v>
          </cell>
          <cell r="C21" t="str">
            <v>СТЕРПУ Юрий Юрьевич</v>
          </cell>
          <cell r="D21" t="str">
            <v>01.01.1996, МС</v>
          </cell>
          <cell r="E21" t="str">
            <v>ЦО</v>
          </cell>
          <cell r="F21" t="str">
            <v>Центральный округ ВНГ РФ</v>
          </cell>
          <cell r="G21" t="str">
            <v>-</v>
          </cell>
          <cell r="H21" t="str">
            <v>Очков ВВ</v>
          </cell>
        </row>
        <row r="23">
          <cell r="B23">
            <v>9</v>
          </cell>
          <cell r="C23" t="str">
            <v>МАМЕДОВ Тимур Рафикович</v>
          </cell>
          <cell r="D23" t="str">
            <v>01.01.1996, МС</v>
          </cell>
          <cell r="E23" t="str">
            <v>СЗО</v>
          </cell>
          <cell r="F23" t="str">
            <v>Северо-Западный округ ВНГ РФ</v>
          </cell>
          <cell r="G23" t="str">
            <v>-</v>
          </cell>
          <cell r="H23" t="str">
            <v>Удяков АА</v>
          </cell>
        </row>
        <row r="25">
          <cell r="B25">
            <v>10</v>
          </cell>
          <cell r="C25" t="str">
            <v>БУЛЬЦ Никита Сергеевич</v>
          </cell>
          <cell r="D25" t="str">
            <v>01.01.1999, КМС</v>
          </cell>
          <cell r="E25" t="str">
            <v>СВИ</v>
          </cell>
          <cell r="F25" t="str">
            <v>Саратовский военный институт ВНГ РФ</v>
          </cell>
          <cell r="G25" t="str">
            <v>-</v>
          </cell>
          <cell r="H25" t="str">
            <v>Мельничук ПВ</v>
          </cell>
        </row>
        <row r="27">
          <cell r="B27">
            <v>11</v>
          </cell>
          <cell r="C27" t="str">
            <v>МАЛЫГИН Александр Николаевич</v>
          </cell>
          <cell r="D27" t="str">
            <v>01.01.2001, КМС</v>
          </cell>
          <cell r="E27" t="str">
            <v>НВИ</v>
          </cell>
          <cell r="F27" t="str">
            <v>Новосибирский военный институт ВНГ РФ</v>
          </cell>
          <cell r="G27" t="str">
            <v>-</v>
          </cell>
          <cell r="H27" t="str">
            <v>Величко ВА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6</v>
          </cell>
        </row>
        <row r="10">
          <cell r="B10">
            <v>13</v>
          </cell>
        </row>
        <row r="12">
          <cell r="B12">
            <v>4</v>
          </cell>
        </row>
        <row r="14">
          <cell r="B14">
            <v>7</v>
          </cell>
        </row>
        <row r="16">
          <cell r="B16">
            <v>1</v>
          </cell>
        </row>
        <row r="18">
          <cell r="B18">
            <v>12</v>
          </cell>
        </row>
      </sheetData>
      <sheetData sheetId="2">
        <row r="4">
          <cell r="D4" t="str">
            <v>в.к. 68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КОДИРИ Бузургмехр Косимзода</v>
          </cell>
          <cell r="D7" t="str">
            <v>01.01.1993, МС</v>
          </cell>
          <cell r="E7" t="str">
            <v>ЦО</v>
          </cell>
          <cell r="F7" t="str">
            <v>Центральный округ ВНГ РФ</v>
          </cell>
          <cell r="G7" t="str">
            <v>-</v>
          </cell>
          <cell r="H7" t="str">
            <v>Очков ВВ</v>
          </cell>
        </row>
        <row r="9">
          <cell r="B9">
            <v>2</v>
          </cell>
          <cell r="C9" t="str">
            <v>СПИРИН Иван Михайлович</v>
          </cell>
          <cell r="D9" t="str">
            <v>01.01.1990, КМС</v>
          </cell>
          <cell r="E9" t="str">
            <v>ПривО</v>
          </cell>
          <cell r="F9" t="str">
            <v>Приволжский округ ВНГ РФ</v>
          </cell>
          <cell r="G9" t="str">
            <v>-</v>
          </cell>
          <cell r="H9" t="str">
            <v>Лунга ДЕ</v>
          </cell>
        </row>
        <row r="11">
          <cell r="B11">
            <v>3</v>
          </cell>
          <cell r="C11" t="str">
            <v>ЖАМСАРАНЖАПОВ Баир Андреевич</v>
          </cell>
          <cell r="D11" t="str">
            <v>01.01.1989, МС</v>
          </cell>
          <cell r="E11" t="str">
            <v>ВО</v>
          </cell>
          <cell r="F11" t="str">
            <v>Восточный округ ВНГ РФ</v>
          </cell>
          <cell r="G11" t="str">
            <v>-</v>
          </cell>
          <cell r="H11" t="str">
            <v>Ошурков РВ</v>
          </cell>
        </row>
        <row r="13">
          <cell r="B13">
            <v>4</v>
          </cell>
          <cell r="C13" t="str">
            <v>ТЕМИРОВ Тимур Ахсарович</v>
          </cell>
          <cell r="D13" t="str">
            <v>01.01.1993, МС</v>
          </cell>
          <cell r="E13" t="str">
            <v>СКО</v>
          </cell>
          <cell r="F13" t="str">
            <v>Северо-Кавказский округ ВНГ РФ</v>
          </cell>
          <cell r="G13" t="str">
            <v>-</v>
          </cell>
          <cell r="H13" t="str">
            <v>Сбитнев АН</v>
          </cell>
        </row>
        <row r="15">
          <cell r="B15">
            <v>5</v>
          </cell>
          <cell r="C15" t="str">
            <v>РАТКЕВИЧ Богдан Львович</v>
          </cell>
          <cell r="D15" t="str">
            <v>25.04.1999, 2р</v>
          </cell>
          <cell r="E15" t="str">
            <v>СПВИ</v>
          </cell>
          <cell r="F15" t="str">
            <v>Санкт-Петербургский институт ВНГ РФ</v>
          </cell>
          <cell r="G15" t="str">
            <v>-</v>
          </cell>
          <cell r="H15" t="str">
            <v>Белецкий МИ</v>
          </cell>
        </row>
        <row r="17">
          <cell r="B17">
            <v>6</v>
          </cell>
          <cell r="C17" t="str">
            <v>БАЛЫКОВ Владимир Юрьевич</v>
          </cell>
          <cell r="D17" t="str">
            <v>01.01.1991, ЗМС</v>
          </cell>
          <cell r="E17" t="str">
            <v>УрО</v>
          </cell>
          <cell r="F17" t="str">
            <v>Уральский округ ВНГ РФ</v>
          </cell>
          <cell r="G17" t="str">
            <v>-</v>
          </cell>
          <cell r="H17" t="str">
            <v>Лихобабин СМ</v>
          </cell>
        </row>
        <row r="19">
          <cell r="B19">
            <v>7</v>
          </cell>
          <cell r="C19" t="str">
            <v>МЫЛЬНИКОВ Алексей Сергеевич</v>
          </cell>
          <cell r="D19" t="str">
            <v>01.01.1995, КМС</v>
          </cell>
          <cell r="E19" t="str">
            <v>ПВИ</v>
          </cell>
          <cell r="F19" t="str">
            <v>Пермский военный институт ВНГ РФ</v>
          </cell>
          <cell r="G19" t="str">
            <v>-</v>
          </cell>
          <cell r="H19" t="str">
            <v>Истомин СП</v>
          </cell>
        </row>
        <row r="21">
          <cell r="B21">
            <v>8</v>
          </cell>
          <cell r="C21" t="str">
            <v>СКЛАДНОВ Сергей Петрович</v>
          </cell>
          <cell r="D21" t="str">
            <v>03.12.1997, 2р</v>
          </cell>
          <cell r="E21" t="str">
            <v>ОДОН</v>
          </cell>
          <cell r="F21" t="str">
            <v>ОДОН им. Ф.Э. Дзержинского</v>
          </cell>
          <cell r="G21" t="str">
            <v>-</v>
          </cell>
          <cell r="H21" t="str">
            <v>Бексултанов ГК</v>
          </cell>
        </row>
        <row r="23">
          <cell r="B23">
            <v>9</v>
          </cell>
          <cell r="C23" t="str">
            <v>АЙДЕМИРОВ Руслан Зубаилович</v>
          </cell>
          <cell r="D23" t="str">
            <v>01.01.1995, КМС</v>
          </cell>
          <cell r="E23" t="str">
            <v>СЗО</v>
          </cell>
          <cell r="F23" t="str">
            <v>Северо-Западный округ ВНГ РФ</v>
          </cell>
          <cell r="G23" t="str">
            <v>-</v>
          </cell>
          <cell r="H23" t="str">
            <v>Удяков АА</v>
          </cell>
        </row>
        <row r="25">
          <cell r="B25">
            <v>10</v>
          </cell>
          <cell r="C25" t="str">
            <v>АНТОНОВ Виктор Андреевич</v>
          </cell>
          <cell r="D25" t="str">
            <v>01.01.1998, КМС</v>
          </cell>
          <cell r="E25" t="str">
            <v>НВИ</v>
          </cell>
          <cell r="F25" t="str">
            <v>Новосибирский военный институт ВНГ РФ</v>
          </cell>
          <cell r="G25" t="str">
            <v>-</v>
          </cell>
          <cell r="H25" t="str">
            <v>Величко ВА</v>
          </cell>
        </row>
        <row r="27">
          <cell r="B27">
            <v>11</v>
          </cell>
          <cell r="C27" t="str">
            <v>ОНДАР Роланд Робертович</v>
          </cell>
          <cell r="D27" t="str">
            <v>01.01.1992, КМС</v>
          </cell>
          <cell r="E27" t="str">
            <v>СибО</v>
          </cell>
          <cell r="F27" t="str">
            <v>Сибирский округ ВНГ РФ</v>
          </cell>
          <cell r="G27" t="str">
            <v>-</v>
          </cell>
          <cell r="H27" t="str">
            <v>Курицын ВЕ</v>
          </cell>
        </row>
        <row r="29">
          <cell r="B29">
            <v>12</v>
          </cell>
          <cell r="C29" t="str">
            <v>БУХТИН Владислав Кириллович</v>
          </cell>
          <cell r="D29" t="str">
            <v>01.01.1998, КМС</v>
          </cell>
          <cell r="E29" t="str">
            <v>СВИ</v>
          </cell>
          <cell r="F29" t="str">
            <v>Саратовский военный институт ВНГ РФ</v>
          </cell>
          <cell r="G29" t="str">
            <v>-</v>
          </cell>
          <cell r="H29" t="str">
            <v>Мельничук ПВ</v>
          </cell>
        </row>
        <row r="31">
          <cell r="B31">
            <v>13</v>
          </cell>
          <cell r="C31" t="str">
            <v>МГДСЯН Егор Залибегович</v>
          </cell>
          <cell r="D31" t="str">
            <v>18.06.1994, МС</v>
          </cell>
          <cell r="E31" t="str">
            <v>ЮО</v>
          </cell>
          <cell r="F31" t="str">
            <v>Южный округ ВНГ РФ</v>
          </cell>
          <cell r="G31" t="str">
            <v>-</v>
          </cell>
          <cell r="H31" t="str">
            <v>Захаров ИВ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12</v>
          </cell>
        </row>
        <row r="10">
          <cell r="B10">
            <v>11</v>
          </cell>
        </row>
        <row r="12">
          <cell r="B12">
            <v>9</v>
          </cell>
        </row>
        <row r="14">
          <cell r="B14">
            <v>6</v>
          </cell>
        </row>
      </sheetData>
      <sheetData sheetId="2">
        <row r="4">
          <cell r="D4" t="str">
            <v>в.к. 68 б/с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РОМАНОВ Роман Романович</v>
          </cell>
          <cell r="D7" t="str">
            <v>01.01.1986, 2р</v>
          </cell>
          <cell r="E7" t="str">
            <v>СВИ</v>
          </cell>
          <cell r="F7" t="str">
            <v>Саратовский военный институт ВНГ РФ</v>
          </cell>
          <cell r="G7" t="str">
            <v>-</v>
          </cell>
          <cell r="H7" t="str">
            <v>Мельничук ПВ</v>
          </cell>
        </row>
        <row r="9">
          <cell r="B9">
            <v>2</v>
          </cell>
          <cell r="C9" t="str">
            <v>ТУАЕВ Давид Георгиевич</v>
          </cell>
          <cell r="D9" t="str">
            <v>01.01.1997, 1р</v>
          </cell>
          <cell r="E9" t="str">
            <v>ПВИ</v>
          </cell>
          <cell r="F9" t="str">
            <v>Пермский военный институт ВНГ РФ</v>
          </cell>
          <cell r="G9" t="str">
            <v>-</v>
          </cell>
          <cell r="H9" t="str">
            <v>Истомин СП</v>
          </cell>
        </row>
        <row r="11">
          <cell r="B11">
            <v>3</v>
          </cell>
          <cell r="C11" t="str">
            <v>МАНАВАЗЯН Гегам Ашотович</v>
          </cell>
          <cell r="D11" t="str">
            <v>01.01.1993, 2р</v>
          </cell>
          <cell r="E11" t="str">
            <v>ВО</v>
          </cell>
          <cell r="F11" t="str">
            <v>Восточный округ ВНГ РФ</v>
          </cell>
          <cell r="G11" t="str">
            <v>-</v>
          </cell>
          <cell r="H11" t="str">
            <v>Ошурков РВ</v>
          </cell>
        </row>
        <row r="13">
          <cell r="B13">
            <v>4</v>
          </cell>
          <cell r="C13" t="str">
            <v>ВАГАНОВ Влас Викторович</v>
          </cell>
          <cell r="D13" t="str">
            <v>29.09.1999, 2р</v>
          </cell>
          <cell r="E13" t="str">
            <v>СПВИ</v>
          </cell>
          <cell r="F13" t="str">
            <v>Санкт-Петербургский институт ВНГ РФ</v>
          </cell>
          <cell r="G13" t="str">
            <v>-</v>
          </cell>
          <cell r="H13" t="str">
            <v>Белецкий МИ</v>
          </cell>
        </row>
        <row r="15">
          <cell r="B15">
            <v>5</v>
          </cell>
          <cell r="C15" t="str">
            <v>ХАЛАЕВ Малик Рамазанович</v>
          </cell>
          <cell r="D15" t="str">
            <v>01.01.1996, 2р</v>
          </cell>
          <cell r="E15" t="str">
            <v>ЦО</v>
          </cell>
          <cell r="F15" t="str">
            <v>Центральный округ ВНГ РФ</v>
          </cell>
          <cell r="G15" t="str">
            <v>-</v>
          </cell>
          <cell r="H15" t="str">
            <v>Очков ВВ</v>
          </cell>
        </row>
        <row r="17">
          <cell r="B17">
            <v>6</v>
          </cell>
          <cell r="C17" t="str">
            <v>ТАМАЗОВ Эрик Асланович</v>
          </cell>
          <cell r="D17" t="str">
            <v>01.01.1995, КМС</v>
          </cell>
          <cell r="E17" t="str">
            <v>НВИ</v>
          </cell>
          <cell r="F17" t="str">
            <v>Новосибирский военный институт ВНГ РФ</v>
          </cell>
          <cell r="G17" t="str">
            <v>-</v>
          </cell>
          <cell r="H17" t="str">
            <v>Величко ВА</v>
          </cell>
        </row>
        <row r="19">
          <cell r="B19">
            <v>7</v>
          </cell>
          <cell r="C19" t="str">
            <v>АЛЛАЕВ Рабазан Рабаданович</v>
          </cell>
          <cell r="D19" t="str">
            <v>01.01.1996. КМС</v>
          </cell>
          <cell r="E19" t="str">
            <v>СЗО</v>
          </cell>
          <cell r="F19" t="str">
            <v>Северо-Западный округ ВНГ РФ</v>
          </cell>
          <cell r="G19" t="str">
            <v>-</v>
          </cell>
          <cell r="H19" t="str">
            <v>Удяков АА</v>
          </cell>
        </row>
        <row r="21">
          <cell r="B21">
            <v>8</v>
          </cell>
          <cell r="C21" t="str">
            <v>МУРТУЗАЛИЕВ Курбан Мурадович</v>
          </cell>
          <cell r="D21" t="str">
            <v>01.01.1994, МС</v>
          </cell>
          <cell r="E21" t="str">
            <v>СКО</v>
          </cell>
          <cell r="F21" t="str">
            <v>Северо-Кавказский округ ВНГ РФ</v>
          </cell>
          <cell r="G21" t="str">
            <v>-</v>
          </cell>
          <cell r="H21" t="str">
            <v>Сбитнев АН</v>
          </cell>
        </row>
        <row r="23">
          <cell r="B23">
            <v>9</v>
          </cell>
          <cell r="C23" t="str">
            <v>ДЕРЕВЕНСКИЙ Никита Витальевич</v>
          </cell>
          <cell r="D23" t="str">
            <v>01.01.1993, 2р</v>
          </cell>
          <cell r="E23" t="str">
            <v>УрО</v>
          </cell>
          <cell r="F23" t="str">
            <v>Уральский округ ВНГ РФ</v>
          </cell>
          <cell r="G23" t="str">
            <v>-</v>
          </cell>
          <cell r="H23" t="str">
            <v>Лихобабин СМ</v>
          </cell>
        </row>
        <row r="25">
          <cell r="B25">
            <v>10</v>
          </cell>
          <cell r="C25" t="str">
            <v>ЖИГАЛОВ Александр Александрович</v>
          </cell>
          <cell r="D25" t="str">
            <v>11.02.1999, 1р</v>
          </cell>
          <cell r="E25" t="str">
            <v>ЮО</v>
          </cell>
          <cell r="F25" t="str">
            <v>Южный округ ВНГ РФ</v>
          </cell>
          <cell r="G25" t="str">
            <v>-</v>
          </cell>
          <cell r="H25" t="str">
            <v>Захаров ИВ</v>
          </cell>
        </row>
        <row r="27">
          <cell r="B27">
            <v>11</v>
          </cell>
          <cell r="C27" t="str">
            <v>КУЗНЕЦОВ Сергей Владимирович</v>
          </cell>
          <cell r="D27" t="str">
            <v>01.01.1992, МС</v>
          </cell>
          <cell r="E27" t="str">
            <v>ПривО</v>
          </cell>
          <cell r="F27" t="str">
            <v>Приволжский округ ВНГ РФ</v>
          </cell>
          <cell r="G27" t="str">
            <v>-</v>
          </cell>
          <cell r="H27" t="str">
            <v>Лунга ДЕ</v>
          </cell>
        </row>
        <row r="29">
          <cell r="B29">
            <v>12</v>
          </cell>
          <cell r="C29" t="str">
            <v>ЕНЧИНОВ Эжер Игнатьевич</v>
          </cell>
          <cell r="D29" t="str">
            <v>01.01.1982, МСМК</v>
          </cell>
          <cell r="E29" t="str">
            <v>СибО</v>
          </cell>
          <cell r="F29" t="str">
            <v>Сибирский округ ВНГ РФ</v>
          </cell>
          <cell r="G29" t="str">
            <v>-</v>
          </cell>
          <cell r="H29" t="str">
            <v>Курицын ВЕ</v>
          </cell>
        </row>
        <row r="31">
          <cell r="B31">
            <v>13</v>
          </cell>
          <cell r="C31" t="str">
            <v>ТАГИРОВ Назир Бакирович</v>
          </cell>
          <cell r="D31" t="str">
            <v>13.09.1996, 2р</v>
          </cell>
          <cell r="E31" t="str">
            <v>ОДОН</v>
          </cell>
          <cell r="F31" t="str">
            <v>ОДОН им. Ф.Э. Дзержинского</v>
          </cell>
          <cell r="G31" t="str">
            <v>-</v>
          </cell>
          <cell r="H31" t="str">
            <v>Бексултанов ГК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1</v>
          </cell>
        </row>
        <row r="10">
          <cell r="B10">
            <v>12</v>
          </cell>
        </row>
        <row r="12">
          <cell r="B12">
            <v>2</v>
          </cell>
        </row>
        <row r="14">
          <cell r="B14">
            <v>3</v>
          </cell>
        </row>
      </sheetData>
      <sheetData sheetId="2">
        <row r="4">
          <cell r="D4" t="str">
            <v>в.к. 74 б/с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САЛАМАТНИКОВ Александр Николаевич</v>
          </cell>
          <cell r="D7" t="str">
            <v>01.01.1993, МС</v>
          </cell>
          <cell r="E7" t="str">
            <v>ЦО</v>
          </cell>
          <cell r="F7" t="str">
            <v>Центральный округ ВНГ РФ</v>
          </cell>
          <cell r="G7" t="str">
            <v>-</v>
          </cell>
          <cell r="H7" t="str">
            <v>Очков ВВ</v>
          </cell>
        </row>
        <row r="9">
          <cell r="B9">
            <v>2</v>
          </cell>
          <cell r="C9" t="str">
            <v>ЮКИН Кирилл Евгеньевич</v>
          </cell>
          <cell r="D9" t="str">
            <v>01.01.2000, 2р</v>
          </cell>
          <cell r="E9" t="str">
            <v>СВИ</v>
          </cell>
          <cell r="F9" t="str">
            <v>Саратовский военный институт ВНГ РФ</v>
          </cell>
          <cell r="G9" t="str">
            <v>-</v>
          </cell>
          <cell r="H9" t="str">
            <v>Мельничук ПВ</v>
          </cell>
        </row>
        <row r="11">
          <cell r="B11">
            <v>3</v>
          </cell>
          <cell r="C11" t="str">
            <v>ШВАЛЁВ Эдуард Эдуардович</v>
          </cell>
          <cell r="D11" t="str">
            <v>01.01.1990, 2р</v>
          </cell>
          <cell r="E11" t="str">
            <v>УрО</v>
          </cell>
          <cell r="F11" t="str">
            <v>Уральский округ ВНГ РФ</v>
          </cell>
          <cell r="G11" t="str">
            <v>-</v>
          </cell>
          <cell r="H11" t="str">
            <v>Лихобабин СМ</v>
          </cell>
        </row>
        <row r="13">
          <cell r="B13">
            <v>4</v>
          </cell>
          <cell r="C13" t="str">
            <v>ГАЗАЕВ Алим Магомедович</v>
          </cell>
          <cell r="D13" t="str">
            <v>16.01.1997, МС</v>
          </cell>
          <cell r="E13" t="str">
            <v>ЮО</v>
          </cell>
          <cell r="F13" t="str">
            <v>Южный округ ВНГ РФ</v>
          </cell>
          <cell r="G13" t="str">
            <v>-</v>
          </cell>
          <cell r="H13" t="str">
            <v>Захаров ИВ</v>
          </cell>
        </row>
        <row r="15">
          <cell r="B15">
            <v>5</v>
          </cell>
          <cell r="C15" t="str">
            <v>ТХАГАПСОЕВ Рустам Заурбекович</v>
          </cell>
          <cell r="D15" t="str">
            <v>04.10.1988, 2р</v>
          </cell>
          <cell r="E15" t="str">
            <v>ОДОН</v>
          </cell>
          <cell r="F15" t="str">
            <v>ОДОН им. Ф.Э. Дзержинского</v>
          </cell>
          <cell r="G15" t="str">
            <v>-</v>
          </cell>
          <cell r="H15" t="str">
            <v>Бексултанов ГК</v>
          </cell>
        </row>
        <row r="17">
          <cell r="B17">
            <v>6</v>
          </cell>
          <cell r="C17" t="str">
            <v>СПИРИДОНОВ Михаил Евгеньевич</v>
          </cell>
          <cell r="D17" t="str">
            <v>01.01.1999, 1р</v>
          </cell>
          <cell r="E17" t="str">
            <v>ПривО</v>
          </cell>
          <cell r="F17" t="str">
            <v>Приволжский округ ВНГ РФ</v>
          </cell>
          <cell r="G17" t="str">
            <v>-</v>
          </cell>
          <cell r="H17" t="str">
            <v>Лунга ДЕ</v>
          </cell>
        </row>
        <row r="19">
          <cell r="B19">
            <v>7</v>
          </cell>
          <cell r="C19" t="str">
            <v>АКАЕВ Азамат Арсеньевич</v>
          </cell>
          <cell r="D19" t="str">
            <v>01.01.1998, 1р</v>
          </cell>
          <cell r="E19" t="str">
            <v>НВИ</v>
          </cell>
          <cell r="F19" t="str">
            <v>Новосибирский военный институт ВНГ РФ</v>
          </cell>
          <cell r="G19" t="str">
            <v>-</v>
          </cell>
          <cell r="H19" t="str">
            <v>Величко ВА</v>
          </cell>
        </row>
        <row r="21">
          <cell r="B21">
            <v>8</v>
          </cell>
          <cell r="C21" t="str">
            <v>ХАТУЕВ Абдул Насрудыевич</v>
          </cell>
          <cell r="D21" t="str">
            <v>01.01.1999, КМС</v>
          </cell>
          <cell r="E21" t="str">
            <v>ПВИ</v>
          </cell>
          <cell r="F21" t="str">
            <v>Пермский военный институт ВНГ РФ</v>
          </cell>
          <cell r="G21" t="str">
            <v>-</v>
          </cell>
          <cell r="H21" t="str">
            <v>Истомин СП</v>
          </cell>
        </row>
        <row r="23">
          <cell r="B23">
            <v>9</v>
          </cell>
          <cell r="C23" t="str">
            <v>СЕНЮШКИН Александр Викторович</v>
          </cell>
          <cell r="D23" t="str">
            <v>01.01.1991, 1р</v>
          </cell>
          <cell r="E23" t="str">
            <v>ВО</v>
          </cell>
          <cell r="F23" t="str">
            <v>Восточный округ ВНГ РФ</v>
          </cell>
          <cell r="G23" t="str">
            <v>-</v>
          </cell>
          <cell r="H23" t="str">
            <v>Ошурков РВ</v>
          </cell>
        </row>
        <row r="25">
          <cell r="B25">
            <v>10</v>
          </cell>
          <cell r="C25" t="str">
            <v>ТЕЛЯТНИКОВ Иван Николаевич</v>
          </cell>
          <cell r="D25" t="str">
            <v>01.01.1994, 1р</v>
          </cell>
          <cell r="E25" t="str">
            <v>СибО</v>
          </cell>
          <cell r="F25" t="str">
            <v>Сибирский округ ВНГ РФ</v>
          </cell>
          <cell r="G25" t="str">
            <v>-</v>
          </cell>
          <cell r="H25" t="str">
            <v>Курицын ВЕ</v>
          </cell>
        </row>
        <row r="27">
          <cell r="B27">
            <v>11</v>
          </cell>
          <cell r="C27" t="str">
            <v>ТЕРНОВЫХ Никита Александрович</v>
          </cell>
          <cell r="D27" t="str">
            <v>26.05.1997, 2р</v>
          </cell>
          <cell r="E27" t="str">
            <v>СПВИ</v>
          </cell>
          <cell r="F27" t="str">
            <v>Санкт-Петербургский институт ВНГ РФ</v>
          </cell>
          <cell r="G27" t="str">
            <v>-</v>
          </cell>
          <cell r="H27" t="str">
            <v>Белецкий МИ</v>
          </cell>
        </row>
        <row r="29">
          <cell r="B29">
            <v>12</v>
          </cell>
          <cell r="C29" t="str">
            <v>МАГОМЕДОВ Руслан Александрович</v>
          </cell>
          <cell r="D29" t="str">
            <v>01.01.1991, 2р</v>
          </cell>
          <cell r="E29" t="str">
            <v>СКО</v>
          </cell>
          <cell r="F29" t="str">
            <v>Северо-Кавказский округ ВНГ РФ</v>
          </cell>
          <cell r="G29" t="str">
            <v>-</v>
          </cell>
          <cell r="H29" t="str">
            <v>Сбитнев АН</v>
          </cell>
        </row>
        <row r="31">
          <cell r="B31">
            <v>13</v>
          </cell>
          <cell r="C31" t="str">
            <v>АБДУХАЛИМОВ Магомед Абдурахманович</v>
          </cell>
          <cell r="D31" t="str">
            <v>01.01.1993, КМС</v>
          </cell>
          <cell r="E31" t="str">
            <v>СЗО</v>
          </cell>
          <cell r="F31" t="str">
            <v>Северо-Западный округ ВНГ РФ</v>
          </cell>
          <cell r="G31" t="str">
            <v>-</v>
          </cell>
          <cell r="H31" t="str">
            <v>Удяков АА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10</v>
          </cell>
        </row>
        <row r="10">
          <cell r="B10">
            <v>3</v>
          </cell>
        </row>
        <row r="12">
          <cell r="B12">
            <v>13</v>
          </cell>
        </row>
        <row r="14">
          <cell r="B14">
            <v>1</v>
          </cell>
        </row>
        <row r="16">
          <cell r="B16">
            <v>12</v>
          </cell>
        </row>
        <row r="18">
          <cell r="B18">
            <v>6</v>
          </cell>
        </row>
      </sheetData>
      <sheetData sheetId="2">
        <row r="4">
          <cell r="D4" t="str">
            <v>в.к. 82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ЛЕБЕДЕВ Илья Александрович</v>
          </cell>
          <cell r="D7" t="str">
            <v>01.01.1982, ЗМС</v>
          </cell>
          <cell r="E7" t="str">
            <v>УрО</v>
          </cell>
          <cell r="F7" t="str">
            <v>Уральский округ ВНГ РФ</v>
          </cell>
          <cell r="G7" t="str">
            <v>-</v>
          </cell>
          <cell r="H7" t="str">
            <v>Лихобабин СМ</v>
          </cell>
        </row>
        <row r="9">
          <cell r="B9">
            <v>2</v>
          </cell>
          <cell r="C9" t="str">
            <v>ДЖОБИРОВ Нурали Алиязгарович</v>
          </cell>
          <cell r="D9" t="str">
            <v>01.01.1996, КМС</v>
          </cell>
          <cell r="E9" t="str">
            <v>ПВИ</v>
          </cell>
          <cell r="F9" t="str">
            <v>Пермский военный институт ВНГ РФ</v>
          </cell>
          <cell r="G9" t="str">
            <v>-</v>
          </cell>
          <cell r="H9" t="str">
            <v>Истомин СП</v>
          </cell>
        </row>
        <row r="11">
          <cell r="B11">
            <v>3</v>
          </cell>
          <cell r="C11" t="str">
            <v>УЛЬЯХОВ Александр Александрович</v>
          </cell>
          <cell r="D11" t="str">
            <v>01.01.1988, МСМК</v>
          </cell>
          <cell r="E11" t="str">
            <v>ЦО</v>
          </cell>
          <cell r="F11" t="str">
            <v>Центральный округ ВНГ РФ</v>
          </cell>
          <cell r="G11" t="str">
            <v>-</v>
          </cell>
          <cell r="H11" t="str">
            <v>Очков ВВ</v>
          </cell>
        </row>
        <row r="13">
          <cell r="B13">
            <v>4</v>
          </cell>
          <cell r="C13" t="str">
            <v>КОРЧУГАНОВ Дмитрий Вячеславович</v>
          </cell>
          <cell r="D13" t="str">
            <v>01.01.1992, МС</v>
          </cell>
          <cell r="E13" t="str">
            <v>СибО</v>
          </cell>
          <cell r="F13" t="str">
            <v>Сибирский округ ВНГ РФ</v>
          </cell>
          <cell r="G13" t="str">
            <v>-</v>
          </cell>
          <cell r="H13" t="str">
            <v>Курицын ВЕ</v>
          </cell>
        </row>
        <row r="15">
          <cell r="B15">
            <v>5</v>
          </cell>
          <cell r="C15" t="str">
            <v>МАЛАХОВ Никита Максимович</v>
          </cell>
          <cell r="D15" t="str">
            <v>01.01.1998, КМС</v>
          </cell>
          <cell r="E15" t="str">
            <v>НВИ</v>
          </cell>
          <cell r="F15" t="str">
            <v>Новосибирский военный институт ВНГ РФ</v>
          </cell>
          <cell r="G15" t="str">
            <v>-</v>
          </cell>
          <cell r="H15" t="str">
            <v>Величко ВА</v>
          </cell>
        </row>
        <row r="17">
          <cell r="B17">
            <v>6</v>
          </cell>
          <cell r="C17" t="str">
            <v>НАСРУДИНОВ Айнудин Магомедович</v>
          </cell>
          <cell r="D17" t="str">
            <v>01.01.1985, 2р</v>
          </cell>
          <cell r="E17" t="str">
            <v>СКО</v>
          </cell>
          <cell r="F17" t="str">
            <v>Северо-Кавказский округ ВНГ РФ</v>
          </cell>
          <cell r="G17" t="str">
            <v>-</v>
          </cell>
          <cell r="H17" t="str">
            <v>Сбитнев АН</v>
          </cell>
        </row>
        <row r="19">
          <cell r="B19">
            <v>7</v>
          </cell>
          <cell r="C19" t="str">
            <v>ЛЕБЕДЕВ Олег Дмитриевич</v>
          </cell>
          <cell r="D19" t="str">
            <v>01.01.1994, 2р</v>
          </cell>
          <cell r="E19" t="str">
            <v>ВО</v>
          </cell>
          <cell r="F19" t="str">
            <v>Восточный округ ВНГ РФ</v>
          </cell>
          <cell r="G19" t="str">
            <v>-</v>
          </cell>
          <cell r="H19" t="str">
            <v>Ошурков РВ</v>
          </cell>
        </row>
        <row r="21">
          <cell r="B21">
            <v>8</v>
          </cell>
          <cell r="C21" t="str">
            <v>ХОЧУЕВ Мурат Назирович</v>
          </cell>
          <cell r="D21" t="str">
            <v>02.03.1992, МС</v>
          </cell>
          <cell r="E21" t="str">
            <v>ОДОН</v>
          </cell>
          <cell r="F21" t="str">
            <v>ОДОН им. Ф.Э. Дзержинского</v>
          </cell>
          <cell r="G21" t="str">
            <v>-</v>
          </cell>
          <cell r="H21" t="str">
            <v>Бексултанов ГК</v>
          </cell>
        </row>
        <row r="23">
          <cell r="B23">
            <v>9</v>
          </cell>
          <cell r="C23" t="str">
            <v>АЛИЕВ Заурбек Ниязбагович</v>
          </cell>
          <cell r="D23" t="str">
            <v>15.09.1996, 1р</v>
          </cell>
          <cell r="E23" t="str">
            <v>ЮО</v>
          </cell>
          <cell r="F23" t="str">
            <v>Южный округ ВНГ РФ</v>
          </cell>
          <cell r="G23" t="str">
            <v>-</v>
          </cell>
          <cell r="H23" t="str">
            <v>Захаров ИВ</v>
          </cell>
        </row>
        <row r="25">
          <cell r="B25">
            <v>10</v>
          </cell>
          <cell r="C25" t="str">
            <v>ИВАНОВ Максим Константинович</v>
          </cell>
          <cell r="D25" t="str">
            <v>01.01.1993, МСМК</v>
          </cell>
          <cell r="E25" t="str">
            <v>ПривО</v>
          </cell>
          <cell r="F25" t="str">
            <v>Приволжский округ ВНГ РФ</v>
          </cell>
          <cell r="G25" t="str">
            <v>-</v>
          </cell>
          <cell r="H25" t="str">
            <v>Лунга ДЕ</v>
          </cell>
        </row>
        <row r="27">
          <cell r="B27">
            <v>11</v>
          </cell>
          <cell r="C27" t="str">
            <v>ПАДЕЙ Даниил Денисович</v>
          </cell>
          <cell r="D27" t="str">
            <v>05.08.1998, 2р</v>
          </cell>
          <cell r="E27" t="str">
            <v>СПВИ</v>
          </cell>
          <cell r="F27" t="str">
            <v>Санкт-Петербургский институт ВНГ РФ</v>
          </cell>
          <cell r="G27" t="str">
            <v>-</v>
          </cell>
          <cell r="H27" t="str">
            <v>Белецкий МИ</v>
          </cell>
        </row>
        <row r="29">
          <cell r="B29">
            <v>12</v>
          </cell>
          <cell r="C29" t="str">
            <v>СИНЯГИН Валерий Евгеньевич</v>
          </cell>
          <cell r="D29" t="str">
            <v>01.01.1997, КМС</v>
          </cell>
          <cell r="E29" t="str">
            <v>СВИ</v>
          </cell>
          <cell r="F29" t="str">
            <v>Саратовский военный институт ВНГ РФ</v>
          </cell>
          <cell r="G29" t="str">
            <v>-</v>
          </cell>
          <cell r="H29" t="str">
            <v>Мельничук ПВ</v>
          </cell>
        </row>
        <row r="31">
          <cell r="B31">
            <v>13</v>
          </cell>
          <cell r="C31" t="str">
            <v>ПАХОМОВ Иван Геннадиевич</v>
          </cell>
          <cell r="D31" t="str">
            <v>01.-01.1994, МС</v>
          </cell>
          <cell r="E31" t="str">
            <v>СЗО</v>
          </cell>
          <cell r="F31" t="str">
            <v>Северо-Западный округ ВНГ РФ</v>
          </cell>
          <cell r="G31" t="str">
            <v>-</v>
          </cell>
          <cell r="H31" t="str">
            <v>Удяков АА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2</v>
          </cell>
        </row>
        <row r="10">
          <cell r="B10">
            <v>9</v>
          </cell>
        </row>
        <row r="12">
          <cell r="B12">
            <v>4</v>
          </cell>
        </row>
        <row r="14">
          <cell r="B14">
            <v>7</v>
          </cell>
        </row>
        <row r="16">
          <cell r="B16">
            <v>3</v>
          </cell>
        </row>
        <row r="18">
          <cell r="B18">
            <v>10</v>
          </cell>
        </row>
      </sheetData>
      <sheetData sheetId="2">
        <row r="4">
          <cell r="D4" t="str">
            <v>в.к. 100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МЕЗЕНЦЕВ Николай Александрович</v>
          </cell>
          <cell r="D7" t="str">
            <v>17.12.1987, МС</v>
          </cell>
          <cell r="E7" t="str">
            <v>ОДОН</v>
          </cell>
          <cell r="F7" t="str">
            <v>ОДОН им. Ф.Э. Дзержинского</v>
          </cell>
          <cell r="G7" t="str">
            <v>-</v>
          </cell>
          <cell r="H7" t="str">
            <v>Бексултанов ГК</v>
          </cell>
        </row>
        <row r="9">
          <cell r="B9">
            <v>2</v>
          </cell>
          <cell r="C9" t="str">
            <v>ЧЕРНОСКУЛОВ Альсим Леонидович</v>
          </cell>
          <cell r="D9" t="str">
            <v>01.01.1983, ЗМС</v>
          </cell>
          <cell r="E9" t="str">
            <v>УрО</v>
          </cell>
          <cell r="F9" t="str">
            <v>Уральский округ ВНГ РФ</v>
          </cell>
          <cell r="G9" t="str">
            <v>-</v>
          </cell>
          <cell r="H9" t="str">
            <v>Лихобабин СМ</v>
          </cell>
        </row>
        <row r="11">
          <cell r="B11">
            <v>3</v>
          </cell>
          <cell r="C11" t="str">
            <v>СТЕННИКОВ Вячеслав Иванович</v>
          </cell>
          <cell r="D11" t="str">
            <v>25.03.1997, МС</v>
          </cell>
          <cell r="E11" t="str">
            <v>ЮО</v>
          </cell>
          <cell r="F11" t="str">
            <v>Южный округ ВНГ РФ</v>
          </cell>
          <cell r="G11" t="str">
            <v>-</v>
          </cell>
          <cell r="H11" t="str">
            <v>Захаров ИВ</v>
          </cell>
        </row>
        <row r="13">
          <cell r="B13">
            <v>4</v>
          </cell>
          <cell r="C13" t="str">
            <v>ИБРАГИМОВ Максуд Муртазалиевич</v>
          </cell>
          <cell r="D13" t="str">
            <v>01.01.1991, КМС</v>
          </cell>
          <cell r="E13" t="str">
            <v>ПривО</v>
          </cell>
          <cell r="F13" t="str">
            <v>Приволжский округ ВНГ РФ</v>
          </cell>
          <cell r="G13" t="str">
            <v>-</v>
          </cell>
          <cell r="H13" t="str">
            <v>Лунга ДЕ</v>
          </cell>
        </row>
        <row r="15">
          <cell r="B15">
            <v>5</v>
          </cell>
          <cell r="C15" t="str">
            <v>КАЛОЕВ Виталий Арсенович</v>
          </cell>
          <cell r="D15" t="str">
            <v>01.01.1999, КМС</v>
          </cell>
          <cell r="E15" t="str">
            <v>ПВИ</v>
          </cell>
          <cell r="F15" t="str">
            <v>Пермский военный институт ВНГ РФ</v>
          </cell>
          <cell r="G15" t="str">
            <v>-</v>
          </cell>
          <cell r="H15" t="str">
            <v>Истомин СП</v>
          </cell>
        </row>
        <row r="17">
          <cell r="B17">
            <v>6</v>
          </cell>
          <cell r="C17" t="str">
            <v>ПИВЦАЙКИН Владислав Сергеевич</v>
          </cell>
          <cell r="D17" t="str">
            <v>24.07.1997, 1р</v>
          </cell>
          <cell r="E17" t="str">
            <v>СПВИ</v>
          </cell>
          <cell r="F17" t="str">
            <v>Санкт-Петербургский институт ВНГ РФ</v>
          </cell>
          <cell r="G17" t="str">
            <v>-</v>
          </cell>
          <cell r="H17" t="str">
            <v>Белецкий МИ</v>
          </cell>
        </row>
        <row r="19">
          <cell r="B19">
            <v>7</v>
          </cell>
          <cell r="C19" t="str">
            <v>АЙТПЫШЕВ Адам Мансурович</v>
          </cell>
          <cell r="D19" t="str">
            <v>01.01.1999, КМС</v>
          </cell>
          <cell r="E19" t="str">
            <v>НВИ</v>
          </cell>
          <cell r="F19" t="str">
            <v>Новосибирский военный институт ВНГ РФ</v>
          </cell>
          <cell r="G19" t="str">
            <v>-</v>
          </cell>
          <cell r="H19" t="str">
            <v>Величко ВА</v>
          </cell>
        </row>
        <row r="21">
          <cell r="B21">
            <v>8</v>
          </cell>
          <cell r="C21" t="str">
            <v>КОЛОМЫЦ Андрей Николаевич</v>
          </cell>
          <cell r="D21" t="str">
            <v>01.01.1984. 2р</v>
          </cell>
          <cell r="E21" t="str">
            <v>СКО</v>
          </cell>
          <cell r="F21" t="str">
            <v>Северо-Кавказский округ ВНГ РФ</v>
          </cell>
          <cell r="G21" t="str">
            <v>-</v>
          </cell>
          <cell r="H21" t="str">
            <v>Сбитнев АН</v>
          </cell>
        </row>
        <row r="23">
          <cell r="B23">
            <v>9</v>
          </cell>
          <cell r="C23" t="str">
            <v>ГАЙБАЕВ Артём Римович</v>
          </cell>
          <cell r="D23" t="str">
            <v>01.01.1994, МС</v>
          </cell>
          <cell r="E23" t="str">
            <v>ЦО</v>
          </cell>
          <cell r="F23" t="str">
            <v>Центральный округ ВНГ РФ</v>
          </cell>
          <cell r="G23" t="str">
            <v>-</v>
          </cell>
          <cell r="H23" t="str">
            <v>Очков ВВ</v>
          </cell>
        </row>
        <row r="25">
          <cell r="B25">
            <v>10</v>
          </cell>
          <cell r="C25" t="str">
            <v>ТОМЧУК Андрей Владимирович</v>
          </cell>
          <cell r="D25" t="str">
            <v>01.01.1988, МС</v>
          </cell>
          <cell r="E25" t="str">
            <v>СибО</v>
          </cell>
          <cell r="F25" t="str">
            <v>Сибирский округ ВНГ РФ</v>
          </cell>
          <cell r="G25" t="str">
            <v>-</v>
          </cell>
          <cell r="H25" t="str">
            <v>Курицын ВЕ</v>
          </cell>
        </row>
        <row r="27">
          <cell r="B27">
            <v>11</v>
          </cell>
          <cell r="C27" t="str">
            <v>ГАГЛОЕВ Георгий Таймуразович</v>
          </cell>
          <cell r="D27" t="str">
            <v>01.01.1994, МС</v>
          </cell>
          <cell r="E27" t="str">
            <v>СЗО</v>
          </cell>
          <cell r="F27" t="str">
            <v>Северо-Западный округ ВНГ РФ</v>
          </cell>
          <cell r="G27" t="str">
            <v>-</v>
          </cell>
          <cell r="H27" t="str">
            <v>Удяков АА</v>
          </cell>
        </row>
        <row r="29">
          <cell r="B29">
            <v>12</v>
          </cell>
          <cell r="C29" t="str">
            <v>АМИНОВ Тагир Альбертович</v>
          </cell>
          <cell r="D29" t="str">
            <v>01.01.1997, 2р</v>
          </cell>
          <cell r="E29" t="str">
            <v>СВИ</v>
          </cell>
          <cell r="F29" t="str">
            <v>Саратовский военный институт ВНГ РФ</v>
          </cell>
          <cell r="G29" t="str">
            <v>-</v>
          </cell>
          <cell r="H29" t="str">
            <v>Мельничук ПВ</v>
          </cell>
        </row>
        <row r="31">
          <cell r="B31">
            <v>13</v>
          </cell>
          <cell r="C31" t="str">
            <v>ТЕГЕТАЕВ Алан Дзомболотович</v>
          </cell>
          <cell r="D31" t="str">
            <v>01.01.1991, МС</v>
          </cell>
          <cell r="E31" t="str">
            <v>ВО</v>
          </cell>
          <cell r="F31" t="str">
            <v>Восточный округ ВНГ РФ</v>
          </cell>
          <cell r="G31" t="str">
            <v>-</v>
          </cell>
          <cell r="H31" t="str">
            <v>Ошурков РВ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3</v>
          </cell>
        </row>
        <row r="10">
          <cell r="B10">
            <v>12</v>
          </cell>
        </row>
        <row r="12">
          <cell r="B12">
            <v>7</v>
          </cell>
        </row>
        <row r="14">
          <cell r="B14">
            <v>4</v>
          </cell>
        </row>
        <row r="16">
          <cell r="B16">
            <v>2</v>
          </cell>
        </row>
        <row r="18">
          <cell r="B18">
            <v>1</v>
          </cell>
        </row>
      </sheetData>
      <sheetData sheetId="2">
        <row r="4">
          <cell r="D4" t="str">
            <v>в.к. св. 100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СААКЯН Паруйр Рубикович</v>
          </cell>
          <cell r="D7" t="str">
            <v>01.01.1994, МС</v>
          </cell>
          <cell r="E7" t="str">
            <v>СибО</v>
          </cell>
          <cell r="F7" t="str">
            <v>Сибирский округ ВНГ РФ</v>
          </cell>
          <cell r="G7" t="str">
            <v>-</v>
          </cell>
          <cell r="H7" t="str">
            <v>Курицын ВЕ</v>
          </cell>
        </row>
        <row r="9">
          <cell r="B9">
            <v>2</v>
          </cell>
          <cell r="C9" t="str">
            <v>ГЛАДКОВ Алексей Иванович</v>
          </cell>
          <cell r="D9" t="str">
            <v>24.11.1985, МС</v>
          </cell>
          <cell r="E9" t="str">
            <v>СПВИ</v>
          </cell>
          <cell r="F9" t="str">
            <v>Санкт-Петербургский институт ВНГ РФ</v>
          </cell>
          <cell r="G9" t="str">
            <v>-</v>
          </cell>
          <cell r="H9" t="str">
            <v>Белецкий МИ</v>
          </cell>
        </row>
        <row r="11">
          <cell r="B11">
            <v>3</v>
          </cell>
          <cell r="C11" t="str">
            <v>ТАЧКОВ Иван Дмитриевич</v>
          </cell>
          <cell r="D11" t="str">
            <v>01.01.1997, МС</v>
          </cell>
          <cell r="E11" t="str">
            <v>УрО</v>
          </cell>
          <cell r="F11" t="str">
            <v>Уральский округ ВНГ РФ</v>
          </cell>
          <cell r="G11" t="str">
            <v>-</v>
          </cell>
          <cell r="H11" t="str">
            <v>Лихобабин СМ</v>
          </cell>
        </row>
        <row r="13">
          <cell r="B13">
            <v>4</v>
          </cell>
          <cell r="C13" t="str">
            <v>КУШПИТА Артур Михайлович</v>
          </cell>
          <cell r="D13" t="str">
            <v>01.01.1985, КМС</v>
          </cell>
          <cell r="E13" t="str">
            <v>СЗО</v>
          </cell>
          <cell r="F13" t="str">
            <v>Северо-Западный округ ВНГ РФ</v>
          </cell>
          <cell r="G13" t="str">
            <v>-</v>
          </cell>
          <cell r="H13" t="str">
            <v>Удяков АА</v>
          </cell>
        </row>
        <row r="15">
          <cell r="B15">
            <v>5</v>
          </cell>
          <cell r="C15" t="str">
            <v>БЕТАНОВ Алан Хаджимуратович</v>
          </cell>
          <cell r="D15" t="str">
            <v>01.01.1992, МС</v>
          </cell>
          <cell r="E15" t="str">
            <v>СКО</v>
          </cell>
          <cell r="F15" t="str">
            <v>Северо-Кавказский округ ВНГ РФ</v>
          </cell>
          <cell r="G15" t="str">
            <v>-</v>
          </cell>
          <cell r="H15" t="str">
            <v>Сбитнев АН</v>
          </cell>
        </row>
        <row r="17">
          <cell r="B17">
            <v>6</v>
          </cell>
          <cell r="C17" t="str">
            <v>ЖИМБЕЕВ Баин Цыдыпдоржиевич</v>
          </cell>
          <cell r="D17" t="str">
            <v>01.01.1985, 2р</v>
          </cell>
          <cell r="E17" t="str">
            <v>ВО</v>
          </cell>
          <cell r="F17" t="str">
            <v>Восточный округ ВНГ РФ</v>
          </cell>
          <cell r="G17" t="str">
            <v>-</v>
          </cell>
          <cell r="H17" t="str">
            <v>Ошурков РВ</v>
          </cell>
        </row>
        <row r="19">
          <cell r="B19">
            <v>7</v>
          </cell>
          <cell r="C19" t="str">
            <v>САМОЙЛОВ Роман Константинович</v>
          </cell>
          <cell r="D19" t="str">
            <v>01.01.1997, КМС</v>
          </cell>
          <cell r="E19" t="str">
            <v>НВИ</v>
          </cell>
          <cell r="F19" t="str">
            <v>Новосибирский военный институт ВНГ РФ</v>
          </cell>
          <cell r="G19" t="str">
            <v>-</v>
          </cell>
          <cell r="H19" t="str">
            <v>Величко ВА</v>
          </cell>
        </row>
        <row r="21">
          <cell r="B21">
            <v>8</v>
          </cell>
          <cell r="C21" t="str">
            <v>МЕГЕДЬ Филипп Николаевич</v>
          </cell>
          <cell r="D21" t="str">
            <v>25.10.1993, 2р</v>
          </cell>
          <cell r="E21" t="str">
            <v>ОДОН</v>
          </cell>
          <cell r="F21" t="str">
            <v>ОДОН им. Ф.Э. Дзержинского</v>
          </cell>
          <cell r="G21" t="str">
            <v>-</v>
          </cell>
          <cell r="H21" t="str">
            <v>Бексултанов ГК</v>
          </cell>
        </row>
        <row r="23">
          <cell r="B23">
            <v>9</v>
          </cell>
          <cell r="C23" t="str">
            <v>АБУЛАДЗЕ Паата Венорович</v>
          </cell>
          <cell r="D23" t="str">
            <v>15.06.1991, МС</v>
          </cell>
          <cell r="E23" t="str">
            <v>ЮО</v>
          </cell>
          <cell r="F23" t="str">
            <v>Южный округ ВНГ РФ</v>
          </cell>
          <cell r="G23" t="str">
            <v>-</v>
          </cell>
          <cell r="H23" t="str">
            <v>Захаров ИВ</v>
          </cell>
        </row>
        <row r="25">
          <cell r="B25">
            <v>10</v>
          </cell>
          <cell r="C25" t="str">
            <v>САВОЧКИН Сергей Вячеславович</v>
          </cell>
          <cell r="D25" t="str">
            <v>01.01.1984, 2р</v>
          </cell>
          <cell r="E25" t="str">
            <v>СВИ</v>
          </cell>
          <cell r="F25" t="str">
            <v>Саратовский военный институт ВНГ РФ</v>
          </cell>
          <cell r="G25" t="str">
            <v>-</v>
          </cell>
          <cell r="H25" t="str">
            <v>Мельничук ПВ</v>
          </cell>
        </row>
        <row r="27">
          <cell r="B27">
            <v>11</v>
          </cell>
          <cell r="C27" t="str">
            <v>АРСЛАНБЕКОВ Арсен Наурович</v>
          </cell>
          <cell r="D27" t="str">
            <v>01.01.1990, 1р</v>
          </cell>
          <cell r="E27" t="str">
            <v>ПВИ</v>
          </cell>
          <cell r="F27" t="str">
            <v>Пермский военный институт ВНГ РФ</v>
          </cell>
          <cell r="G27" t="str">
            <v>-</v>
          </cell>
          <cell r="H27" t="str">
            <v>Истомин СП</v>
          </cell>
        </row>
        <row r="29">
          <cell r="B29">
            <v>12</v>
          </cell>
          <cell r="C29" t="str">
            <v>КАЗАЧКОВ Алексей Юрьевич</v>
          </cell>
          <cell r="D29" t="str">
            <v>01.01.1992, МС</v>
          </cell>
          <cell r="E29" t="str">
            <v>ЦО</v>
          </cell>
          <cell r="F29" t="str">
            <v>Центральный округ ВНГ РФ</v>
          </cell>
          <cell r="G29" t="str">
            <v>-</v>
          </cell>
          <cell r="H29" t="str">
            <v>Очков ВВ</v>
          </cell>
        </row>
        <row r="31">
          <cell r="B31">
            <v>13</v>
          </cell>
          <cell r="C31" t="str">
            <v>ИБРАГИМОВ Гусенбек Муртазалиевич</v>
          </cell>
          <cell r="D31" t="str">
            <v>01.01.1990, КМС</v>
          </cell>
          <cell r="E31" t="str">
            <v>ПривО</v>
          </cell>
          <cell r="F31" t="str">
            <v>Приволжский округ ВНГ РФ</v>
          </cell>
          <cell r="G31" t="str">
            <v>-</v>
          </cell>
          <cell r="H31" t="str">
            <v>Лунга ДЕ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за призовые месиа"/>
      <sheetName val="Стартовый Б"/>
      <sheetName val="Стартовый А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за призовые месиа"/>
      <sheetName val="Стартовый Б"/>
      <sheetName val="Стартовый А"/>
      <sheetName val="пр.ход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за призовые месиа"/>
      <sheetName val="Стартовый Б"/>
      <sheetName val="Стартовый А"/>
      <sheetName val="пр.ход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наградной лист"/>
      <sheetName val="за призовые месиа"/>
      <sheetName val="Стартовый Б"/>
      <sheetName val="Стартовый А"/>
      <sheetName val="пр.ход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10</v>
          </cell>
        </row>
        <row r="10">
          <cell r="B10">
            <v>3</v>
          </cell>
        </row>
        <row r="12">
          <cell r="B12">
            <v>1</v>
          </cell>
        </row>
        <row r="14">
          <cell r="B14">
            <v>4</v>
          </cell>
        </row>
        <row r="16">
          <cell r="B16">
            <v>11</v>
          </cell>
        </row>
        <row r="18">
          <cell r="B18">
            <v>8</v>
          </cell>
        </row>
      </sheetData>
      <sheetData sheetId="2">
        <row r="4">
          <cell r="D4" t="str">
            <v>в.к. 90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ДЖИЛАНДЗЕ Алико Мамукаевич</v>
          </cell>
          <cell r="D7" t="str">
            <v>01.01.1991, КМС</v>
          </cell>
          <cell r="E7" t="str">
            <v>ПривО</v>
          </cell>
          <cell r="F7" t="str">
            <v>Приволжский округ ВНГ РФ</v>
          </cell>
          <cell r="G7" t="str">
            <v>-</v>
          </cell>
          <cell r="H7" t="str">
            <v>Лунга ДЕ</v>
          </cell>
        </row>
        <row r="9">
          <cell r="B9">
            <v>2</v>
          </cell>
          <cell r="C9" t="str">
            <v>БЕКМАНСУРОВ Тимур Эмилевич</v>
          </cell>
          <cell r="D9" t="str">
            <v>10.01.1998, 2р</v>
          </cell>
          <cell r="E9" t="str">
            <v>ОДОН</v>
          </cell>
          <cell r="F9" t="str">
            <v>ОДОН им. Ф.Э. Дзержинского</v>
          </cell>
          <cell r="G9" t="str">
            <v>-</v>
          </cell>
          <cell r="H9" t="str">
            <v>Бексултанов ГК</v>
          </cell>
        </row>
        <row r="11">
          <cell r="B11">
            <v>3</v>
          </cell>
          <cell r="C11" t="str">
            <v>ГЕРЕКОВ Рустам Магомедрасулович</v>
          </cell>
          <cell r="D11" t="str">
            <v>01.01.1995, МС</v>
          </cell>
          <cell r="E11" t="str">
            <v>СЗО</v>
          </cell>
          <cell r="F11" t="str">
            <v>Северо-Западный округ ВНГ РФ</v>
          </cell>
          <cell r="G11" t="str">
            <v>-</v>
          </cell>
          <cell r="H11" t="str">
            <v>Удяков АА</v>
          </cell>
        </row>
        <row r="13">
          <cell r="B13">
            <v>4</v>
          </cell>
          <cell r="C13" t="str">
            <v>ХАРИТОНОВ Алексей Александрович</v>
          </cell>
          <cell r="D13" t="str">
            <v>01.01.1978, ЗМС</v>
          </cell>
          <cell r="E13" t="str">
            <v>УрО</v>
          </cell>
          <cell r="F13" t="str">
            <v>Уральский округ ВНГ РФ</v>
          </cell>
          <cell r="G13" t="str">
            <v>-</v>
          </cell>
          <cell r="H13" t="str">
            <v>Лихобабин СМ</v>
          </cell>
        </row>
        <row r="15">
          <cell r="B15">
            <v>5</v>
          </cell>
          <cell r="C15" t="str">
            <v>БАЙМЕНОВ Максим Сергеевич</v>
          </cell>
          <cell r="D15" t="str">
            <v>01.01.1990, МС</v>
          </cell>
          <cell r="E15" t="str">
            <v>СибО</v>
          </cell>
          <cell r="F15" t="str">
            <v>Сибирский округ ВНГ РФ</v>
          </cell>
          <cell r="G15" t="str">
            <v>-</v>
          </cell>
          <cell r="H15" t="str">
            <v>Курицын ВЕ</v>
          </cell>
        </row>
        <row r="17">
          <cell r="B17">
            <v>6</v>
          </cell>
          <cell r="C17" t="str">
            <v>ТЕМУКАЕВ Альберт Асланович</v>
          </cell>
          <cell r="D17" t="str">
            <v>26.03.1999, 2р</v>
          </cell>
          <cell r="E17" t="str">
            <v>СПВИ</v>
          </cell>
          <cell r="F17" t="str">
            <v>Санкт-Петербургский институт ВНГ РФ</v>
          </cell>
          <cell r="G17" t="str">
            <v>-</v>
          </cell>
          <cell r="H17" t="str">
            <v>Белецкий МИ</v>
          </cell>
        </row>
        <row r="19">
          <cell r="B19">
            <v>7</v>
          </cell>
          <cell r="C19" t="str">
            <v>СИРЕНКО Андрей Владимирович</v>
          </cell>
          <cell r="D19" t="str">
            <v>01.01.1998, КМС</v>
          </cell>
          <cell r="E19" t="str">
            <v>СВИ</v>
          </cell>
          <cell r="F19" t="str">
            <v>Саратовский военный институт ВНГ РФ</v>
          </cell>
          <cell r="G19" t="str">
            <v>-</v>
          </cell>
          <cell r="H19" t="str">
            <v>Мельничук ПВ</v>
          </cell>
        </row>
        <row r="21">
          <cell r="B21">
            <v>8</v>
          </cell>
          <cell r="C21" t="str">
            <v>БУКЛОВ Мурат Олегович</v>
          </cell>
          <cell r="D21" t="str">
            <v>01.01.1993, МС</v>
          </cell>
          <cell r="E21" t="str">
            <v>ВО</v>
          </cell>
          <cell r="F21" t="str">
            <v>Восточный округ ВНГ РФ</v>
          </cell>
          <cell r="G21" t="str">
            <v>-</v>
          </cell>
          <cell r="H21" t="str">
            <v>Ошурков РВ</v>
          </cell>
        </row>
        <row r="23">
          <cell r="B23">
            <v>9</v>
          </cell>
          <cell r="C23" t="str">
            <v>ЖИЛЯЕВ Альберт Станиславович</v>
          </cell>
          <cell r="D23" t="str">
            <v>01.01.1997, КМС</v>
          </cell>
          <cell r="E23" t="str">
            <v>ПВИ</v>
          </cell>
          <cell r="F23" t="str">
            <v>Пермский военный институт ВНГ РФ</v>
          </cell>
          <cell r="G23" t="str">
            <v>-</v>
          </cell>
          <cell r="H23" t="str">
            <v>Истомин СП</v>
          </cell>
        </row>
        <row r="25">
          <cell r="B25">
            <v>10</v>
          </cell>
          <cell r="C25" t="str">
            <v>СУРОВЦЕВ Антон Александрович</v>
          </cell>
          <cell r="D25" t="str">
            <v>01.01.1996, МС</v>
          </cell>
          <cell r="E25" t="str">
            <v>ЦО</v>
          </cell>
          <cell r="F25" t="str">
            <v>Центральный округ ВНГ РФ</v>
          </cell>
          <cell r="G25" t="str">
            <v>-</v>
          </cell>
          <cell r="H25" t="str">
            <v>Очков ВВ</v>
          </cell>
        </row>
        <row r="27">
          <cell r="B27">
            <v>11</v>
          </cell>
          <cell r="C27" t="str">
            <v>ЦУБЕНКО Роман Сергеевич</v>
          </cell>
          <cell r="D27" t="str">
            <v>01.01.1998, МС</v>
          </cell>
          <cell r="E27" t="str">
            <v>НВИ</v>
          </cell>
          <cell r="F27" t="str">
            <v>Новосибирский военный институт ВНГ РФ</v>
          </cell>
          <cell r="G27" t="str">
            <v>-</v>
          </cell>
          <cell r="H27" t="str">
            <v>Величко ВА</v>
          </cell>
        </row>
        <row r="29">
          <cell r="B29">
            <v>12</v>
          </cell>
          <cell r="C29" t="str">
            <v>МЕШЕВ Рустам Хасанбиевич</v>
          </cell>
          <cell r="D29" t="str">
            <v>01.01.1988, МС</v>
          </cell>
          <cell r="E29" t="str">
            <v>СКО</v>
          </cell>
          <cell r="F29" t="str">
            <v>Северо-Кавказский округ ВНГ РФ</v>
          </cell>
          <cell r="G29" t="str">
            <v>-</v>
          </cell>
          <cell r="H29" t="str">
            <v>Сбитнев АН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1</v>
          </cell>
        </row>
        <row r="10">
          <cell r="B10">
            <v>12</v>
          </cell>
        </row>
        <row r="12">
          <cell r="B12">
            <v>2</v>
          </cell>
        </row>
        <row r="14">
          <cell r="B14">
            <v>7</v>
          </cell>
        </row>
        <row r="16">
          <cell r="B16">
            <v>11</v>
          </cell>
        </row>
        <row r="18">
          <cell r="B18">
            <v>8</v>
          </cell>
        </row>
      </sheetData>
      <sheetData sheetId="2">
        <row r="4">
          <cell r="D4" t="str">
            <v>в.к. 74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СКРЯБИН Станислав Михайлович</v>
          </cell>
          <cell r="D7" t="str">
            <v>01.01.1988, МСМК</v>
          </cell>
          <cell r="E7" t="str">
            <v>УрО</v>
          </cell>
          <cell r="F7" t="str">
            <v>Уральский округ ВНГ РФ</v>
          </cell>
          <cell r="G7" t="str">
            <v>-</v>
          </cell>
          <cell r="H7" t="str">
            <v>Лихобабин СМ</v>
          </cell>
        </row>
        <row r="9">
          <cell r="B9">
            <v>2</v>
          </cell>
          <cell r="C9" t="str">
            <v>ШМАКОВ Георгий Викторович</v>
          </cell>
          <cell r="D9" t="str">
            <v>01.01.1991, КМС</v>
          </cell>
          <cell r="E9" t="str">
            <v>СибО</v>
          </cell>
          <cell r="F9" t="str">
            <v>Сибирский округ ВНГ РФ</v>
          </cell>
          <cell r="G9" t="str">
            <v>-</v>
          </cell>
          <cell r="H9" t="str">
            <v>Курицын ВЕ</v>
          </cell>
        </row>
        <row r="11">
          <cell r="B11">
            <v>3</v>
          </cell>
          <cell r="C11" t="str">
            <v>ЦАРЕГОРОДЦЕВ Михаил Александрович</v>
          </cell>
          <cell r="D11" t="str">
            <v>01.01.1994, МС</v>
          </cell>
          <cell r="E11" t="str">
            <v>ПВИ</v>
          </cell>
          <cell r="F11" t="str">
            <v>Пермский военный институт ВНГ РФ</v>
          </cell>
          <cell r="G11" t="str">
            <v>-</v>
          </cell>
          <cell r="H11" t="str">
            <v>Истомин СП</v>
          </cell>
        </row>
        <row r="13">
          <cell r="B13">
            <v>4</v>
          </cell>
          <cell r="C13" t="str">
            <v>КАРПЕНКО Дмитрий Алексеевич</v>
          </cell>
          <cell r="D13" t="str">
            <v>01.01.1997, КМС</v>
          </cell>
          <cell r="E13" t="str">
            <v>НВИ</v>
          </cell>
          <cell r="F13" t="str">
            <v>Новосибирский военный институт ВНГ РФ</v>
          </cell>
          <cell r="G13" t="str">
            <v>-</v>
          </cell>
          <cell r="H13" t="str">
            <v>Величко ВА</v>
          </cell>
        </row>
        <row r="15">
          <cell r="B15">
            <v>5</v>
          </cell>
          <cell r="C15" t="str">
            <v>РАДНАЕВ Артем Антонович</v>
          </cell>
          <cell r="D15" t="str">
            <v>01.01.1986, 2р</v>
          </cell>
          <cell r="E15" t="str">
            <v>ВО</v>
          </cell>
          <cell r="F15" t="str">
            <v>Восточный округ ВНГ РФ</v>
          </cell>
          <cell r="G15" t="str">
            <v>-</v>
          </cell>
          <cell r="H15" t="str">
            <v>Ошурков РВ</v>
          </cell>
        </row>
        <row r="17">
          <cell r="B17">
            <v>6</v>
          </cell>
          <cell r="C17" t="str">
            <v>КАДЫРБЕРДИЕВ Али Рубинович</v>
          </cell>
          <cell r="D17" t="str">
            <v>01.01.1997, 2р</v>
          </cell>
          <cell r="E17" t="str">
            <v>СВИ</v>
          </cell>
          <cell r="F17" t="str">
            <v>Саратовский военный институт ВНГ РФ</v>
          </cell>
          <cell r="G17" t="str">
            <v>-</v>
          </cell>
          <cell r="H17" t="str">
            <v>Мельничук ПВ</v>
          </cell>
        </row>
        <row r="19">
          <cell r="B19">
            <v>7</v>
          </cell>
          <cell r="C19" t="str">
            <v>ХАНЧЕНДЕН Иван Алексеевич</v>
          </cell>
          <cell r="D19" t="str">
            <v>25.02.1991, МС</v>
          </cell>
          <cell r="E19" t="str">
            <v>ЮО</v>
          </cell>
          <cell r="F19" t="str">
            <v>Южный округ ВНГ РФ</v>
          </cell>
          <cell r="G19" t="str">
            <v>-</v>
          </cell>
          <cell r="H19" t="str">
            <v>Захаров ИВ</v>
          </cell>
        </row>
        <row r="21">
          <cell r="B21">
            <v>8</v>
          </cell>
          <cell r="C21" t="str">
            <v>ПАСЕЧНИК Никита Михайлович</v>
          </cell>
          <cell r="D21" t="str">
            <v>01.01.1996, 2р</v>
          </cell>
          <cell r="E21" t="str">
            <v>СКО</v>
          </cell>
          <cell r="F21" t="str">
            <v>Северо-Кавказский округ ВНГ РФ</v>
          </cell>
          <cell r="G21" t="str">
            <v>-</v>
          </cell>
          <cell r="H21" t="str">
            <v>Сбитнев АН</v>
          </cell>
        </row>
        <row r="23">
          <cell r="B23">
            <v>9</v>
          </cell>
          <cell r="C23" t="str">
            <v>ВАСИЛЬЕВ Олег Иванович</v>
          </cell>
          <cell r="D23" t="str">
            <v>01.01.1986, КМС</v>
          </cell>
          <cell r="E23" t="str">
            <v>СЗО</v>
          </cell>
          <cell r="F23" t="str">
            <v>Северо-Западный округ ВНГ РФ</v>
          </cell>
          <cell r="G23" t="str">
            <v>-</v>
          </cell>
          <cell r="H23" t="str">
            <v>Удяков АА</v>
          </cell>
        </row>
        <row r="25">
          <cell r="B25">
            <v>10</v>
          </cell>
          <cell r="C25" t="str">
            <v>АТАБИЕВ Аслан Шамильевич</v>
          </cell>
          <cell r="D25" t="str">
            <v>10.11.1996, 2р</v>
          </cell>
          <cell r="E25" t="str">
            <v>ОДОН</v>
          </cell>
          <cell r="F25" t="str">
            <v>ОДОН им. Ф.Э. Дзержинского</v>
          </cell>
          <cell r="G25" t="str">
            <v>-</v>
          </cell>
          <cell r="H25" t="str">
            <v>Бексултанов ГК</v>
          </cell>
        </row>
        <row r="27">
          <cell r="B27">
            <v>11</v>
          </cell>
          <cell r="C27" t="str">
            <v>БУДИМИРОВ Алексей Евгеньевич</v>
          </cell>
          <cell r="D27" t="str">
            <v>01.01.1990, МС</v>
          </cell>
          <cell r="E27" t="str">
            <v>ПривО</v>
          </cell>
          <cell r="F27" t="str">
            <v>Приволжский округ ВНГ РФ</v>
          </cell>
          <cell r="G27" t="str">
            <v>-</v>
          </cell>
          <cell r="H27" t="str">
            <v>Лунга ДЕ</v>
          </cell>
        </row>
        <row r="29">
          <cell r="B29">
            <v>12</v>
          </cell>
          <cell r="C29" t="str">
            <v>ГЛАДЫШЕВ Пётр Алексеевич</v>
          </cell>
          <cell r="D29" t="str">
            <v>01.01.1989, МСМК</v>
          </cell>
          <cell r="E29" t="str">
            <v>ЦО</v>
          </cell>
          <cell r="F29" t="str">
            <v>Центральный округ ВНГ РФ</v>
          </cell>
          <cell r="G29" t="str">
            <v>-</v>
          </cell>
          <cell r="H29" t="str">
            <v>Очков ВВ</v>
          </cell>
        </row>
        <row r="31">
          <cell r="B31">
            <v>13</v>
          </cell>
          <cell r="C31" t="str">
            <v>АСКЕНДЕРОВ Герман Халидович</v>
          </cell>
          <cell r="D31" t="str">
            <v>30.07.1999, 2р</v>
          </cell>
          <cell r="E31" t="str">
            <v>СПВИ</v>
          </cell>
          <cell r="F31" t="str">
            <v>Санкт-Петербургский институт ВНГ РФ</v>
          </cell>
          <cell r="G31" t="str">
            <v>-</v>
          </cell>
          <cell r="H31" t="str">
            <v>Белецкий МИ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1</v>
          </cell>
        </row>
        <row r="10">
          <cell r="B10">
            <v>4</v>
          </cell>
        </row>
        <row r="12">
          <cell r="B12">
            <v>3</v>
          </cell>
        </row>
        <row r="14">
          <cell r="B14">
            <v>2</v>
          </cell>
        </row>
        <row r="16">
          <cell r="B16">
            <v>6</v>
          </cell>
        </row>
        <row r="18">
          <cell r="B18">
            <v>7</v>
          </cell>
        </row>
      </sheetData>
      <sheetData sheetId="2">
        <row r="4">
          <cell r="D4" t="str">
            <v>в.к. 52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БЕКЕТОВ Толобек Халиоллович</v>
          </cell>
          <cell r="D7" t="str">
            <v>01.01.1987, МС</v>
          </cell>
          <cell r="E7" t="str">
            <v>ЦО</v>
          </cell>
          <cell r="F7" t="str">
            <v>Центральный округ ВНГ РФ</v>
          </cell>
          <cell r="G7" t="str">
            <v>-</v>
          </cell>
          <cell r="H7" t="str">
            <v>Очков ВВ</v>
          </cell>
        </row>
        <row r="9">
          <cell r="B9">
            <v>2</v>
          </cell>
          <cell r="C9" t="str">
            <v>САНДАНОВ Мерген Алексеевич</v>
          </cell>
          <cell r="D9" t="str">
            <v>01.01.1996, КМС</v>
          </cell>
          <cell r="E9" t="str">
            <v>НВИ</v>
          </cell>
          <cell r="F9" t="str">
            <v>Новосибирский военный институт ВНГ РФ</v>
          </cell>
          <cell r="G9" t="str">
            <v>-</v>
          </cell>
          <cell r="H9" t="str">
            <v>Величко ВА</v>
          </cell>
        </row>
        <row r="11">
          <cell r="B11">
            <v>3</v>
          </cell>
          <cell r="C11" t="str">
            <v>ПАНЮХИН Иван Вячеславович</v>
          </cell>
          <cell r="D11" t="str">
            <v>01.01.1994, МСМК</v>
          </cell>
          <cell r="E11" t="str">
            <v>ПривО</v>
          </cell>
          <cell r="F11" t="str">
            <v>Приволжский округ ВНГ РФ</v>
          </cell>
          <cell r="G11" t="str">
            <v>-</v>
          </cell>
          <cell r="H11" t="str">
            <v>Лунга ДЕ</v>
          </cell>
        </row>
        <row r="13">
          <cell r="B13">
            <v>4</v>
          </cell>
          <cell r="C13" t="str">
            <v>СОРОНОКОВ Валерий Владимирович</v>
          </cell>
          <cell r="D13" t="str">
            <v>01.01.1985, ЗМС</v>
          </cell>
          <cell r="E13" t="str">
            <v>УрО</v>
          </cell>
          <cell r="F13" t="str">
            <v>Уральский округ ВНГ РФ</v>
          </cell>
          <cell r="G13" t="str">
            <v>-</v>
          </cell>
          <cell r="H13" t="str">
            <v>Лихобабин СМ</v>
          </cell>
        </row>
        <row r="15">
          <cell r="B15">
            <v>5</v>
          </cell>
          <cell r="C15" t="str">
            <v>ЛУЗАКОВ Дмитрий Николаевич</v>
          </cell>
          <cell r="D15" t="str">
            <v>01.01.1997, 1р</v>
          </cell>
          <cell r="E15" t="str">
            <v>ПВИ</v>
          </cell>
          <cell r="F15" t="str">
            <v>Пермский военный институт ВНГ РФ</v>
          </cell>
          <cell r="G15" t="str">
            <v>-</v>
          </cell>
          <cell r="H15" t="str">
            <v>Истомин СП</v>
          </cell>
        </row>
        <row r="17">
          <cell r="B17">
            <v>6</v>
          </cell>
          <cell r="C17" t="str">
            <v>ЕНЧИНОВ Кудайберген Абрамович</v>
          </cell>
          <cell r="D17" t="str">
            <v>01.01.1991, МС</v>
          </cell>
          <cell r="E17" t="str">
            <v>СибО</v>
          </cell>
          <cell r="F17" t="str">
            <v>Сибирский округ ВНГ РФ</v>
          </cell>
          <cell r="G17" t="str">
            <v>-</v>
          </cell>
          <cell r="H17" t="str">
            <v>Курицын ВЕ</v>
          </cell>
        </row>
        <row r="19">
          <cell r="B19">
            <v>7</v>
          </cell>
          <cell r="C19" t="str">
            <v>ШАЛДАНОВ Сюмер Алексеевич</v>
          </cell>
          <cell r="D19" t="str">
            <v>01.01.1999, МС</v>
          </cell>
          <cell r="E19" t="str">
            <v>СЗО</v>
          </cell>
          <cell r="F19" t="str">
            <v>Северо-Западный округ ВНГ РФ</v>
          </cell>
          <cell r="G19" t="str">
            <v>-</v>
          </cell>
          <cell r="H19" t="str">
            <v>Удяков АА</v>
          </cell>
        </row>
        <row r="21">
          <cell r="B21">
            <v>8</v>
          </cell>
          <cell r="C21" t="str">
            <v>ИСАКОВ Гусейн Садрудинович</v>
          </cell>
          <cell r="D21" t="str">
            <v>01.01.1988, 2р</v>
          </cell>
          <cell r="E21" t="str">
            <v>СКО</v>
          </cell>
          <cell r="F21" t="str">
            <v>Северо-Кавказский округ ВНГ РФ</v>
          </cell>
          <cell r="G21" t="str">
            <v>-</v>
          </cell>
          <cell r="H21" t="str">
            <v>Сбитнев АН</v>
          </cell>
        </row>
        <row r="23">
          <cell r="B23">
            <v>9</v>
          </cell>
          <cell r="C23" t="str">
            <v>ГАНЖУРОВ Дондок Арсаланович</v>
          </cell>
          <cell r="D23" t="str">
            <v>01.01.1992, 2р</v>
          </cell>
          <cell r="E23" t="str">
            <v>ВО</v>
          </cell>
          <cell r="F23" t="str">
            <v>Восточный округ ВНГ РФ</v>
          </cell>
          <cell r="G23" t="str">
            <v>-</v>
          </cell>
          <cell r="H23" t="str">
            <v>Ошурков РВ</v>
          </cell>
        </row>
        <row r="25">
          <cell r="B25">
            <v>10</v>
          </cell>
          <cell r="C25" t="str">
            <v>КАЛЗАН Алдын Юрьевич</v>
          </cell>
          <cell r="D25" t="str">
            <v>01.02.1993, 2р</v>
          </cell>
          <cell r="E25" t="str">
            <v>ОДОН</v>
          </cell>
          <cell r="F25" t="str">
            <v>ОДОН им. Ф.Э. Дзержинского</v>
          </cell>
          <cell r="G25" t="str">
            <v>-</v>
          </cell>
          <cell r="H25" t="str">
            <v>Бексултанов ГК</v>
          </cell>
        </row>
        <row r="27">
          <cell r="B27">
            <v>11</v>
          </cell>
          <cell r="C27" t="str">
            <v>ИНДЫГАШЕВ Иван Егорович</v>
          </cell>
          <cell r="D27" t="str">
            <v>01.01.1997, 2р</v>
          </cell>
          <cell r="E27" t="str">
            <v>СВИ</v>
          </cell>
          <cell r="F27" t="str">
            <v>Саратовский военный институт ВНГ РФ</v>
          </cell>
          <cell r="G27" t="str">
            <v>-</v>
          </cell>
          <cell r="H27" t="str">
            <v>Мельничук ПВ</v>
          </cell>
        </row>
        <row r="29">
          <cell r="B29">
            <v>12</v>
          </cell>
          <cell r="C29" t="str">
            <v>ЮШКОВ Максим Александрович</v>
          </cell>
          <cell r="D29" t="str">
            <v>19.12.1998, 2р</v>
          </cell>
          <cell r="E29" t="str">
            <v>СПВИ</v>
          </cell>
          <cell r="F29" t="str">
            <v>Санкт-Петербургский институт ВНГ РФ</v>
          </cell>
          <cell r="G29" t="str">
            <v>-</v>
          </cell>
          <cell r="H29" t="str">
            <v>Белецкий МИ</v>
          </cell>
        </row>
        <row r="31">
          <cell r="B31">
            <v>13</v>
          </cell>
          <cell r="C31" t="str">
            <v>ШУМСКИХ Егор Сергеевич</v>
          </cell>
          <cell r="D31" t="str">
            <v>30.03.1995, МС</v>
          </cell>
          <cell r="E31" t="str">
            <v>ЮО</v>
          </cell>
          <cell r="F31" t="str">
            <v>Южный округ ВНГ РФ</v>
          </cell>
          <cell r="G31" t="str">
            <v>-</v>
          </cell>
          <cell r="H31" t="str">
            <v>Захаров ИВ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7</v>
          </cell>
        </row>
        <row r="10">
          <cell r="B10">
            <v>12</v>
          </cell>
        </row>
        <row r="12">
          <cell r="B12">
            <v>9</v>
          </cell>
        </row>
        <row r="14">
          <cell r="B14">
            <v>6</v>
          </cell>
        </row>
        <row r="16">
          <cell r="B16">
            <v>11</v>
          </cell>
        </row>
        <row r="18">
          <cell r="B18">
            <v>4</v>
          </cell>
        </row>
      </sheetData>
      <sheetData sheetId="2">
        <row r="4">
          <cell r="D4" t="str">
            <v>в.к. 57 кг.</v>
          </cell>
        </row>
        <row r="5">
          <cell r="B5" t="str">
            <v>№ п/ж</v>
          </cell>
          <cell r="C5" t="str">
            <v>Ф.И.О.</v>
          </cell>
          <cell r="D5" t="str">
            <v>Дата рожд., разряд</v>
          </cell>
          <cell r="E5" t="str">
            <v>Округ, субъект, город, ведомство</v>
          </cell>
          <cell r="G5" t="str">
            <v>№ карточки</v>
          </cell>
          <cell r="H5" t="str">
            <v>Тренер</v>
          </cell>
        </row>
        <row r="7">
          <cell r="B7">
            <v>1</v>
          </cell>
          <cell r="C7" t="str">
            <v>ОЛЧОНОВ Максим Леонидович</v>
          </cell>
          <cell r="D7" t="str">
            <v>01.01.1989, КМС</v>
          </cell>
          <cell r="E7" t="str">
            <v>СЗО</v>
          </cell>
          <cell r="F7" t="str">
            <v>Северо-Западный округ ВНГ РФ</v>
          </cell>
          <cell r="G7" t="str">
            <v>-</v>
          </cell>
          <cell r="H7" t="str">
            <v>Удяков АА</v>
          </cell>
        </row>
        <row r="9">
          <cell r="B9">
            <v>2</v>
          </cell>
          <cell r="C9" t="str">
            <v>БАЛАЕВ Тимерлан Халитович</v>
          </cell>
          <cell r="D9" t="str">
            <v>01.01.1989, 2р</v>
          </cell>
          <cell r="E9" t="str">
            <v>СКО</v>
          </cell>
          <cell r="F9" t="str">
            <v>Северо-Кавказский округ ВНГ РФ</v>
          </cell>
          <cell r="G9" t="str">
            <v>-</v>
          </cell>
          <cell r="H9" t="str">
            <v>Сбитнев АН</v>
          </cell>
        </row>
        <row r="11">
          <cell r="B11">
            <v>3</v>
          </cell>
          <cell r="C11" t="str">
            <v>КИРИЧЕНКО Вадим Максимович</v>
          </cell>
          <cell r="D11" t="str">
            <v>01.01.1997, КМС</v>
          </cell>
          <cell r="E11" t="str">
            <v>СВИ</v>
          </cell>
          <cell r="F11" t="str">
            <v>Саратовский военный институт ВНГ РФ</v>
          </cell>
          <cell r="G11" t="str">
            <v>-</v>
          </cell>
          <cell r="H11" t="str">
            <v>Мельничук ПВ</v>
          </cell>
        </row>
        <row r="13">
          <cell r="B13">
            <v>4</v>
          </cell>
          <cell r="C13" t="str">
            <v>КАРАТАЕВ Дмитрий Вадимович</v>
          </cell>
          <cell r="D13" t="str">
            <v>04.01.2000, 2р</v>
          </cell>
          <cell r="E13" t="str">
            <v>ОДОН</v>
          </cell>
          <cell r="F13" t="str">
            <v>ОДОН им. Ф.Э. Дзержинского</v>
          </cell>
          <cell r="G13" t="str">
            <v>-</v>
          </cell>
          <cell r="H13" t="str">
            <v>Бексултанов ГК</v>
          </cell>
        </row>
        <row r="15">
          <cell r="B15">
            <v>5</v>
          </cell>
          <cell r="C15" t="str">
            <v>ЖАМБРОВСКИЙ Евгений Сергеевич</v>
          </cell>
          <cell r="D15" t="str">
            <v>08.12.1997, 1р</v>
          </cell>
          <cell r="E15" t="str">
            <v>СПВИ</v>
          </cell>
          <cell r="F15" t="str">
            <v>Санкт-Петербургский институт ВНГ РФ</v>
          </cell>
          <cell r="G15" t="str">
            <v>-</v>
          </cell>
          <cell r="H15" t="str">
            <v>Белецкий МИ</v>
          </cell>
        </row>
        <row r="17">
          <cell r="B17">
            <v>6</v>
          </cell>
          <cell r="C17" t="str">
            <v>БАШПАКОВ Эрчим Васильевич</v>
          </cell>
          <cell r="D17" t="str">
            <v>01.01.1999, КМС</v>
          </cell>
          <cell r="E17" t="str">
            <v>НВИ</v>
          </cell>
          <cell r="F17" t="str">
            <v>Новосибирский военный институт ВНГ РФ</v>
          </cell>
          <cell r="G17" t="str">
            <v>-</v>
          </cell>
          <cell r="H17" t="str">
            <v>Величко ВА</v>
          </cell>
        </row>
        <row r="19">
          <cell r="B19">
            <v>7</v>
          </cell>
          <cell r="C19" t="str">
            <v>РАДЖАБОВ Ахмед Мусаевич</v>
          </cell>
          <cell r="D19" t="str">
            <v>01.01.1998, МС</v>
          </cell>
          <cell r="E19" t="str">
            <v>ПВИ</v>
          </cell>
          <cell r="F19" t="str">
            <v>Пермский военный институт ВНГ РФ</v>
          </cell>
          <cell r="G19" t="str">
            <v>-</v>
          </cell>
          <cell r="H19" t="str">
            <v>Истомин СП</v>
          </cell>
        </row>
        <row r="21">
          <cell r="B21">
            <v>8</v>
          </cell>
          <cell r="C21" t="str">
            <v>САРКИСОВ Дмитрий Юрьевич</v>
          </cell>
          <cell r="D21" t="str">
            <v>23.11.1992, 1р</v>
          </cell>
          <cell r="E21" t="str">
            <v>ЮО</v>
          </cell>
          <cell r="F21" t="str">
            <v>Южный округ ВНГ РФ</v>
          </cell>
          <cell r="G21" t="str">
            <v>-</v>
          </cell>
          <cell r="H21" t="str">
            <v>Захаров ИВ</v>
          </cell>
        </row>
        <row r="23">
          <cell r="B23">
            <v>9</v>
          </cell>
          <cell r="C23" t="str">
            <v>ЯМОНЧЕРЯЕВ Айвар Александрович</v>
          </cell>
          <cell r="D23" t="str">
            <v>01.01.1993, МС</v>
          </cell>
          <cell r="E23" t="str">
            <v>УрО</v>
          </cell>
          <cell r="F23" t="str">
            <v>Уральский округ ВНГ РФ</v>
          </cell>
          <cell r="G23" t="str">
            <v>-</v>
          </cell>
          <cell r="H23" t="str">
            <v>Лихобабин СМ</v>
          </cell>
        </row>
        <row r="25">
          <cell r="B25">
            <v>10</v>
          </cell>
          <cell r="C25" t="str">
            <v>ТУСУПАЕВ Ринат Айболатович</v>
          </cell>
          <cell r="D25" t="str">
            <v>01.01.1988, МС</v>
          </cell>
          <cell r="E25" t="str">
            <v>ВО</v>
          </cell>
          <cell r="F25" t="str">
            <v>Восточный округ ВНГ РФ</v>
          </cell>
          <cell r="G25" t="str">
            <v>-</v>
          </cell>
          <cell r="H25" t="str">
            <v>Ошурков РВ</v>
          </cell>
        </row>
        <row r="27">
          <cell r="B27">
            <v>11</v>
          </cell>
          <cell r="C27" t="str">
            <v>ОНДАР Артур Романович</v>
          </cell>
          <cell r="D27" t="str">
            <v>01.01.1992, МС</v>
          </cell>
          <cell r="E27" t="str">
            <v>СибО</v>
          </cell>
          <cell r="F27" t="str">
            <v>Сибирский округ ВНГ РФ</v>
          </cell>
          <cell r="G27" t="str">
            <v>-</v>
          </cell>
          <cell r="H27" t="str">
            <v>Курицын ВЕ</v>
          </cell>
        </row>
        <row r="29">
          <cell r="B29">
            <v>12</v>
          </cell>
          <cell r="C29" t="str">
            <v>ПЕТУХОВ Никита Александрович</v>
          </cell>
          <cell r="D29" t="str">
            <v>01.01.1996, МС</v>
          </cell>
          <cell r="E29" t="str">
            <v>ЦО</v>
          </cell>
          <cell r="F29" t="str">
            <v>Центральный округ ВНГ РФ</v>
          </cell>
          <cell r="G29" t="str">
            <v>-</v>
          </cell>
          <cell r="H29" t="str">
            <v>Очков ВВ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  <cell r="F41" t="str">
            <v/>
          </cell>
        </row>
        <row r="43">
          <cell r="E43" t="str">
            <v/>
          </cell>
          <cell r="F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selection activeCell="P49" sqref="P49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0.57421875" style="0" customWidth="1"/>
    <col min="6" max="6" width="12.710937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1.421875" style="0" customWidth="1"/>
    <col min="13" max="13" width="11.7109375" style="0" customWidth="1"/>
    <col min="14" max="14" width="14.28125" style="0" customWidth="1"/>
  </cols>
  <sheetData>
    <row r="1" spans="1:14" ht="20.25" customHeight="1">
      <c r="A1" s="83" t="s">
        <v>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8.5" customHeight="1">
      <c r="A2" s="78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ht="14.25" customHeight="1" thickBot="1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Q3" s="7"/>
    </row>
    <row r="4" spans="2:14" ht="10.5" customHeight="1">
      <c r="B4" s="80">
        <v>52</v>
      </c>
      <c r="C4" s="81" t="s">
        <v>0</v>
      </c>
      <c r="D4" s="71" t="s">
        <v>1</v>
      </c>
      <c r="E4" s="33" t="s">
        <v>7</v>
      </c>
      <c r="F4" s="34"/>
      <c r="G4" s="40" t="s">
        <v>2</v>
      </c>
      <c r="I4" s="69" t="s">
        <v>20</v>
      </c>
      <c r="J4" s="71" t="s">
        <v>0</v>
      </c>
      <c r="K4" s="67" t="s">
        <v>1</v>
      </c>
      <c r="L4" s="33" t="s">
        <v>7</v>
      </c>
      <c r="M4" s="34"/>
      <c r="N4" s="40" t="s">
        <v>2</v>
      </c>
    </row>
    <row r="5" spans="2:14" ht="11.25" customHeight="1" thickBot="1">
      <c r="B5" s="70"/>
      <c r="C5" s="82"/>
      <c r="D5" s="72"/>
      <c r="E5" s="35"/>
      <c r="F5" s="36"/>
      <c r="G5" s="41"/>
      <c r="I5" s="70"/>
      <c r="J5" s="72"/>
      <c r="K5" s="68"/>
      <c r="L5" s="35"/>
      <c r="M5" s="36"/>
      <c r="N5" s="41"/>
    </row>
    <row r="6" spans="1:14" ht="12.75" customHeight="1">
      <c r="A6" s="37">
        <v>1</v>
      </c>
      <c r="B6" s="55">
        <v>1</v>
      </c>
      <c r="C6" s="60" t="str">
        <f>VLOOKUP('[8]ИТ.ПР'!B8,'[8]пр.взв.'!B7:H38,2,FALSE)</f>
        <v>БЕКЕТОВ Толобек Халиоллович</v>
      </c>
      <c r="D6" s="61" t="str">
        <f>VLOOKUP('[8]ИТ.ПР'!B8,'[8]пр.взв.'!B7:H131,3,FALSE)</f>
        <v>01.01.1987, МС</v>
      </c>
      <c r="E6" s="73" t="str">
        <f>VLOOKUP('[8]ИТ.ПР'!B8,'[8]пр.взв.'!B7:H38,4,FALSE)</f>
        <v>ЦО</v>
      </c>
      <c r="F6" s="63" t="str">
        <f>VLOOKUP('[8]ИТ.ПР'!B8,'[8]пр.взв.'!B7:H38,5,FALSE)</f>
        <v>Центральный округ ВНГ РФ</v>
      </c>
      <c r="G6" s="65" t="str">
        <f>VLOOKUP('[8]ИТ.ПР'!B8,'[8]пр.взв.'!B7:H133,7,FALSE)</f>
        <v>Очков ВВ</v>
      </c>
      <c r="H6" s="37">
        <v>1</v>
      </c>
      <c r="I6" s="55">
        <v>1</v>
      </c>
      <c r="J6" s="60" t="str">
        <f>VLOOKUP('[11]ИТ.ПР'!B8,'[11]пр.взв.'!B7:H38,2,FALSE)</f>
        <v>БАЛЫКОВ Владимир Юрьевич</v>
      </c>
      <c r="K6" s="61" t="str">
        <f>VLOOKUP('[11]ИТ.ПР'!B8,'[11]пр.взв.'!B7:H131,3,FALSE)</f>
        <v>01.01.1991, ЗМС</v>
      </c>
      <c r="L6" s="73" t="str">
        <f>VLOOKUP('[11]ИТ.ПР'!B8,'[11]пр.взв.'!B7:H38,4,FALSE)</f>
        <v>УрО</v>
      </c>
      <c r="M6" s="63" t="str">
        <f>VLOOKUP('[11]ИТ.ПР'!B8,'[11]пр.взв.'!B7:H38,5,FALSE)</f>
        <v>Уральский округ ВНГ РФ</v>
      </c>
      <c r="N6" s="65" t="str">
        <f>VLOOKUP('[11]ИТ.ПР'!B8,'[11]пр.взв.'!B7:H133,7,FALSE)</f>
        <v>Лихобабин СМ</v>
      </c>
    </row>
    <row r="7" spans="1:14" ht="12.75">
      <c r="A7" s="37"/>
      <c r="B7" s="56"/>
      <c r="C7" s="59"/>
      <c r="D7" s="62"/>
      <c r="E7" s="74"/>
      <c r="F7" s="64"/>
      <c r="G7" s="66"/>
      <c r="H7" s="37"/>
      <c r="I7" s="56"/>
      <c r="J7" s="59"/>
      <c r="K7" s="62"/>
      <c r="L7" s="74"/>
      <c r="M7" s="64"/>
      <c r="N7" s="66"/>
    </row>
    <row r="8" spans="1:14" ht="12.75" customHeight="1">
      <c r="A8" s="37">
        <v>2</v>
      </c>
      <c r="B8" s="47">
        <v>2</v>
      </c>
      <c r="C8" s="49" t="str">
        <f>VLOOKUP('[8]ИТ.ПР'!B10,'[8]пр.взв.'!B1:H40,2,FALSE)</f>
        <v>СОРОНОКОВ Валерий Владимирович</v>
      </c>
      <c r="D8" s="51" t="str">
        <f>VLOOKUP('[8]ИТ.ПР'!B10,'[8]пр.взв.'!B1:H133,3,FALSE)</f>
        <v>01.01.1985, ЗМС</v>
      </c>
      <c r="E8" s="53" t="str">
        <f>VLOOKUP('[8]ИТ.ПР'!B10,'[8]пр.взв.'!B1:H40,4,FALSE)</f>
        <v>УрО</v>
      </c>
      <c r="F8" s="42" t="str">
        <f>VLOOKUP('[8]ИТ.ПР'!B10,'[8]пр.взв.'!B1:H40,5,FALSE)</f>
        <v>Уральский округ ВНГ РФ</v>
      </c>
      <c r="G8" s="43" t="str">
        <f>VLOOKUP('[8]ИТ.ПР'!B10,'[8]пр.взв.'!B1:H135,7,FALSE)</f>
        <v>Лихобабин СМ</v>
      </c>
      <c r="H8" s="37">
        <v>2</v>
      </c>
      <c r="I8" s="47">
        <v>2</v>
      </c>
      <c r="J8" s="49" t="str">
        <f>VLOOKUP('[11]ИТ.ПР'!B10,'[11]пр.взв.'!B1:H40,2,FALSE)</f>
        <v>МГДСЯН Егор Залибегович</v>
      </c>
      <c r="K8" s="51" t="str">
        <f>VLOOKUP('[11]ИТ.ПР'!B10,'[11]пр.взв.'!B1:H133,3,FALSE)</f>
        <v>18.06.1994, МС</v>
      </c>
      <c r="L8" s="53" t="str">
        <f>VLOOKUP('[11]ИТ.ПР'!B10,'[11]пр.взв.'!B1:H40,4,FALSE)</f>
        <v>ЮО</v>
      </c>
      <c r="M8" s="42" t="str">
        <f>VLOOKUP('[11]ИТ.ПР'!B10,'[11]пр.взв.'!B1:H40,5,FALSE)</f>
        <v>Южный округ ВНГ РФ</v>
      </c>
      <c r="N8" s="43" t="str">
        <f>VLOOKUP('[11]ИТ.ПР'!B10,'[11]пр.взв.'!B1:H135,7,FALSE)</f>
        <v>Захаров ИВ</v>
      </c>
    </row>
    <row r="9" spans="1:14" ht="12.75">
      <c r="A9" s="37"/>
      <c r="B9" s="39"/>
      <c r="C9" s="59"/>
      <c r="D9" s="58"/>
      <c r="E9" s="57"/>
      <c r="F9" s="42"/>
      <c r="G9" s="44"/>
      <c r="H9" s="37"/>
      <c r="I9" s="39"/>
      <c r="J9" s="59"/>
      <c r="K9" s="58"/>
      <c r="L9" s="57"/>
      <c r="M9" s="42"/>
      <c r="N9" s="44"/>
    </row>
    <row r="10" spans="1:14" ht="12.75" customHeight="1">
      <c r="A10" s="37">
        <v>3</v>
      </c>
      <c r="B10" s="38" t="s">
        <v>5</v>
      </c>
      <c r="C10" s="75" t="str">
        <f>VLOOKUP('[8]ИТ.ПР'!B12,'[8]пр.взв.'!B1:H42,2,FALSE)</f>
        <v>ПАНЮХИН Иван Вячеславович</v>
      </c>
      <c r="D10" s="51" t="str">
        <f>VLOOKUP('[8]ИТ.ПР'!B12,'[8]пр.взв.'!B1:H135,3,FALSE)</f>
        <v>01.01.1994, МСМК</v>
      </c>
      <c r="E10" s="53" t="str">
        <f>VLOOKUP('[8]ИТ.ПР'!B12,'[8]пр.взв.'!B1:H42,4,FALSE)</f>
        <v>ПривО</v>
      </c>
      <c r="F10" s="42" t="str">
        <f>VLOOKUP('[8]ИТ.ПР'!B12,'[8]пр.взв.'!B1:H42,5,FALSE)</f>
        <v>Приволжский округ ВНГ РФ</v>
      </c>
      <c r="G10" s="43" t="str">
        <f>VLOOKUP('[8]ИТ.ПР'!B12,'[8]пр.взв.'!B1:H137,7,FALSE)</f>
        <v>Лунга ДЕ</v>
      </c>
      <c r="H10" s="37">
        <v>3</v>
      </c>
      <c r="I10" s="38" t="s">
        <v>5</v>
      </c>
      <c r="J10" s="75" t="str">
        <f>VLOOKUP('[11]ИТ.ПР'!B12,'[11]пр.взв.'!B1:H42,2,FALSE)</f>
        <v>ТЕМИРОВ Тимур Ахсарович</v>
      </c>
      <c r="K10" s="51" t="str">
        <f>VLOOKUP('[11]ИТ.ПР'!B12,'[11]пр.взв.'!B1:H135,3,FALSE)</f>
        <v>01.01.1993, МС</v>
      </c>
      <c r="L10" s="53" t="str">
        <f>VLOOKUP('[11]ИТ.ПР'!B12,'[11]пр.взв.'!B1:H42,4,FALSE)</f>
        <v>СКО</v>
      </c>
      <c r="M10" s="42" t="str">
        <f>VLOOKUP('[11]ИТ.ПР'!B12,'[11]пр.взв.'!B1:H42,5,FALSE)</f>
        <v>Северо-Кавказский округ ВНГ РФ</v>
      </c>
      <c r="N10" s="43" t="str">
        <f>VLOOKUP('[11]ИТ.ПР'!B12,'[11]пр.взв.'!B1:H137,7,FALSE)</f>
        <v>Сбитнев АН</v>
      </c>
    </row>
    <row r="11" spans="1:14" ht="12.75">
      <c r="A11" s="37"/>
      <c r="B11" s="38"/>
      <c r="C11" s="59"/>
      <c r="D11" s="58"/>
      <c r="E11" s="57"/>
      <c r="F11" s="42"/>
      <c r="G11" s="44"/>
      <c r="H11" s="37"/>
      <c r="I11" s="38"/>
      <c r="J11" s="59"/>
      <c r="K11" s="58"/>
      <c r="L11" s="57"/>
      <c r="M11" s="42"/>
      <c r="N11" s="44"/>
    </row>
    <row r="12" spans="1:14" ht="12.75" customHeight="1">
      <c r="A12" s="37" t="s">
        <v>9</v>
      </c>
      <c r="B12" s="38" t="s">
        <v>21</v>
      </c>
      <c r="C12" s="49" t="str">
        <f>VLOOKUP('[8]ИТ.ПР'!B14,'[8]пр.взв.'!B1:H44,2,FALSE)</f>
        <v>САНДАНОВ Мерген Алексеевич</v>
      </c>
      <c r="D12" s="51" t="str">
        <f>VLOOKUP('[8]ИТ.ПР'!B14,'[8]пр.взв.'!B1:H137,3,FALSE)</f>
        <v>01.01.1996, КМС</v>
      </c>
      <c r="E12" s="53" t="str">
        <f>VLOOKUP('[8]ИТ.ПР'!B14,'[8]пр.взв.'!B1:H44,4,FALSE)</f>
        <v>НВИ</v>
      </c>
      <c r="F12" s="42" t="str">
        <f>VLOOKUP('[8]ИТ.ПР'!B14,'[8]пр.взв.'!B1:H44,5,FALSE)</f>
        <v>Новосибирский военный институт ВНГ РФ</v>
      </c>
      <c r="G12" s="43" t="str">
        <f>VLOOKUP('[8]ИТ.ПР'!B14,'[8]пр.взв.'!B1:H139,7,FALSE)</f>
        <v>Величко ВА</v>
      </c>
      <c r="H12" s="37" t="s">
        <v>9</v>
      </c>
      <c r="I12" s="38" t="s">
        <v>21</v>
      </c>
      <c r="J12" s="49" t="str">
        <f>VLOOKUP('[11]ИТ.ПР'!B14,'[11]пр.взв.'!B1:H44,2,FALSE)</f>
        <v>МЫЛЬНИКОВ Алексей Сергеевич</v>
      </c>
      <c r="K12" s="51" t="str">
        <f>VLOOKUP('[11]ИТ.ПР'!B14,'[11]пр.взв.'!B1:H137,3,FALSE)</f>
        <v>01.01.1995, КМС</v>
      </c>
      <c r="L12" s="53" t="str">
        <f>VLOOKUP('[11]ИТ.ПР'!B14,'[11]пр.взв.'!B1:H44,4,FALSE)</f>
        <v>ПВИ</v>
      </c>
      <c r="M12" s="42" t="str">
        <f>VLOOKUP('[11]ИТ.ПР'!B14,'[11]пр.взв.'!B1:H44,5,FALSE)</f>
        <v>Пермский военный институт ВНГ РФ</v>
      </c>
      <c r="N12" s="43" t="str">
        <f>VLOOKUP('[11]ИТ.ПР'!B14,'[11]пр.взв.'!B1:H139,7,FALSE)</f>
        <v>Истомин СП</v>
      </c>
    </row>
    <row r="13" spans="1:14" ht="12.75">
      <c r="A13" s="37"/>
      <c r="B13" s="38"/>
      <c r="C13" s="59"/>
      <c r="D13" s="58"/>
      <c r="E13" s="57"/>
      <c r="F13" s="42"/>
      <c r="G13" s="44"/>
      <c r="H13" s="37"/>
      <c r="I13" s="38"/>
      <c r="J13" s="59"/>
      <c r="K13" s="58"/>
      <c r="L13" s="57"/>
      <c r="M13" s="42"/>
      <c r="N13" s="44"/>
    </row>
    <row r="14" spans="1:14" ht="12.75" customHeight="1">
      <c r="A14" s="37">
        <v>5</v>
      </c>
      <c r="B14" s="46" t="s">
        <v>22</v>
      </c>
      <c r="C14" s="49" t="str">
        <f>VLOOKUP('[8]ИТ.ПР'!B16,'[8]пр.взв.'!B1:H46,2,FALSE)</f>
        <v>ЕНЧИНОВ Кудайберген Абрамович</v>
      </c>
      <c r="D14" s="51" t="str">
        <f>VLOOKUP('[8]ИТ.ПР'!B16,'[8]пр.взв.'!B1:H139,3,FALSE)</f>
        <v>01.01.1991, МС</v>
      </c>
      <c r="E14" s="53" t="str">
        <f>VLOOKUP('[8]ИТ.ПР'!B16,'[8]пр.взв.'!B1:H46,4,FALSE)</f>
        <v>СибО</v>
      </c>
      <c r="F14" s="42" t="str">
        <f>VLOOKUP('[8]ИТ.ПР'!B16,'[8]пр.взв.'!B1:H46,5,FALSE)</f>
        <v>Сибирский округ ВНГ РФ</v>
      </c>
      <c r="G14" s="43" t="str">
        <f>VLOOKUP('[8]ИТ.ПР'!B16,'[8]пр.взв.'!B1:H141,7,FALSE)</f>
        <v>Курицын ВЕ</v>
      </c>
      <c r="H14" s="37">
        <v>5</v>
      </c>
      <c r="I14" s="46" t="s">
        <v>22</v>
      </c>
      <c r="J14" s="49" t="str">
        <f>VLOOKUP('[11]ИТ.ПР'!B16,'[11]пр.взв.'!B1:H46,2,FALSE)</f>
        <v>КОДИРИ Бузургмехр Косимзода</v>
      </c>
      <c r="K14" s="51" t="str">
        <f>VLOOKUP('[11]ИТ.ПР'!B16,'[11]пр.взв.'!B1:H139,3,FALSE)</f>
        <v>01.01.1993, МС</v>
      </c>
      <c r="L14" s="53" t="str">
        <f>VLOOKUP('[11]ИТ.ПР'!B16,'[11]пр.взв.'!B1:H46,4,FALSE)</f>
        <v>ЦО</v>
      </c>
      <c r="M14" s="42" t="str">
        <f>VLOOKUP('[11]ИТ.ПР'!B16,'[11]пр.взв.'!B1:H46,5,FALSE)</f>
        <v>Центральный округ ВНГ РФ</v>
      </c>
      <c r="N14" s="43" t="str">
        <f>VLOOKUP('[11]ИТ.ПР'!B16,'[11]пр.взв.'!B1:H141,7,FALSE)</f>
        <v>Очков ВВ</v>
      </c>
    </row>
    <row r="15" spans="1:14" ht="12.75">
      <c r="A15" s="37"/>
      <c r="B15" s="46"/>
      <c r="C15" s="59"/>
      <c r="D15" s="58"/>
      <c r="E15" s="57"/>
      <c r="F15" s="42"/>
      <c r="G15" s="44"/>
      <c r="H15" s="37"/>
      <c r="I15" s="46"/>
      <c r="J15" s="59"/>
      <c r="K15" s="58"/>
      <c r="L15" s="57"/>
      <c r="M15" s="42"/>
      <c r="N15" s="44"/>
    </row>
    <row r="16" spans="1:14" ht="12.75" customHeight="1">
      <c r="A16" s="37" t="s">
        <v>8</v>
      </c>
      <c r="B16" s="46" t="s">
        <v>22</v>
      </c>
      <c r="C16" s="49" t="str">
        <f>VLOOKUP('[8]ИТ.ПР'!B18,'[8]пр.взв.'!B1:H48,2,FALSE)</f>
        <v>ШАЛДАНОВ Сюмер Алексеевич</v>
      </c>
      <c r="D16" s="51" t="str">
        <f>VLOOKUP('[8]ИТ.ПР'!B18,'[8]пр.взв.'!B1:H141,3,FALSE)</f>
        <v>01.01.1999, МС</v>
      </c>
      <c r="E16" s="53" t="str">
        <f>VLOOKUP('[8]ИТ.ПР'!B18,'[8]пр.взв.'!B1:H48,4,FALSE)</f>
        <v>СЗО</v>
      </c>
      <c r="F16" s="42" t="str">
        <f>VLOOKUP('[8]ИТ.ПР'!B18,'[8]пр.взв.'!B1:H48,5,FALSE)</f>
        <v>Северо-Западный округ ВНГ РФ</v>
      </c>
      <c r="G16" s="43" t="str">
        <f>VLOOKUP('[8]ИТ.ПР'!B18,'[8]пр.взв.'!B1:H143,7,FALSE)</f>
        <v>Удяков АА</v>
      </c>
      <c r="H16" s="37" t="s">
        <v>8</v>
      </c>
      <c r="I16" s="46" t="s">
        <v>22</v>
      </c>
      <c r="J16" s="49" t="str">
        <f>VLOOKUP('[11]ИТ.ПР'!B18,'[11]пр.взв.'!B1:H48,2,FALSE)</f>
        <v>БУХТИН Владислав Кириллович</v>
      </c>
      <c r="K16" s="51" t="str">
        <f>VLOOKUP('[11]ИТ.ПР'!B18,'[11]пр.взв.'!B1:H141,3,FALSE)</f>
        <v>01.01.1998, КМС</v>
      </c>
      <c r="L16" s="53" t="str">
        <f>VLOOKUP('[11]ИТ.ПР'!B18,'[11]пр.взв.'!B1:H48,4,FALSE)</f>
        <v>СВИ</v>
      </c>
      <c r="M16" s="42" t="str">
        <f>VLOOKUP('[11]ИТ.ПР'!B18,'[11]пр.взв.'!B1:H48,5,FALSE)</f>
        <v>Саратовский военный институт ВНГ РФ</v>
      </c>
      <c r="N16" s="43" t="str">
        <f>VLOOKUP('[11]ИТ.ПР'!B18,'[11]пр.взв.'!B1:H143,7,FALSE)</f>
        <v>Мельничук ПВ</v>
      </c>
    </row>
    <row r="17" spans="1:14" ht="13.5" thickBot="1">
      <c r="A17" s="37"/>
      <c r="B17" s="46"/>
      <c r="C17" s="50"/>
      <c r="D17" s="52"/>
      <c r="E17" s="54"/>
      <c r="F17" s="45"/>
      <c r="G17" s="48"/>
      <c r="H17" s="37"/>
      <c r="I17" s="84"/>
      <c r="J17" s="50"/>
      <c r="K17" s="52"/>
      <c r="L17" s="54"/>
      <c r="M17" s="45"/>
      <c r="N17" s="48"/>
    </row>
    <row r="18" spans="2:14" ht="13.5" thickBot="1">
      <c r="B18" s="15">
        <v>57</v>
      </c>
      <c r="E18" s="16"/>
      <c r="G18" s="16"/>
      <c r="I18" s="15">
        <v>74</v>
      </c>
      <c r="L18" s="16"/>
      <c r="N18" s="16"/>
    </row>
    <row r="19" spans="1:14" ht="12.75" customHeight="1">
      <c r="A19" s="37">
        <v>1</v>
      </c>
      <c r="B19" s="55">
        <v>1</v>
      </c>
      <c r="C19" s="60" t="str">
        <f>VLOOKUP('[9]ИТ.ПР'!B8,'[9]пр.взв.'!B7:H38,2,FALSE)</f>
        <v>РАДЖАБОВ Ахмед Мусаевич</v>
      </c>
      <c r="D19" s="61" t="str">
        <f>VLOOKUP('[9]ИТ.ПР'!B8,'[9]пр.взв.'!B7:H131,3,FALSE)</f>
        <v>01.01.1998, МС</v>
      </c>
      <c r="E19" s="73" t="str">
        <f>VLOOKUP('[9]ИТ.ПР'!B8,'[9]пр.взв.'!B7:H38,4,FALSE)</f>
        <v>ПВИ</v>
      </c>
      <c r="F19" s="63" t="str">
        <f>VLOOKUP('[9]ИТ.ПР'!B8,'[9]пр.взв.'!B7:H38,5,FALSE)</f>
        <v>Пермский военный институт ВНГ РФ</v>
      </c>
      <c r="G19" s="65" t="str">
        <f>VLOOKUP('[9]ИТ.ПР'!B8,'[9]пр.взв.'!B7:H133,7,FALSE)</f>
        <v>Истомин СП</v>
      </c>
      <c r="H19" s="37">
        <v>1</v>
      </c>
      <c r="I19" s="55">
        <v>1</v>
      </c>
      <c r="J19" s="60" t="str">
        <f>VLOOKUP('[7]ИТ.ПР'!B8,'[7]пр.взв.'!B7:H38,2,FALSE)</f>
        <v>СКРЯБИН Станислав Михайлович</v>
      </c>
      <c r="K19" s="61" t="str">
        <f>VLOOKUP('[7]ИТ.ПР'!B8,'[7]пр.взв.'!B7:H131,3,FALSE)</f>
        <v>01.01.1988, МСМК</v>
      </c>
      <c r="L19" s="73" t="str">
        <f>VLOOKUP('[7]ИТ.ПР'!B8,'[7]пр.взв.'!B7:H38,4,FALSE)</f>
        <v>УрО</v>
      </c>
      <c r="M19" s="63" t="str">
        <f>VLOOKUP('[7]ИТ.ПР'!B8,'[7]пр.взв.'!B7:H38,5,FALSE)</f>
        <v>Уральский округ ВНГ РФ</v>
      </c>
      <c r="N19" s="65" t="str">
        <f>VLOOKUP('[7]ИТ.ПР'!B8,'[7]пр.взв.'!B7:H133,7,FALSE)</f>
        <v>Лихобабин СМ</v>
      </c>
    </row>
    <row r="20" spans="1:14" ht="12.75">
      <c r="A20" s="37"/>
      <c r="B20" s="56"/>
      <c r="C20" s="59"/>
      <c r="D20" s="62"/>
      <c r="E20" s="74"/>
      <c r="F20" s="64"/>
      <c r="G20" s="66"/>
      <c r="H20" s="37"/>
      <c r="I20" s="56"/>
      <c r="J20" s="59"/>
      <c r="K20" s="62"/>
      <c r="L20" s="74"/>
      <c r="M20" s="64"/>
      <c r="N20" s="66"/>
    </row>
    <row r="21" spans="1:14" ht="12.75" customHeight="1">
      <c r="A21" s="37">
        <v>2</v>
      </c>
      <c r="B21" s="47">
        <v>2</v>
      </c>
      <c r="C21" s="49" t="str">
        <f>VLOOKUP('[9]ИТ.ПР'!B10,'[9]пр.взв.'!B1:H40,2,FALSE)</f>
        <v>ПЕТУХОВ Никита Александрович</v>
      </c>
      <c r="D21" s="51" t="str">
        <f>VLOOKUP('[9]ИТ.ПР'!B10,'[9]пр.взв.'!B1:H133,3,FALSE)</f>
        <v>01.01.1996, МС</v>
      </c>
      <c r="E21" s="53" t="str">
        <f>VLOOKUP('[9]ИТ.ПР'!B10,'[9]пр.взв.'!B1:H40,4,FALSE)</f>
        <v>ЦО</v>
      </c>
      <c r="F21" s="42" t="str">
        <f>VLOOKUP('[9]ИТ.ПР'!B10,'[9]пр.взв.'!B1:H40,5,FALSE)</f>
        <v>Центральный округ ВНГ РФ</v>
      </c>
      <c r="G21" s="43" t="str">
        <f>VLOOKUP('[9]ИТ.ПР'!B10,'[9]пр.взв.'!B1:H135,7,FALSE)</f>
        <v>Очков ВВ</v>
      </c>
      <c r="H21" s="37">
        <v>2</v>
      </c>
      <c r="I21" s="47">
        <v>2</v>
      </c>
      <c r="J21" s="49" t="str">
        <f>VLOOKUP('[7]ИТ.ПР'!B10,'[7]пр.взв.'!B1:H40,2,FALSE)</f>
        <v>ГЛАДЫШЕВ Пётр Алексеевич</v>
      </c>
      <c r="K21" s="51" t="str">
        <f>VLOOKUP('[7]ИТ.ПР'!B10,'[7]пр.взв.'!B1:H133,3,FALSE)</f>
        <v>01.01.1989, МСМК</v>
      </c>
      <c r="L21" s="53" t="str">
        <f>VLOOKUP('[7]ИТ.ПР'!B10,'[7]пр.взв.'!B1:H40,4,FALSE)</f>
        <v>ЦО</v>
      </c>
      <c r="M21" s="42" t="str">
        <f>VLOOKUP('[7]ИТ.ПР'!B10,'[7]пр.взв.'!B1:H40,5,FALSE)</f>
        <v>Центральный округ ВНГ РФ</v>
      </c>
      <c r="N21" s="43" t="str">
        <f>VLOOKUP('[7]ИТ.ПР'!B10,'[7]пр.взв.'!B1:H135,7,FALSE)</f>
        <v>Очков ВВ</v>
      </c>
    </row>
    <row r="22" spans="1:14" ht="12.75">
      <c r="A22" s="37"/>
      <c r="B22" s="39"/>
      <c r="C22" s="59"/>
      <c r="D22" s="58"/>
      <c r="E22" s="57"/>
      <c r="F22" s="42"/>
      <c r="G22" s="44"/>
      <c r="H22" s="37"/>
      <c r="I22" s="39"/>
      <c r="J22" s="59"/>
      <c r="K22" s="58"/>
      <c r="L22" s="57"/>
      <c r="M22" s="42"/>
      <c r="N22" s="44"/>
    </row>
    <row r="23" spans="1:14" ht="12.75" customHeight="1">
      <c r="A23" s="37">
        <v>3</v>
      </c>
      <c r="B23" s="38" t="s">
        <v>5</v>
      </c>
      <c r="C23" s="75" t="str">
        <f>VLOOKUP('[9]ИТ.ПР'!B12,'[9]пр.взв.'!B1:H42,2,FALSE)</f>
        <v>ЯМОНЧЕРЯЕВ Айвар Александрович</v>
      </c>
      <c r="D23" s="51" t="str">
        <f>VLOOKUP('[9]ИТ.ПР'!B12,'[9]пр.взв.'!B1:H135,3,FALSE)</f>
        <v>01.01.1993, МС</v>
      </c>
      <c r="E23" s="53" t="str">
        <f>VLOOKUP('[9]ИТ.ПР'!B12,'[9]пр.взв.'!B1:H42,4,FALSE)</f>
        <v>УрО</v>
      </c>
      <c r="F23" s="42" t="str">
        <f>VLOOKUP('[9]ИТ.ПР'!B12,'[9]пр.взв.'!B1:H42,5,FALSE)</f>
        <v>Уральский округ ВНГ РФ</v>
      </c>
      <c r="G23" s="43" t="str">
        <f>VLOOKUP('[9]ИТ.ПР'!B12,'[9]пр.взв.'!B1:H137,7,FALSE)</f>
        <v>Лихобабин СМ</v>
      </c>
      <c r="H23" s="37">
        <v>3</v>
      </c>
      <c r="I23" s="38" t="s">
        <v>5</v>
      </c>
      <c r="J23" s="75" t="str">
        <f>VLOOKUP('[7]ИТ.ПР'!B12,'[7]пр.взв.'!B1:H42,2,FALSE)</f>
        <v>ШМАКОВ Георгий Викторович</v>
      </c>
      <c r="K23" s="51" t="str">
        <f>VLOOKUP('[7]ИТ.ПР'!B12,'[7]пр.взв.'!B1:H135,3,FALSE)</f>
        <v>01.01.1991, КМС</v>
      </c>
      <c r="L23" s="53" t="str">
        <f>VLOOKUP('[7]ИТ.ПР'!B12,'[7]пр.взв.'!B1:H42,4,FALSE)</f>
        <v>СибО</v>
      </c>
      <c r="M23" s="42" t="str">
        <f>VLOOKUP('[7]ИТ.ПР'!B12,'[7]пр.взв.'!B1:H42,5,FALSE)</f>
        <v>Сибирский округ ВНГ РФ</v>
      </c>
      <c r="N23" s="43" t="str">
        <f>VLOOKUP('[7]ИТ.ПР'!B12,'[7]пр.взв.'!B1:H137,7,FALSE)</f>
        <v>Курицын ВЕ</v>
      </c>
    </row>
    <row r="24" spans="1:14" ht="12.75">
      <c r="A24" s="37"/>
      <c r="B24" s="38"/>
      <c r="C24" s="59"/>
      <c r="D24" s="58"/>
      <c r="E24" s="57"/>
      <c r="F24" s="42"/>
      <c r="G24" s="44"/>
      <c r="H24" s="37"/>
      <c r="I24" s="38"/>
      <c r="J24" s="59"/>
      <c r="K24" s="58"/>
      <c r="L24" s="57"/>
      <c r="M24" s="42"/>
      <c r="N24" s="44"/>
    </row>
    <row r="25" spans="1:14" ht="12.75" customHeight="1">
      <c r="A25" s="37" t="s">
        <v>9</v>
      </c>
      <c r="B25" s="38" t="s">
        <v>21</v>
      </c>
      <c r="C25" s="49" t="str">
        <f>VLOOKUP('[9]ИТ.ПР'!B14,'[9]пр.взв.'!B1:H44,2,FALSE)</f>
        <v>БАШПАКОВ Эрчим Васильевич</v>
      </c>
      <c r="D25" s="51" t="str">
        <f>VLOOKUP('[9]ИТ.ПР'!B14,'[9]пр.взв.'!B1:H137,3,FALSE)</f>
        <v>01.01.1999, КМС</v>
      </c>
      <c r="E25" s="53" t="str">
        <f>VLOOKUP('[9]ИТ.ПР'!B14,'[9]пр.взв.'!B1:H44,4,FALSE)</f>
        <v>НВИ</v>
      </c>
      <c r="F25" s="42" t="str">
        <f>VLOOKUP('[9]ИТ.ПР'!B14,'[9]пр.взв.'!B1:H44,5,FALSE)</f>
        <v>Новосибирский военный институт ВНГ РФ</v>
      </c>
      <c r="G25" s="43" t="str">
        <f>VLOOKUP('[9]ИТ.ПР'!B14,'[9]пр.взв.'!B1:H139,7,FALSE)</f>
        <v>Величко ВА</v>
      </c>
      <c r="H25" s="37" t="s">
        <v>9</v>
      </c>
      <c r="I25" s="38" t="s">
        <v>21</v>
      </c>
      <c r="J25" s="49" t="str">
        <f>VLOOKUP('[7]ИТ.ПР'!B14,'[7]пр.взв.'!B1:H44,2,FALSE)</f>
        <v>ХАНЧЕНДЕН Иван Алексеевич</v>
      </c>
      <c r="K25" s="51" t="str">
        <f>VLOOKUP('[7]ИТ.ПР'!B14,'[7]пр.взв.'!B1:H137,3,FALSE)</f>
        <v>25.02.1991, МС</v>
      </c>
      <c r="L25" s="53" t="str">
        <f>VLOOKUP('[7]ИТ.ПР'!B14,'[7]пр.взв.'!B1:H44,4,FALSE)</f>
        <v>ЮО</v>
      </c>
      <c r="M25" s="42" t="str">
        <f>VLOOKUP('[7]ИТ.ПР'!B14,'[7]пр.взв.'!B1:H44,5,FALSE)</f>
        <v>Южный округ ВНГ РФ</v>
      </c>
      <c r="N25" s="43" t="str">
        <f>VLOOKUP('[7]ИТ.ПР'!B14,'[7]пр.взв.'!B1:H139,7,FALSE)</f>
        <v>Захаров ИВ</v>
      </c>
    </row>
    <row r="26" spans="1:14" ht="12.75">
      <c r="A26" s="37"/>
      <c r="B26" s="38"/>
      <c r="C26" s="59"/>
      <c r="D26" s="58"/>
      <c r="E26" s="57"/>
      <c r="F26" s="42"/>
      <c r="G26" s="44"/>
      <c r="H26" s="37"/>
      <c r="I26" s="38"/>
      <c r="J26" s="59"/>
      <c r="K26" s="58"/>
      <c r="L26" s="57"/>
      <c r="M26" s="42"/>
      <c r="N26" s="44"/>
    </row>
    <row r="27" spans="1:14" ht="12.75" customHeight="1">
      <c r="A27" s="37">
        <v>5</v>
      </c>
      <c r="B27" s="46" t="s">
        <v>22</v>
      </c>
      <c r="C27" s="49" t="str">
        <f>VLOOKUP('[9]ИТ.ПР'!B16,'[9]пр.взв.'!B1:H46,2,FALSE)</f>
        <v>ОНДАР Артур Романович</v>
      </c>
      <c r="D27" s="51" t="str">
        <f>VLOOKUP('[9]ИТ.ПР'!B16,'[9]пр.взв.'!B1:H139,3,FALSE)</f>
        <v>01.01.1992, МС</v>
      </c>
      <c r="E27" s="53" t="str">
        <f>VLOOKUP('[9]ИТ.ПР'!B16,'[9]пр.взв.'!B1:H46,4,FALSE)</f>
        <v>СибО</v>
      </c>
      <c r="F27" s="42" t="str">
        <f>VLOOKUP('[9]ИТ.ПР'!B16,'[9]пр.взв.'!B1:H46,5,FALSE)</f>
        <v>Сибирский округ ВНГ РФ</v>
      </c>
      <c r="G27" s="43" t="str">
        <f>VLOOKUP('[9]ИТ.ПР'!B16,'[9]пр.взв.'!B1:H141,7,FALSE)</f>
        <v>Курицын ВЕ</v>
      </c>
      <c r="H27" s="37">
        <v>5</v>
      </c>
      <c r="I27" s="46" t="s">
        <v>22</v>
      </c>
      <c r="J27" s="49" t="str">
        <f>VLOOKUP('[7]ИТ.ПР'!B16,'[7]пр.взв.'!B1:H46,2,FALSE)</f>
        <v>БУДИМИРОВ Алексей Евгеньевич</v>
      </c>
      <c r="K27" s="51" t="str">
        <f>VLOOKUP('[7]ИТ.ПР'!B16,'[7]пр.взв.'!B1:H139,3,FALSE)</f>
        <v>01.01.1990, МС</v>
      </c>
      <c r="L27" s="53" t="str">
        <f>VLOOKUP('[7]ИТ.ПР'!B16,'[7]пр.взв.'!B1:H46,4,FALSE)</f>
        <v>ПривО</v>
      </c>
      <c r="M27" s="42" t="str">
        <f>VLOOKUP('[7]ИТ.ПР'!B16,'[7]пр.взв.'!B1:H46,5,FALSE)</f>
        <v>Приволжский округ ВНГ РФ</v>
      </c>
      <c r="N27" s="43" t="str">
        <f>VLOOKUP('[7]ИТ.ПР'!B16,'[7]пр.взв.'!B1:H141,7,FALSE)</f>
        <v>Лунга ДЕ</v>
      </c>
    </row>
    <row r="28" spans="1:14" ht="12.75">
      <c r="A28" s="37"/>
      <c r="B28" s="46"/>
      <c r="C28" s="59"/>
      <c r="D28" s="58"/>
      <c r="E28" s="57"/>
      <c r="F28" s="42"/>
      <c r="G28" s="44"/>
      <c r="H28" s="37"/>
      <c r="I28" s="46"/>
      <c r="J28" s="59"/>
      <c r="K28" s="58"/>
      <c r="L28" s="57"/>
      <c r="M28" s="42"/>
      <c r="N28" s="44"/>
    </row>
    <row r="29" spans="1:14" ht="12.75" customHeight="1">
      <c r="A29" s="37" t="s">
        <v>8</v>
      </c>
      <c r="B29" s="46" t="s">
        <v>22</v>
      </c>
      <c r="C29" s="49" t="str">
        <f>VLOOKUP('[9]ИТ.ПР'!B18,'[9]пр.взв.'!B1:H48,2,FALSE)</f>
        <v>КАРАТАЕВ Дмитрий Вадимович</v>
      </c>
      <c r="D29" s="51" t="str">
        <f>VLOOKUP('[9]ИТ.ПР'!B18,'[9]пр.взв.'!B1:H141,3,FALSE)</f>
        <v>04.01.2000, 2р</v>
      </c>
      <c r="E29" s="53" t="str">
        <f>VLOOKUP('[9]ИТ.ПР'!B18,'[9]пр.взв.'!B1:H48,4,FALSE)</f>
        <v>ОДОН</v>
      </c>
      <c r="F29" s="42" t="str">
        <f>VLOOKUP('[9]ИТ.ПР'!B18,'[9]пр.взв.'!B1:H48,5,FALSE)</f>
        <v>ОДОН им. Ф.Э. Дзержинского</v>
      </c>
      <c r="G29" s="43" t="str">
        <f>VLOOKUP('[9]ИТ.ПР'!B18,'[9]пр.взв.'!B1:H143,7,FALSE)</f>
        <v>Бексултанов ГК</v>
      </c>
      <c r="H29" s="37" t="s">
        <v>8</v>
      </c>
      <c r="I29" s="46" t="s">
        <v>22</v>
      </c>
      <c r="J29" s="49" t="str">
        <f>VLOOKUP('[7]ИТ.ПР'!B18,'[7]пр.взв.'!B1:H48,2,FALSE)</f>
        <v>ПАСЕЧНИК Никита Михайлович</v>
      </c>
      <c r="K29" s="51" t="str">
        <f>VLOOKUP('[7]ИТ.ПР'!B18,'[7]пр.взв.'!B1:H141,3,FALSE)</f>
        <v>01.01.1996, 2р</v>
      </c>
      <c r="L29" s="53" t="str">
        <f>VLOOKUP('[7]ИТ.ПР'!B18,'[7]пр.взв.'!B1:H48,4,FALSE)</f>
        <v>СКО</v>
      </c>
      <c r="M29" s="42" t="str">
        <f>VLOOKUP('[7]ИТ.ПР'!B18,'[7]пр.взв.'!B1:H48,5,FALSE)</f>
        <v>Северо-Кавказский округ ВНГ РФ</v>
      </c>
      <c r="N29" s="43" t="str">
        <f>VLOOKUP('[7]ИТ.ПР'!B18,'[7]пр.взв.'!B1:H143,7,FALSE)</f>
        <v>Сбитнев АН</v>
      </c>
    </row>
    <row r="30" spans="1:14" ht="13.5" thickBot="1">
      <c r="A30" s="37"/>
      <c r="B30" s="46"/>
      <c r="C30" s="50"/>
      <c r="D30" s="52"/>
      <c r="E30" s="54"/>
      <c r="F30" s="45"/>
      <c r="G30" s="48"/>
      <c r="H30" s="37"/>
      <c r="I30" s="46"/>
      <c r="J30" s="50"/>
      <c r="K30" s="52"/>
      <c r="L30" s="54"/>
      <c r="M30" s="45"/>
      <c r="N30" s="48"/>
    </row>
    <row r="31" spans="2:14" ht="13.5" thickBot="1">
      <c r="B31" s="15">
        <v>62</v>
      </c>
      <c r="E31" s="16"/>
      <c r="G31" s="16"/>
      <c r="I31" s="15">
        <v>82</v>
      </c>
      <c r="L31" s="16"/>
      <c r="N31" s="16"/>
    </row>
    <row r="32" spans="1:14" ht="12.75">
      <c r="A32" s="37">
        <v>1</v>
      </c>
      <c r="B32" s="55">
        <v>1</v>
      </c>
      <c r="C32" s="60" t="str">
        <f>VLOOKUP('[10]ИТ.ПР'!B8,'[10]пр.взв.'!B7:H38,2,FALSE)</f>
        <v>ПОНОМАРЕНКО Данил Юрьевич</v>
      </c>
      <c r="D32" s="61" t="str">
        <f>VLOOKUP('[10]ИТ.ПР'!B8,'[10]пр.взв.'!B7:H131,3,FALSE)</f>
        <v>01.01.1991, МСМК</v>
      </c>
      <c r="E32" s="73" t="str">
        <f>VLOOKUP('[10]ИТ.ПР'!B8,'[10]пр.взв.'!B7:H38,4,FALSE)</f>
        <v>УрО</v>
      </c>
      <c r="F32" s="63" t="str">
        <f>VLOOKUP('[10]ИТ.ПР'!B8,'[10]пр.взв.'!B7:H38,5,FALSE)</f>
        <v>Уральский округ ВНГ РФ</v>
      </c>
      <c r="G32" s="65" t="str">
        <f>VLOOKUP('[10]ИТ.ПР'!B8,'[10]пр.взв.'!B7:H133,7,FALSE)</f>
        <v>Лихобабин СМ</v>
      </c>
      <c r="H32" s="37">
        <v>1</v>
      </c>
      <c r="I32" s="55">
        <v>1</v>
      </c>
      <c r="J32" s="60" t="str">
        <f>VLOOKUP('[14]ИТ.ПР'!B8,'[14]пр.взв.'!B7:H38,2,FALSE)</f>
        <v>ИВАНОВ Максим Константинович</v>
      </c>
      <c r="K32" s="61" t="str">
        <f>VLOOKUP('[14]ИТ.ПР'!B8,'[14]пр.взв.'!B7:H131,3,FALSE)</f>
        <v>01.01.1993, МСМК</v>
      </c>
      <c r="L32" s="73" t="str">
        <f>VLOOKUP('[14]ИТ.ПР'!B8,'[14]пр.взв.'!B7:H38,4,FALSE)</f>
        <v>ПривО</v>
      </c>
      <c r="M32" s="63" t="str">
        <f>VLOOKUP('[14]ИТ.ПР'!B8,'[14]пр.взв.'!B7:H38,5,FALSE)</f>
        <v>Приволжский округ ВНГ РФ</v>
      </c>
      <c r="N32" s="65" t="str">
        <f>VLOOKUP('[14]ИТ.ПР'!B8,'[14]пр.взв.'!B7:H133,7,FALSE)</f>
        <v>Лунга ДЕ</v>
      </c>
    </row>
    <row r="33" spans="1:14" ht="12.75">
      <c r="A33" s="37"/>
      <c r="B33" s="56"/>
      <c r="C33" s="59"/>
      <c r="D33" s="62"/>
      <c r="E33" s="74"/>
      <c r="F33" s="64"/>
      <c r="G33" s="66"/>
      <c r="H33" s="37"/>
      <c r="I33" s="56"/>
      <c r="J33" s="59"/>
      <c r="K33" s="62"/>
      <c r="L33" s="74"/>
      <c r="M33" s="64"/>
      <c r="N33" s="66"/>
    </row>
    <row r="34" spans="1:14" ht="12.75">
      <c r="A34" s="37">
        <v>2</v>
      </c>
      <c r="B34" s="47">
        <v>2</v>
      </c>
      <c r="C34" s="49" t="str">
        <f>VLOOKUP('[10]ИТ.ПР'!B10,'[10]пр.взв.'!B1:H40,2,FALSE)</f>
        <v>СТЕРПУ Юрий Юрьевич</v>
      </c>
      <c r="D34" s="51" t="str">
        <f>VLOOKUP('[10]ИТ.ПР'!B10,'[10]пр.взв.'!B1:H133,3,FALSE)</f>
        <v>01.01.1996, МС</v>
      </c>
      <c r="E34" s="53" t="str">
        <f>VLOOKUP('[10]ИТ.ПР'!B10,'[10]пр.взв.'!B1:H40,4,FALSE)</f>
        <v>ЦО</v>
      </c>
      <c r="F34" s="42" t="str">
        <f>VLOOKUP('[10]ИТ.ПР'!B10,'[10]пр.взв.'!B1:H40,5,FALSE)</f>
        <v>Центральный округ ВНГ РФ</v>
      </c>
      <c r="G34" s="43" t="str">
        <f>VLOOKUP('[10]ИТ.ПР'!B10,'[10]пр.взв.'!B1:H135,7,FALSE)</f>
        <v>Очков ВВ</v>
      </c>
      <c r="H34" s="37">
        <v>2</v>
      </c>
      <c r="I34" s="47">
        <v>2</v>
      </c>
      <c r="J34" s="49" t="str">
        <f>VLOOKUP('[14]ИТ.ПР'!B10,'[14]пр.взв.'!B1:H40,2,FALSE)</f>
        <v>УЛЬЯХОВ Александр Александрович</v>
      </c>
      <c r="K34" s="51" t="str">
        <f>VLOOKUP('[14]ИТ.ПР'!B10,'[14]пр.взв.'!B1:H133,3,FALSE)</f>
        <v>01.01.1988, МСМК</v>
      </c>
      <c r="L34" s="53" t="str">
        <f>VLOOKUP('[14]ИТ.ПР'!B10,'[14]пр.взв.'!B1:H40,4,FALSE)</f>
        <v>ЦО</v>
      </c>
      <c r="M34" s="42" t="str">
        <f>VLOOKUP('[14]ИТ.ПР'!B10,'[14]пр.взв.'!B1:H40,5,FALSE)</f>
        <v>Центральный округ ВНГ РФ</v>
      </c>
      <c r="N34" s="43" t="str">
        <f>VLOOKUP('[14]ИТ.ПР'!B10,'[14]пр.взв.'!B1:H135,7,FALSE)</f>
        <v>Очков ВВ</v>
      </c>
    </row>
    <row r="35" spans="1:14" ht="12.75">
      <c r="A35" s="37"/>
      <c r="B35" s="39"/>
      <c r="C35" s="59"/>
      <c r="D35" s="58"/>
      <c r="E35" s="57"/>
      <c r="F35" s="42"/>
      <c r="G35" s="44"/>
      <c r="H35" s="37"/>
      <c r="I35" s="39"/>
      <c r="J35" s="59"/>
      <c r="K35" s="58"/>
      <c r="L35" s="57"/>
      <c r="M35" s="42"/>
      <c r="N35" s="44"/>
    </row>
    <row r="36" spans="1:14" ht="12.75">
      <c r="A36" s="37">
        <v>3</v>
      </c>
      <c r="B36" s="38" t="s">
        <v>5</v>
      </c>
      <c r="C36" s="75" t="str">
        <f>VLOOKUP('[10]ИТ.ПР'!B12,'[10]пр.взв.'!B1:H42,2,FALSE)</f>
        <v>МАГОМЕДОВ Булат Фархатович</v>
      </c>
      <c r="D36" s="51" t="str">
        <f>VLOOKUP('[10]ИТ.ПР'!B12,'[10]пр.взв.'!B1:H135,3,FALSE)</f>
        <v>03.04.1996, МС</v>
      </c>
      <c r="E36" s="53" t="str">
        <f>VLOOKUP('[10]ИТ.ПР'!B12,'[10]пр.взв.'!B1:H42,4,FALSE)</f>
        <v>ЮО</v>
      </c>
      <c r="F36" s="42" t="str">
        <f>VLOOKUP('[10]ИТ.ПР'!B12,'[10]пр.взв.'!B1:H42,5,FALSE)</f>
        <v>Южный округ ВНГ РФ</v>
      </c>
      <c r="G36" s="43" t="str">
        <f>VLOOKUP('[10]ИТ.ПР'!B12,'[10]пр.взв.'!B1:H137,7,FALSE)</f>
        <v>Захаров ИВ</v>
      </c>
      <c r="H36" s="37">
        <v>3</v>
      </c>
      <c r="I36" s="38" t="s">
        <v>5</v>
      </c>
      <c r="J36" s="75" t="str">
        <f>VLOOKUP('[14]ИТ.ПР'!B12,'[14]пр.взв.'!B1:H42,2,FALSE)</f>
        <v>ПАХОМОВ Иван Геннадиевич</v>
      </c>
      <c r="K36" s="51" t="str">
        <f>VLOOKUP('[14]ИТ.ПР'!B12,'[14]пр.взв.'!B1:H135,3,FALSE)</f>
        <v>01.-01.1994, МС</v>
      </c>
      <c r="L36" s="53" t="str">
        <f>VLOOKUP('[14]ИТ.ПР'!B12,'[14]пр.взв.'!B1:H42,4,FALSE)</f>
        <v>СЗО</v>
      </c>
      <c r="M36" s="42" t="str">
        <f>VLOOKUP('[14]ИТ.ПР'!B12,'[14]пр.взв.'!B1:H42,5,FALSE)</f>
        <v>Северо-Западный округ ВНГ РФ</v>
      </c>
      <c r="N36" s="43" t="str">
        <f>VLOOKUP('[14]ИТ.ПР'!B12,'[14]пр.взв.'!B1:H137,7,FALSE)</f>
        <v>Удяков АА</v>
      </c>
    </row>
    <row r="37" spans="1:14" ht="12.75">
      <c r="A37" s="37"/>
      <c r="B37" s="38"/>
      <c r="C37" s="59"/>
      <c r="D37" s="58"/>
      <c r="E37" s="57"/>
      <c r="F37" s="42"/>
      <c r="G37" s="44"/>
      <c r="H37" s="37"/>
      <c r="I37" s="38"/>
      <c r="J37" s="59"/>
      <c r="K37" s="58"/>
      <c r="L37" s="57"/>
      <c r="M37" s="42"/>
      <c r="N37" s="44"/>
    </row>
    <row r="38" spans="1:14" ht="12.75">
      <c r="A38" s="37" t="s">
        <v>9</v>
      </c>
      <c r="B38" s="38" t="s">
        <v>21</v>
      </c>
      <c r="C38" s="49" t="str">
        <f>VLOOKUP('[10]ИТ.ПР'!B14,'[10]пр.взв.'!B1:H44,2,FALSE)</f>
        <v>МАМЕДОВ Тимур Рафикович</v>
      </c>
      <c r="D38" s="51" t="str">
        <f>VLOOKUP('[10]ИТ.ПР'!B14,'[10]пр.взв.'!B1:H137,3,FALSE)</f>
        <v>01.01.1996, МС</v>
      </c>
      <c r="E38" s="53" t="str">
        <f>VLOOKUP('[10]ИТ.ПР'!B14,'[10]пр.взв.'!B1:H44,4,FALSE)</f>
        <v>СЗО</v>
      </c>
      <c r="F38" s="42" t="str">
        <f>VLOOKUP('[10]ИТ.ПР'!B14,'[10]пр.взв.'!B1:H44,5,FALSE)</f>
        <v>Северо-Западный округ ВНГ РФ</v>
      </c>
      <c r="G38" s="43" t="str">
        <f>VLOOKUP('[10]ИТ.ПР'!B14,'[10]пр.взв.'!B1:H139,7,FALSE)</f>
        <v>Удяков АА</v>
      </c>
      <c r="H38" s="37" t="s">
        <v>9</v>
      </c>
      <c r="I38" s="38" t="s">
        <v>21</v>
      </c>
      <c r="J38" s="49" t="str">
        <f>VLOOKUP('[14]ИТ.ПР'!B14,'[14]пр.взв.'!B1:H44,2,FALSE)</f>
        <v>ЛЕБЕДЕВ Илья Александрович</v>
      </c>
      <c r="K38" s="51" t="str">
        <f>VLOOKUP('[14]ИТ.ПР'!B14,'[14]пр.взв.'!B1:H137,3,FALSE)</f>
        <v>01.01.1982, ЗМС</v>
      </c>
      <c r="L38" s="53" t="str">
        <f>VLOOKUP('[14]ИТ.ПР'!B14,'[14]пр.взв.'!B1:H44,4,FALSE)</f>
        <v>УрО</v>
      </c>
      <c r="M38" s="42" t="str">
        <f>VLOOKUP('[14]ИТ.ПР'!B14,'[14]пр.взв.'!B1:H44,5,FALSE)</f>
        <v>Уральский округ ВНГ РФ</v>
      </c>
      <c r="N38" s="43" t="str">
        <f>VLOOKUP('[14]ИТ.ПР'!B14,'[14]пр.взв.'!B1:H139,7,FALSE)</f>
        <v>Лихобабин СМ</v>
      </c>
    </row>
    <row r="39" spans="1:14" ht="12.75">
      <c r="A39" s="37"/>
      <c r="B39" s="38"/>
      <c r="C39" s="59"/>
      <c r="D39" s="58"/>
      <c r="E39" s="57"/>
      <c r="F39" s="42"/>
      <c r="G39" s="44"/>
      <c r="H39" s="37"/>
      <c r="I39" s="38"/>
      <c r="J39" s="59"/>
      <c r="K39" s="58"/>
      <c r="L39" s="57"/>
      <c r="M39" s="42"/>
      <c r="N39" s="44"/>
    </row>
    <row r="40" spans="1:14" ht="12.75">
      <c r="A40" s="37">
        <v>5</v>
      </c>
      <c r="B40" s="46" t="s">
        <v>22</v>
      </c>
      <c r="C40" s="49" t="str">
        <f>VLOOKUP('[10]ИТ.ПР'!B16,'[10]пр.взв.'!B1:H46,2,FALSE)</f>
        <v>АНИСИМОВ Артём Сергеевич</v>
      </c>
      <c r="D40" s="51" t="str">
        <f>VLOOKUP('[10]ИТ.ПР'!B16,'[10]пр.взв.'!B1:H139,3,FALSE)</f>
        <v>08.05.1998, 2р</v>
      </c>
      <c r="E40" s="53" t="str">
        <f>VLOOKUP('[10]ИТ.ПР'!B16,'[10]пр.взв.'!B1:H46,4,FALSE)</f>
        <v>ОДОН</v>
      </c>
      <c r="F40" s="42" t="str">
        <f>VLOOKUP('[10]ИТ.ПР'!B16,'[10]пр.взв.'!B1:H46,5,FALSE)</f>
        <v>ОДОН им. Ф.Э. Дзержинского</v>
      </c>
      <c r="G40" s="43" t="str">
        <f>VLOOKUP('[10]ИТ.ПР'!B16,'[10]пр.взв.'!B1:H141,7,FALSE)</f>
        <v>Бексултанов ГК</v>
      </c>
      <c r="H40" s="37">
        <v>5</v>
      </c>
      <c r="I40" s="46" t="s">
        <v>22</v>
      </c>
      <c r="J40" s="49" t="str">
        <f>VLOOKUP('[14]ИТ.ПР'!B16,'[14]пр.взв.'!B1:H46,2,FALSE)</f>
        <v>СИНЯГИН Валерий Евгеньевич</v>
      </c>
      <c r="K40" s="51" t="str">
        <f>VLOOKUP('[14]ИТ.ПР'!B16,'[14]пр.взв.'!B1:H139,3,FALSE)</f>
        <v>01.01.1997, КМС</v>
      </c>
      <c r="L40" s="53" t="str">
        <f>VLOOKUP('[14]ИТ.ПР'!B16,'[14]пр.взв.'!B1:H46,4,FALSE)</f>
        <v>СВИ</v>
      </c>
      <c r="M40" s="42" t="str">
        <f>VLOOKUP('[14]ИТ.ПР'!B16,'[14]пр.взв.'!B1:H46,5,FALSE)</f>
        <v>Саратовский военный институт ВНГ РФ</v>
      </c>
      <c r="N40" s="43" t="str">
        <f>VLOOKUP('[14]ИТ.ПР'!B16,'[14]пр.взв.'!B1:H141,7,FALSE)</f>
        <v>Мельничук ПВ</v>
      </c>
    </row>
    <row r="41" spans="1:14" ht="12.75">
      <c r="A41" s="37"/>
      <c r="B41" s="46"/>
      <c r="C41" s="59"/>
      <c r="D41" s="58"/>
      <c r="E41" s="57"/>
      <c r="F41" s="42"/>
      <c r="G41" s="44"/>
      <c r="H41" s="37"/>
      <c r="I41" s="46"/>
      <c r="J41" s="59"/>
      <c r="K41" s="58"/>
      <c r="L41" s="57"/>
      <c r="M41" s="42"/>
      <c r="N41" s="44"/>
    </row>
    <row r="42" spans="1:14" ht="12.75">
      <c r="A42" s="37" t="s">
        <v>8</v>
      </c>
      <c r="B42" s="46" t="s">
        <v>22</v>
      </c>
      <c r="C42" s="49" t="str">
        <f>VLOOKUP('[10]ИТ.ПР'!B18,'[10]пр.взв.'!B1:H48,2,FALSE)</f>
        <v>МИРЗАЕВ Ахил Русланович</v>
      </c>
      <c r="D42" s="51" t="str">
        <f>VLOOKUP('[10]ИТ.ПР'!B18,'[10]пр.взв.'!B1:H141,3,FALSE)</f>
        <v>26.09.1998, 1р</v>
      </c>
      <c r="E42" s="53" t="str">
        <f>VLOOKUP('[10]ИТ.ПР'!B18,'[10]пр.взв.'!B1:H48,4,FALSE)</f>
        <v>СПВИ</v>
      </c>
      <c r="F42" s="42" t="str">
        <f>VLOOKUP('[10]ИТ.ПР'!B18,'[10]пр.взв.'!B1:H48,5,FALSE)</f>
        <v>Санкт-Петербургский институт ВНГ РФ</v>
      </c>
      <c r="G42" s="43" t="str">
        <f>VLOOKUP('[10]ИТ.ПР'!B18,'[10]пр.взв.'!B1:H143,7,FALSE)</f>
        <v>Белецкий МИ</v>
      </c>
      <c r="H42" s="37" t="s">
        <v>8</v>
      </c>
      <c r="I42" s="46" t="s">
        <v>22</v>
      </c>
      <c r="J42" s="49" t="str">
        <f>VLOOKUP('[14]ИТ.ПР'!B18,'[14]пр.взв.'!B1:H48,2,FALSE)</f>
        <v>НАСРУДИНОВ Айнудин Магомедович</v>
      </c>
      <c r="K42" s="51" t="str">
        <f>VLOOKUP('[14]ИТ.ПР'!B18,'[14]пр.взв.'!B1:H141,3,FALSE)</f>
        <v>01.01.1985, 2р</v>
      </c>
      <c r="L42" s="53" t="str">
        <f>VLOOKUP('[14]ИТ.ПР'!B18,'[14]пр.взв.'!B1:H48,4,FALSE)</f>
        <v>СКО</v>
      </c>
      <c r="M42" s="42" t="str">
        <f>VLOOKUP('[14]ИТ.ПР'!B18,'[14]пр.взв.'!B1:H48,5,FALSE)</f>
        <v>Северо-Кавказский округ ВНГ РФ</v>
      </c>
      <c r="N42" s="43" t="str">
        <f>VLOOKUP('[14]ИТ.ПР'!B18,'[14]пр.взв.'!B1:H143,7,FALSE)</f>
        <v>Сбитнев АН</v>
      </c>
    </row>
    <row r="43" spans="1:14" ht="13.5" thickBot="1">
      <c r="A43" s="37"/>
      <c r="B43" s="84"/>
      <c r="C43" s="50"/>
      <c r="D43" s="52"/>
      <c r="E43" s="54"/>
      <c r="F43" s="45"/>
      <c r="G43" s="48"/>
      <c r="H43" s="37"/>
      <c r="I43" s="84"/>
      <c r="J43" s="50"/>
      <c r="K43" s="52"/>
      <c r="L43" s="54"/>
      <c r="M43" s="45"/>
      <c r="N43" s="48"/>
    </row>
    <row r="44" spans="1:14" ht="11.25" customHeight="1">
      <c r="A44" s="2"/>
      <c r="B44" s="3"/>
      <c r="C44" s="4"/>
      <c r="D44" s="5"/>
      <c r="E44" s="17"/>
      <c r="F44" s="6"/>
      <c r="G44" s="18"/>
      <c r="L44" s="16"/>
      <c r="N44" s="16"/>
    </row>
    <row r="45" spans="5:14" ht="13.5" thickBot="1">
      <c r="E45" s="16"/>
      <c r="G45" s="16"/>
      <c r="L45" s="16"/>
      <c r="N45" s="16"/>
    </row>
    <row r="46" spans="2:14" ht="17.25" customHeight="1" thickBot="1">
      <c r="B46" s="29">
        <v>90</v>
      </c>
      <c r="E46" s="16"/>
      <c r="G46" s="16"/>
      <c r="I46" s="29" t="s">
        <v>12</v>
      </c>
      <c r="L46" s="16"/>
      <c r="N46" s="16"/>
    </row>
    <row r="47" spans="1:14" ht="12.75" customHeight="1">
      <c r="A47" s="37">
        <v>1</v>
      </c>
      <c r="B47" s="55">
        <v>1</v>
      </c>
      <c r="C47" s="60" t="str">
        <f>VLOOKUP('[6]ИТ.ПР'!B8,'[6]пр.взв.'!B7:H38,2,FALSE)</f>
        <v>СУРОВЦЕВ Антон Александрович</v>
      </c>
      <c r="D47" s="61" t="str">
        <f>VLOOKUP('[6]ИТ.ПР'!B8,'[6]пр.взв.'!B7:H131,3,FALSE)</f>
        <v>01.01.1996, МС</v>
      </c>
      <c r="E47" s="73" t="str">
        <f>VLOOKUP('[6]ИТ.ПР'!B8,'[6]пр.взв.'!B7:H38,4,FALSE)</f>
        <v>ЦО</v>
      </c>
      <c r="F47" s="63" t="str">
        <f>VLOOKUP('[6]ИТ.ПР'!B8,'[6]пр.взв.'!B7:H38,5,FALSE)</f>
        <v>Центральный округ ВНГ РФ</v>
      </c>
      <c r="G47" s="65" t="str">
        <f>VLOOKUP('[6]ИТ.ПР'!B8,'[6]пр.взв.'!B7:H133,7,FALSE)</f>
        <v>Очков ВВ</v>
      </c>
      <c r="H47" s="37">
        <v>1</v>
      </c>
      <c r="I47" s="55">
        <v>1</v>
      </c>
      <c r="J47" s="60" t="str">
        <f>VLOOKUP('[16]ИТ.ПР'!B8,'[16]пр.взв.'!B7:H38,2,FALSE)</f>
        <v>ТАЧКОВ Иван Дмитриевич</v>
      </c>
      <c r="K47" s="61" t="str">
        <f>VLOOKUP('[16]ИТ.ПР'!B8,'[16]пр.взв.'!B7:H131,3,FALSE)</f>
        <v>01.01.1997, МС</v>
      </c>
      <c r="L47" s="73" t="str">
        <f>VLOOKUP('[16]ИТ.ПР'!B8,'[16]пр.взв.'!B7:H38,4,FALSE)</f>
        <v>УрО</v>
      </c>
      <c r="M47" s="63" t="str">
        <f>VLOOKUP('[16]ИТ.ПР'!B8,'[16]пр.взв.'!B7:H38,5,FALSE)</f>
        <v>Уральский округ ВНГ РФ</v>
      </c>
      <c r="N47" s="65" t="str">
        <f>VLOOKUP('[16]ИТ.ПР'!B8,'[16]пр.взв.'!B7:H133,7,FALSE)</f>
        <v>Лихобабин СМ</v>
      </c>
    </row>
    <row r="48" spans="1:14" ht="12.75">
      <c r="A48" s="37"/>
      <c r="B48" s="56"/>
      <c r="C48" s="59"/>
      <c r="D48" s="62"/>
      <c r="E48" s="74"/>
      <c r="F48" s="64"/>
      <c r="G48" s="66"/>
      <c r="H48" s="37"/>
      <c r="I48" s="56"/>
      <c r="J48" s="59"/>
      <c r="K48" s="62"/>
      <c r="L48" s="74"/>
      <c r="M48" s="64"/>
      <c r="N48" s="66"/>
    </row>
    <row r="49" spans="1:14" ht="12.75" customHeight="1">
      <c r="A49" s="37">
        <v>2</v>
      </c>
      <c r="B49" s="47">
        <v>2</v>
      </c>
      <c r="C49" s="49" t="str">
        <f>VLOOKUP('[6]ИТ.ПР'!B10,'[6]пр.взв.'!B1:H40,2,FALSE)</f>
        <v>ГЕРЕКОВ Рустам Магомедрасулович</v>
      </c>
      <c r="D49" s="51" t="str">
        <f>VLOOKUP('[6]ИТ.ПР'!B10,'[6]пр.взв.'!B1:H133,3,FALSE)</f>
        <v>01.01.1995, МС</v>
      </c>
      <c r="E49" s="53" t="str">
        <f>VLOOKUP('[6]ИТ.ПР'!B10,'[6]пр.взв.'!B1:H40,4,FALSE)</f>
        <v>СЗО</v>
      </c>
      <c r="F49" s="42" t="str">
        <f>VLOOKUP('[6]ИТ.ПР'!B10,'[6]пр.взв.'!B1:H40,5,FALSE)</f>
        <v>Северо-Западный округ ВНГ РФ</v>
      </c>
      <c r="G49" s="43" t="str">
        <f>VLOOKUP('[6]ИТ.ПР'!B10,'[6]пр.взв.'!B1:H135,7,FALSE)</f>
        <v>Удяков АА</v>
      </c>
      <c r="H49" s="37">
        <v>2</v>
      </c>
      <c r="I49" s="47">
        <v>2</v>
      </c>
      <c r="J49" s="49" t="str">
        <f>VLOOKUP('[16]ИТ.ПР'!B10,'[16]пр.взв.'!B1:H40,2,FALSE)</f>
        <v>КАЗАЧКОВ Алексей Юрьевич</v>
      </c>
      <c r="K49" s="51" t="str">
        <f>VLOOKUP('[16]ИТ.ПР'!B10,'[16]пр.взв.'!B1:H133,3,FALSE)</f>
        <v>01.01.1992, МС</v>
      </c>
      <c r="L49" s="53" t="str">
        <f>VLOOKUP('[16]ИТ.ПР'!B10,'[16]пр.взв.'!B1:H40,4,FALSE)</f>
        <v>ЦО</v>
      </c>
      <c r="M49" s="42" t="str">
        <f>VLOOKUP('[16]ИТ.ПР'!B10,'[16]пр.взв.'!B1:H40,5,FALSE)</f>
        <v>Центральный округ ВНГ РФ</v>
      </c>
      <c r="N49" s="43" t="str">
        <f>VLOOKUP('[16]ИТ.ПР'!B10,'[16]пр.взв.'!B1:H135,7,FALSE)</f>
        <v>Очков ВВ</v>
      </c>
    </row>
    <row r="50" spans="1:14" ht="12.75">
      <c r="A50" s="37"/>
      <c r="B50" s="39"/>
      <c r="C50" s="59"/>
      <c r="D50" s="58"/>
      <c r="E50" s="57"/>
      <c r="F50" s="42"/>
      <c r="G50" s="44"/>
      <c r="H50" s="37"/>
      <c r="I50" s="39"/>
      <c r="J50" s="59"/>
      <c r="K50" s="58"/>
      <c r="L50" s="57"/>
      <c r="M50" s="42"/>
      <c r="N50" s="44"/>
    </row>
    <row r="51" spans="1:14" ht="12.75" customHeight="1">
      <c r="A51" s="37">
        <v>3</v>
      </c>
      <c r="B51" s="38" t="s">
        <v>5</v>
      </c>
      <c r="C51" s="75" t="str">
        <f>VLOOKUP('[6]ИТ.ПР'!B12,'[6]пр.взв.'!B1:H42,2,FALSE)</f>
        <v>ДЖИЛАНДЗЕ Алико Мамукаевич</v>
      </c>
      <c r="D51" s="51" t="str">
        <f>VLOOKUP('[6]ИТ.ПР'!B12,'[6]пр.взв.'!B1:H135,3,FALSE)</f>
        <v>01.01.1991, КМС</v>
      </c>
      <c r="E51" s="53" t="str">
        <f>VLOOKUP('[6]ИТ.ПР'!B12,'[6]пр.взв.'!B1:H42,4,FALSE)</f>
        <v>ПривО</v>
      </c>
      <c r="F51" s="42" t="str">
        <f>VLOOKUP('[6]ИТ.ПР'!B12,'[6]пр.взв.'!B1:H42,5,FALSE)</f>
        <v>Приволжский округ ВНГ РФ</v>
      </c>
      <c r="G51" s="43" t="str">
        <f>VLOOKUP('[6]ИТ.ПР'!B12,'[6]пр.взв.'!B1:H137,7,FALSE)</f>
        <v>Лунга ДЕ</v>
      </c>
      <c r="H51" s="37">
        <v>3</v>
      </c>
      <c r="I51" s="38" t="s">
        <v>5</v>
      </c>
      <c r="J51" s="75" t="str">
        <f>VLOOKUP('[16]ИТ.ПР'!B12,'[16]пр.взв.'!B1:H42,2,FALSE)</f>
        <v>САМОЙЛОВ Роман Константинович</v>
      </c>
      <c r="K51" s="51" t="str">
        <f>VLOOKUP('[16]ИТ.ПР'!B12,'[16]пр.взв.'!B1:H135,3,FALSE)</f>
        <v>01.01.1997, КМС</v>
      </c>
      <c r="L51" s="53" t="str">
        <f>VLOOKUP('[16]ИТ.ПР'!B12,'[16]пр.взв.'!B1:H42,4,FALSE)</f>
        <v>НВИ</v>
      </c>
      <c r="M51" s="42" t="str">
        <f>VLOOKUP('[16]ИТ.ПР'!B12,'[16]пр.взв.'!B1:H42,5,FALSE)</f>
        <v>Новосибирский военный институт ВНГ РФ</v>
      </c>
      <c r="N51" s="43" t="str">
        <f>VLOOKUP('[16]ИТ.ПР'!B12,'[16]пр.взв.'!B1:H137,7,FALSE)</f>
        <v>Величко ВА</v>
      </c>
    </row>
    <row r="52" spans="1:14" ht="12.75">
      <c r="A52" s="37"/>
      <c r="B52" s="38"/>
      <c r="C52" s="59"/>
      <c r="D52" s="58"/>
      <c r="E52" s="57"/>
      <c r="F52" s="42"/>
      <c r="G52" s="44"/>
      <c r="H52" s="37"/>
      <c r="I52" s="38"/>
      <c r="J52" s="59"/>
      <c r="K52" s="58"/>
      <c r="L52" s="57"/>
      <c r="M52" s="42"/>
      <c r="N52" s="44"/>
    </row>
    <row r="53" spans="1:14" ht="12.75" customHeight="1">
      <c r="A53" s="37" t="s">
        <v>9</v>
      </c>
      <c r="B53" s="38" t="s">
        <v>21</v>
      </c>
      <c r="C53" s="49" t="str">
        <f>VLOOKUP('[6]ИТ.ПР'!B14,'[6]пр.взв.'!B1:H44,2,FALSE)</f>
        <v>ХАРИТОНОВ Алексей Александрович</v>
      </c>
      <c r="D53" s="51" t="str">
        <f>VLOOKUP('[6]ИТ.ПР'!B14,'[6]пр.взв.'!B1:H137,3,FALSE)</f>
        <v>01.01.1978, ЗМС</v>
      </c>
      <c r="E53" s="53" t="str">
        <f>VLOOKUP('[6]ИТ.ПР'!B14,'[6]пр.взв.'!B1:H44,4,FALSE)</f>
        <v>УрО</v>
      </c>
      <c r="F53" s="42" t="str">
        <f>VLOOKUP('[6]ИТ.ПР'!B14,'[6]пр.взв.'!B1:H44,5,FALSE)</f>
        <v>Уральский округ ВНГ РФ</v>
      </c>
      <c r="G53" s="43" t="str">
        <f>VLOOKUP('[6]ИТ.ПР'!B14,'[6]пр.взв.'!B1:H139,7,FALSE)</f>
        <v>Лихобабин СМ</v>
      </c>
      <c r="H53" s="37" t="s">
        <v>9</v>
      </c>
      <c r="I53" s="38" t="s">
        <v>21</v>
      </c>
      <c r="J53" s="49" t="str">
        <f>VLOOKUP('[16]ИТ.ПР'!B14,'[16]пр.взв.'!B1:H44,2,FALSE)</f>
        <v>КУШПИТА Артур Михайлович</v>
      </c>
      <c r="K53" s="51" t="str">
        <f>VLOOKUP('[16]ИТ.ПР'!B14,'[16]пр.взв.'!B1:H137,3,FALSE)</f>
        <v>01.01.1985, КМС</v>
      </c>
      <c r="L53" s="53" t="str">
        <f>VLOOKUP('[16]ИТ.ПР'!B14,'[16]пр.взв.'!B1:H44,4,FALSE)</f>
        <v>СЗО</v>
      </c>
      <c r="M53" s="42" t="str">
        <f>VLOOKUP('[16]ИТ.ПР'!B14,'[16]пр.взв.'!B1:H44,5,FALSE)</f>
        <v>Северо-Западный округ ВНГ РФ</v>
      </c>
      <c r="N53" s="43" t="str">
        <f>VLOOKUP('[16]ИТ.ПР'!B14,'[16]пр.взв.'!B1:H139,7,FALSE)</f>
        <v>Удяков АА</v>
      </c>
    </row>
    <row r="54" spans="1:14" ht="12.75">
      <c r="A54" s="37"/>
      <c r="B54" s="38"/>
      <c r="C54" s="59"/>
      <c r="D54" s="58"/>
      <c r="E54" s="57"/>
      <c r="F54" s="42"/>
      <c r="G54" s="44"/>
      <c r="H54" s="37"/>
      <c r="I54" s="38"/>
      <c r="J54" s="59"/>
      <c r="K54" s="58"/>
      <c r="L54" s="57"/>
      <c r="M54" s="42"/>
      <c r="N54" s="44"/>
    </row>
    <row r="55" spans="1:14" ht="12.75" customHeight="1">
      <c r="A55" s="37">
        <v>5</v>
      </c>
      <c r="B55" s="46" t="s">
        <v>22</v>
      </c>
      <c r="C55" s="49" t="str">
        <f>VLOOKUP('[6]ИТ.ПР'!B16,'[6]пр.взв.'!B1:H46,2,FALSE)</f>
        <v>ЦУБЕНКО Роман Сергеевич</v>
      </c>
      <c r="D55" s="51" t="str">
        <f>VLOOKUP('[6]ИТ.ПР'!B16,'[6]пр.взв.'!B1:H139,3,FALSE)</f>
        <v>01.01.1998, МС</v>
      </c>
      <c r="E55" s="53" t="str">
        <f>VLOOKUP('[6]ИТ.ПР'!B16,'[6]пр.взв.'!B1:H46,4,FALSE)</f>
        <v>НВИ</v>
      </c>
      <c r="F55" s="42" t="str">
        <f>VLOOKUP('[6]ИТ.ПР'!B16,'[6]пр.взв.'!B1:H46,5,FALSE)</f>
        <v>Новосибирский военный институт ВНГ РФ</v>
      </c>
      <c r="G55" s="43" t="str">
        <f>VLOOKUP('[6]ИТ.ПР'!B16,'[6]пр.взв.'!B1:H141,7,FALSE)</f>
        <v>Величко ВА</v>
      </c>
      <c r="H55" s="37">
        <v>5</v>
      </c>
      <c r="I55" s="46" t="s">
        <v>22</v>
      </c>
      <c r="J55" s="49" t="str">
        <f>VLOOKUP('[16]ИТ.ПР'!B16,'[16]пр.взв.'!B1:H46,2,FALSE)</f>
        <v>ГЛАДКОВ Алексей Иванович</v>
      </c>
      <c r="K55" s="51" t="str">
        <f>VLOOKUP('[16]ИТ.ПР'!B16,'[16]пр.взв.'!B1:H139,3,FALSE)</f>
        <v>24.11.1985, МС</v>
      </c>
      <c r="L55" s="53" t="str">
        <f>VLOOKUP('[16]ИТ.ПР'!B16,'[16]пр.взв.'!B1:H46,4,FALSE)</f>
        <v>СПВИ</v>
      </c>
      <c r="M55" s="42" t="str">
        <f>VLOOKUP('[16]ИТ.ПР'!B16,'[16]пр.взв.'!B1:H46,5,FALSE)</f>
        <v>Санкт-Петербургский институт ВНГ РФ</v>
      </c>
      <c r="N55" s="43" t="str">
        <f>VLOOKUP('[16]ИТ.ПР'!B16,'[16]пр.взв.'!B1:H141,7,FALSE)</f>
        <v>Белецкий МИ</v>
      </c>
    </row>
    <row r="56" spans="1:14" ht="12.75" customHeight="1">
      <c r="A56" s="37"/>
      <c r="B56" s="46"/>
      <c r="C56" s="59"/>
      <c r="D56" s="58"/>
      <c r="E56" s="57"/>
      <c r="F56" s="42"/>
      <c r="G56" s="44"/>
      <c r="H56" s="37"/>
      <c r="I56" s="46"/>
      <c r="J56" s="59"/>
      <c r="K56" s="58"/>
      <c r="L56" s="57"/>
      <c r="M56" s="42"/>
      <c r="N56" s="44"/>
    </row>
    <row r="57" spans="1:14" ht="12.75" customHeight="1">
      <c r="A57" s="37" t="s">
        <v>8</v>
      </c>
      <c r="B57" s="46" t="s">
        <v>22</v>
      </c>
      <c r="C57" s="49" t="str">
        <f>VLOOKUP('[6]ИТ.ПР'!B18,'[6]пр.взв.'!B1:H48,2,FALSE)</f>
        <v>БУКЛОВ Мурат Олегович</v>
      </c>
      <c r="D57" s="51" t="str">
        <f>VLOOKUP('[6]ИТ.ПР'!B18,'[6]пр.взв.'!B1:H141,3,FALSE)</f>
        <v>01.01.1993, МС</v>
      </c>
      <c r="E57" s="53" t="str">
        <f>VLOOKUP('[6]ИТ.ПР'!B18,'[6]пр.взв.'!B1:H48,4,FALSE)</f>
        <v>ВО</v>
      </c>
      <c r="F57" s="42" t="str">
        <f>VLOOKUP('[6]ИТ.ПР'!B18,'[6]пр.взв.'!B1:H48,5,FALSE)</f>
        <v>Восточный округ ВНГ РФ</v>
      </c>
      <c r="G57" s="43" t="str">
        <f>VLOOKUP('[6]ИТ.ПР'!B18,'[6]пр.взв.'!B1:H143,7,FALSE)</f>
        <v>Ошурков РВ</v>
      </c>
      <c r="H57" s="37" t="s">
        <v>8</v>
      </c>
      <c r="I57" s="46" t="s">
        <v>22</v>
      </c>
      <c r="J57" s="49" t="str">
        <f>VLOOKUP('[16]ИТ.ПР'!B18,'[16]пр.взв.'!B1:H48,2,FALSE)</f>
        <v>СААКЯН Паруйр Рубикович</v>
      </c>
      <c r="K57" s="51" t="str">
        <f>VLOOKUP('[16]ИТ.ПР'!B18,'[16]пр.взв.'!B1:H141,3,FALSE)</f>
        <v>01.01.1994, МС</v>
      </c>
      <c r="L57" s="53" t="str">
        <f>VLOOKUP('[16]ИТ.ПР'!B18,'[16]пр.взв.'!B1:H48,4,FALSE)</f>
        <v>СибО</v>
      </c>
      <c r="M57" s="42" t="str">
        <f>VLOOKUP('[16]ИТ.ПР'!B18,'[16]пр.взв.'!B1:H48,5,FALSE)</f>
        <v>Сибирский округ ВНГ РФ</v>
      </c>
      <c r="N57" s="43" t="str">
        <f>VLOOKUP('[16]ИТ.ПР'!B18,'[16]пр.взв.'!B1:H143,7,FALSE)</f>
        <v>Курицын ВЕ</v>
      </c>
    </row>
    <row r="58" spans="1:14" ht="12.75" customHeight="1" thickBot="1">
      <c r="A58" s="37"/>
      <c r="B58" s="46"/>
      <c r="C58" s="50"/>
      <c r="D58" s="52"/>
      <c r="E58" s="54"/>
      <c r="F58" s="45"/>
      <c r="G58" s="48"/>
      <c r="H58" s="37"/>
      <c r="I58" s="84"/>
      <c r="J58" s="50"/>
      <c r="K58" s="52"/>
      <c r="L58" s="54"/>
      <c r="M58" s="45"/>
      <c r="N58" s="48"/>
    </row>
    <row r="59" spans="1:7" ht="12.75" customHeight="1" thickBot="1">
      <c r="A59" s="30"/>
      <c r="B59" s="28">
        <v>100</v>
      </c>
      <c r="E59" s="16"/>
      <c r="G59" s="16"/>
    </row>
    <row r="60" spans="1:10" ht="12.75" customHeight="1">
      <c r="A60" s="30"/>
      <c r="B60" s="55">
        <v>1</v>
      </c>
      <c r="C60" s="60" t="str">
        <f>VLOOKUP('[15]ИТ.ПР'!B8,'[15]пр.взв.'!B7:H38,2,FALSE)</f>
        <v>ЧЕРНОСКУЛОВ Альсим Леонидович</v>
      </c>
      <c r="D60" s="61" t="str">
        <f>VLOOKUP('[15]ИТ.ПР'!B8,'[15]пр.взв.'!B7:H131,3,FALSE)</f>
        <v>01.01.1983, ЗМС</v>
      </c>
      <c r="E60" s="73" t="str">
        <f>VLOOKUP('[15]ИТ.ПР'!B8,'[15]пр.взв.'!B7:H38,4,FALSE)</f>
        <v>УрО</v>
      </c>
      <c r="F60" s="63" t="str">
        <f>VLOOKUP('[15]ИТ.ПР'!B8,'[15]пр.взв.'!B7:H38,5,FALSE)</f>
        <v>Уральский округ ВНГ РФ</v>
      </c>
      <c r="G60" s="65" t="str">
        <f>VLOOKUP('[15]ИТ.ПР'!B8,'[15]пр.взв.'!B7:H133,7,FALSE)</f>
        <v>Лихобабин СМ</v>
      </c>
      <c r="H60" s="77">
        <v>1</v>
      </c>
      <c r="I60" s="1"/>
      <c r="J60" s="1"/>
    </row>
    <row r="61" spans="1:10" ht="12.75" customHeight="1">
      <c r="A61" s="30"/>
      <c r="B61" s="56"/>
      <c r="C61" s="59"/>
      <c r="D61" s="62"/>
      <c r="E61" s="74"/>
      <c r="F61" s="64"/>
      <c r="G61" s="66"/>
      <c r="H61" s="77"/>
      <c r="I61" s="1"/>
      <c r="J61" s="1"/>
    </row>
    <row r="62" spans="1:10" ht="12.75" customHeight="1">
      <c r="A62" s="30"/>
      <c r="B62" s="47">
        <v>2</v>
      </c>
      <c r="C62" s="49" t="str">
        <f>VLOOKUP('[15]ИТ.ПР'!B10,'[15]пр.взв.'!B1:H40,2,FALSE)</f>
        <v>ГАЙБАЕВ Артём Римович</v>
      </c>
      <c r="D62" s="51" t="str">
        <f>VLOOKUP('[15]ИТ.ПР'!B10,'[15]пр.взв.'!B1:H133,3,FALSE)</f>
        <v>01.01.1994, МС</v>
      </c>
      <c r="E62" s="53" t="str">
        <f>VLOOKUP('[15]ИТ.ПР'!B10,'[15]пр.взв.'!B1:H40,4,FALSE)</f>
        <v>ЦО</v>
      </c>
      <c r="F62" s="42" t="str">
        <f>VLOOKUP('[15]ИТ.ПР'!B10,'[15]пр.взв.'!B1:H40,5,FALSE)</f>
        <v>Центральный округ ВНГ РФ</v>
      </c>
      <c r="G62" s="43" t="str">
        <f>VLOOKUP('[15]ИТ.ПР'!B10,'[15]пр.взв.'!B1:H135,7,FALSE)</f>
        <v>Очков ВВ</v>
      </c>
      <c r="H62" s="77">
        <v>2</v>
      </c>
      <c r="I62" s="1"/>
      <c r="J62" s="1"/>
    </row>
    <row r="63" spans="1:10" ht="12.75" customHeight="1">
      <c r="A63" s="30"/>
      <c r="B63" s="39"/>
      <c r="C63" s="59"/>
      <c r="D63" s="58"/>
      <c r="E63" s="57"/>
      <c r="F63" s="42"/>
      <c r="G63" s="44"/>
      <c r="H63" s="77"/>
      <c r="I63" s="1"/>
      <c r="J63" s="1"/>
    </row>
    <row r="64" spans="1:10" ht="12.75" customHeight="1">
      <c r="A64" s="30"/>
      <c r="B64" s="38" t="s">
        <v>5</v>
      </c>
      <c r="C64" s="75" t="str">
        <f>VLOOKUP('[15]ИТ.ПР'!B12,'[15]пр.взв.'!B1:H42,2,FALSE)</f>
        <v>ИБРАГИМОВ Максуд Муртазалиевич</v>
      </c>
      <c r="D64" s="51" t="str">
        <f>VLOOKUP('[15]ИТ.ПР'!B12,'[15]пр.взв.'!B1:H135,3,FALSE)</f>
        <v>01.01.1991, КМС</v>
      </c>
      <c r="E64" s="53" t="str">
        <f>VLOOKUP('[15]ИТ.ПР'!B12,'[15]пр.взв.'!B1:H42,4,FALSE)</f>
        <v>ПривО</v>
      </c>
      <c r="F64" s="42" t="str">
        <f>VLOOKUP('[15]ИТ.ПР'!B12,'[15]пр.взв.'!B1:H42,5,FALSE)</f>
        <v>Приволжский округ ВНГ РФ</v>
      </c>
      <c r="G64" s="43" t="str">
        <f>VLOOKUP('[15]ИТ.ПР'!B12,'[15]пр.взв.'!B1:H137,7,FALSE)</f>
        <v>Лунга ДЕ</v>
      </c>
      <c r="H64" s="77">
        <v>3</v>
      </c>
      <c r="I64" s="1"/>
      <c r="J64" s="1"/>
    </row>
    <row r="65" spans="1:10" ht="12.75" customHeight="1">
      <c r="A65" s="30"/>
      <c r="B65" s="38"/>
      <c r="C65" s="59"/>
      <c r="D65" s="58"/>
      <c r="E65" s="57"/>
      <c r="F65" s="42"/>
      <c r="G65" s="44"/>
      <c r="H65" s="77"/>
      <c r="I65" s="1"/>
      <c r="J65" s="1"/>
    </row>
    <row r="66" spans="1:10" ht="12.75" customHeight="1">
      <c r="A66" s="30"/>
      <c r="B66" s="38" t="s">
        <v>21</v>
      </c>
      <c r="C66" s="49" t="str">
        <f>VLOOKUP('[15]ИТ.ПР'!B14,'[15]пр.взв.'!B1:H44,2,FALSE)</f>
        <v>АЙТПЫШЕВ Адам Мансурович</v>
      </c>
      <c r="D66" s="51" t="str">
        <f>VLOOKUP('[15]ИТ.ПР'!B14,'[15]пр.взв.'!B1:H137,3,FALSE)</f>
        <v>01.01.1999, КМС</v>
      </c>
      <c r="E66" s="53" t="str">
        <f>VLOOKUP('[15]ИТ.ПР'!B14,'[15]пр.взв.'!B1:H44,4,FALSE)</f>
        <v>НВИ</v>
      </c>
      <c r="F66" s="42" t="str">
        <f>VLOOKUP('[15]ИТ.ПР'!B14,'[15]пр.взв.'!B1:H44,5,FALSE)</f>
        <v>Новосибирский военный институт ВНГ РФ</v>
      </c>
      <c r="G66" s="43" t="str">
        <f>VLOOKUP('[15]ИТ.ПР'!B14,'[15]пр.взв.'!B1:H139,7,FALSE)</f>
        <v>Величко ВА</v>
      </c>
      <c r="H66" s="77" t="s">
        <v>9</v>
      </c>
      <c r="I66" s="1"/>
      <c r="J66" s="1"/>
    </row>
    <row r="67" spans="1:10" ht="12.75" customHeight="1">
      <c r="A67" s="30"/>
      <c r="B67" s="38"/>
      <c r="C67" s="59"/>
      <c r="D67" s="58"/>
      <c r="E67" s="57"/>
      <c r="F67" s="42"/>
      <c r="G67" s="44"/>
      <c r="H67" s="77"/>
      <c r="I67" s="1"/>
      <c r="J67" s="1"/>
    </row>
    <row r="68" spans="1:10" ht="12.75" customHeight="1">
      <c r="A68" s="30"/>
      <c r="B68" s="46" t="s">
        <v>22</v>
      </c>
      <c r="C68" s="49" t="str">
        <f>VLOOKUP('[15]ИТ.ПР'!B16,'[15]пр.взв.'!B1:H46,2,FALSE)</f>
        <v>СТЕННИКОВ Вячеслав Иванович</v>
      </c>
      <c r="D68" s="51" t="str">
        <f>VLOOKUP('[15]ИТ.ПР'!B16,'[15]пр.взв.'!B1:H139,3,FALSE)</f>
        <v>25.03.1997, МС</v>
      </c>
      <c r="E68" s="53" t="str">
        <f>VLOOKUP('[15]ИТ.ПР'!B16,'[15]пр.взв.'!B1:H46,4,FALSE)</f>
        <v>ЮО</v>
      </c>
      <c r="F68" s="42" t="str">
        <f>VLOOKUP('[15]ИТ.ПР'!B16,'[15]пр.взв.'!B1:H46,5,FALSE)</f>
        <v>Южный округ ВНГ РФ</v>
      </c>
      <c r="G68" s="43" t="str">
        <f>VLOOKUP('[15]ИТ.ПР'!B16,'[15]пр.взв.'!B1:H141,7,FALSE)</f>
        <v>Захаров ИВ</v>
      </c>
      <c r="H68" s="77">
        <v>5</v>
      </c>
      <c r="I68" s="1"/>
      <c r="J68" s="1"/>
    </row>
    <row r="69" spans="1:10" ht="12.75" customHeight="1">
      <c r="A69" s="30"/>
      <c r="B69" s="46"/>
      <c r="C69" s="59"/>
      <c r="D69" s="58"/>
      <c r="E69" s="57"/>
      <c r="F69" s="42"/>
      <c r="G69" s="44"/>
      <c r="H69" s="77"/>
      <c r="I69" s="1"/>
      <c r="J69" s="1"/>
    </row>
    <row r="70" spans="1:10" ht="12.75" customHeight="1">
      <c r="A70" s="30"/>
      <c r="B70" s="46" t="s">
        <v>22</v>
      </c>
      <c r="C70" s="49" t="str">
        <f>VLOOKUP('[15]ИТ.ПР'!B18,'[15]пр.взв.'!B1:H48,2,FALSE)</f>
        <v>ТОМЧУК Андрей Владимирович</v>
      </c>
      <c r="D70" s="51" t="str">
        <f>VLOOKUP('[15]ИТ.ПР'!B18,'[15]пр.взв.'!B1:H141,3,FALSE)</f>
        <v>01.01.1988, МС</v>
      </c>
      <c r="E70" s="53" t="str">
        <f>VLOOKUP('[15]ИТ.ПР'!B18,'[15]пр.взв.'!B1:H48,4,FALSE)</f>
        <v>СибО</v>
      </c>
      <c r="F70" s="42" t="str">
        <f>VLOOKUP('[15]ИТ.ПР'!B18,'[15]пр.взв.'!B1:H48,5,FALSE)</f>
        <v>Сибирский округ ВНГ РФ</v>
      </c>
      <c r="G70" s="43" t="str">
        <f>VLOOKUP('[15]ИТ.ПР'!B18,'[15]пр.взв.'!B1:H143,7,FALSE)</f>
        <v>Курицын ВЕ</v>
      </c>
      <c r="H70" s="77" t="s">
        <v>8</v>
      </c>
      <c r="I70" s="1"/>
      <c r="J70" s="1"/>
    </row>
    <row r="71" spans="1:10" ht="12.75" customHeight="1" thickBot="1">
      <c r="A71" s="30"/>
      <c r="B71" s="84"/>
      <c r="C71" s="50"/>
      <c r="D71" s="52"/>
      <c r="E71" s="54"/>
      <c r="F71" s="45"/>
      <c r="G71" s="48"/>
      <c r="H71" s="77"/>
      <c r="I71" s="1"/>
      <c r="J71" s="1"/>
    </row>
    <row r="72" spans="2:14" ht="19.5" customHeight="1" thickBot="1">
      <c r="B72" s="28" t="s">
        <v>14</v>
      </c>
      <c r="E72" s="16"/>
      <c r="G72" s="16"/>
      <c r="I72" s="28" t="s">
        <v>13</v>
      </c>
      <c r="L72" s="16"/>
      <c r="N72" s="16"/>
    </row>
    <row r="73" spans="1:14" ht="12.75" customHeight="1">
      <c r="A73" s="37">
        <v>1</v>
      </c>
      <c r="B73" s="55">
        <v>1</v>
      </c>
      <c r="C73" s="60" t="str">
        <f>VLOOKUP('[12]ИТ.ПР'!B8,'[12]пр.взв.'!B7:H38,2,FALSE)</f>
        <v>ЕНЧИНОВ Эжер Игнатьевич</v>
      </c>
      <c r="D73" s="61" t="str">
        <f>VLOOKUP('[12]ИТ.ПР'!B8,'[12]пр.взв.'!B7:H131,3,FALSE)</f>
        <v>01.01.1982, МСМК</v>
      </c>
      <c r="E73" s="73" t="str">
        <f>VLOOKUP('[12]ИТ.ПР'!B8,'[12]пр.взв.'!B7:H38,4,FALSE)</f>
        <v>СибО</v>
      </c>
      <c r="F73" s="63" t="str">
        <f>VLOOKUP('[12]ИТ.ПР'!B8,'[12]пр.взв.'!B7:H38,5,FALSE)</f>
        <v>Сибирский округ ВНГ РФ</v>
      </c>
      <c r="G73" s="65" t="str">
        <f>VLOOKUP('[12]ИТ.ПР'!B8,'[12]пр.взв.'!B7:H133,7,FALSE)</f>
        <v>Курицын ВЕ</v>
      </c>
      <c r="H73" s="37">
        <v>1</v>
      </c>
      <c r="I73" s="76" t="s">
        <v>3</v>
      </c>
      <c r="J73" s="60" t="str">
        <f>VLOOKUP('[13]ИТ.ПР'!B8,'[13]пр.взв.'!B7:H38,2,FALSE)</f>
        <v>САЛАМАТНИКОВ Александр Николаевич</v>
      </c>
      <c r="K73" s="61" t="str">
        <f>VLOOKUP('[13]ИТ.ПР'!B8,'[13]пр.взв.'!B7:H131,3,FALSE)</f>
        <v>01.01.1993, МС</v>
      </c>
      <c r="L73" s="73" t="str">
        <f>VLOOKUP('[13]ИТ.ПР'!B8,'[13]пр.взв.'!B7:H38,4,FALSE)</f>
        <v>ЦО</v>
      </c>
      <c r="M73" s="63" t="str">
        <f>VLOOKUP('[13]ИТ.ПР'!B8,'[13]пр.взв.'!B7:H38,5,FALSE)</f>
        <v>Центральный округ ВНГ РФ</v>
      </c>
      <c r="N73" s="65" t="str">
        <f>VLOOKUP('[13]ИТ.ПР'!B8,'[13]пр.взв.'!B7:H133,7,FALSE)</f>
        <v>Очков ВВ</v>
      </c>
    </row>
    <row r="74" spans="1:14" ht="12.75">
      <c r="A74" s="37"/>
      <c r="B74" s="56"/>
      <c r="C74" s="59"/>
      <c r="D74" s="62"/>
      <c r="E74" s="74"/>
      <c r="F74" s="64"/>
      <c r="G74" s="66"/>
      <c r="H74" s="37"/>
      <c r="I74" s="56"/>
      <c r="J74" s="59"/>
      <c r="K74" s="62"/>
      <c r="L74" s="74"/>
      <c r="M74" s="64"/>
      <c r="N74" s="66"/>
    </row>
    <row r="75" spans="1:14" ht="12.75" customHeight="1">
      <c r="A75" s="37">
        <v>2</v>
      </c>
      <c r="B75" s="47">
        <v>2</v>
      </c>
      <c r="C75" s="49" t="str">
        <f>VLOOKUP('[12]ИТ.ПР'!B10,'[12]пр.взв.'!B1:H40,2,FALSE)</f>
        <v>КУЗНЕЦОВ Сергей Владимирович</v>
      </c>
      <c r="D75" s="51" t="str">
        <f>VLOOKUP('[12]ИТ.ПР'!B10,'[12]пр.взв.'!B1:H133,3,FALSE)</f>
        <v>01.01.1992, МС</v>
      </c>
      <c r="E75" s="53" t="str">
        <f>VLOOKUP('[12]ИТ.ПР'!B10,'[12]пр.взв.'!B1:H40,4,FALSE)</f>
        <v>ПривО</v>
      </c>
      <c r="F75" s="42" t="str">
        <f>VLOOKUP('[12]ИТ.ПР'!B10,'[12]пр.взв.'!B1:H40,5,FALSE)</f>
        <v>Приволжский округ ВНГ РФ</v>
      </c>
      <c r="G75" s="43" t="str">
        <f>VLOOKUP('[12]ИТ.ПР'!B10,'[12]пр.взв.'!B1:H135,7,FALSE)</f>
        <v>Лунга ДЕ</v>
      </c>
      <c r="H75" s="37">
        <v>2</v>
      </c>
      <c r="I75" s="39" t="s">
        <v>4</v>
      </c>
      <c r="J75" s="49" t="str">
        <f>VLOOKUP('[13]ИТ.ПР'!B10,'[13]пр.взв.'!B1:H40,2,FALSE)</f>
        <v>МАГОМЕДОВ Руслан Александрович</v>
      </c>
      <c r="K75" s="51" t="str">
        <f>VLOOKUP('[13]ИТ.ПР'!B10,'[13]пр.взв.'!B1:H133,3,FALSE)</f>
        <v>01.01.1991, 2р</v>
      </c>
      <c r="L75" s="53" t="str">
        <f>VLOOKUP('[13]ИТ.ПР'!B10,'[13]пр.взв.'!B1:H40,4,FALSE)</f>
        <v>СКО</v>
      </c>
      <c r="M75" s="42" t="str">
        <f>VLOOKUP('[13]ИТ.ПР'!B10,'[13]пр.взв.'!B1:H40,5,FALSE)</f>
        <v>Северо-Кавказский округ ВНГ РФ</v>
      </c>
      <c r="N75" s="43" t="str">
        <f>VLOOKUP('[13]ИТ.ПР'!B10,'[13]пр.взв.'!B1:H135,7,FALSE)</f>
        <v>Сбитнев АН</v>
      </c>
    </row>
    <row r="76" spans="1:14" ht="12.75" customHeight="1">
      <c r="A76" s="37"/>
      <c r="B76" s="39"/>
      <c r="C76" s="59"/>
      <c r="D76" s="58"/>
      <c r="E76" s="57"/>
      <c r="F76" s="42"/>
      <c r="G76" s="44"/>
      <c r="H76" s="37"/>
      <c r="I76" s="39"/>
      <c r="J76" s="59"/>
      <c r="K76" s="58"/>
      <c r="L76" s="57"/>
      <c r="M76" s="42"/>
      <c r="N76" s="44"/>
    </row>
    <row r="77" spans="1:14" ht="12.75" customHeight="1">
      <c r="A77" s="37">
        <v>3</v>
      </c>
      <c r="B77" s="38" t="s">
        <v>5</v>
      </c>
      <c r="C77" s="75" t="str">
        <f>VLOOKUP('[12]ИТ.ПР'!B12,'[12]пр.взв.'!B1:H42,2,FALSE)</f>
        <v>ДЕРЕВЕНСКИЙ Никита Витальевич</v>
      </c>
      <c r="D77" s="51" t="str">
        <f>VLOOKUP('[12]ИТ.ПР'!B12,'[12]пр.взв.'!B1:H135,3,FALSE)</f>
        <v>01.01.1993, 2р</v>
      </c>
      <c r="E77" s="53" t="str">
        <f>VLOOKUP('[12]ИТ.ПР'!B12,'[12]пр.взв.'!B1:H42,4,FALSE)</f>
        <v>УрО</v>
      </c>
      <c r="F77" s="42" t="str">
        <f>VLOOKUP('[12]ИТ.ПР'!B12,'[12]пр.взв.'!B1:H42,5,FALSE)</f>
        <v>Уральский округ ВНГ РФ</v>
      </c>
      <c r="G77" s="43" t="str">
        <f>VLOOKUP('[12]ИТ.ПР'!B12,'[12]пр.взв.'!B1:H137,7,FALSE)</f>
        <v>Лихобабин СМ</v>
      </c>
      <c r="H77" s="37">
        <v>3</v>
      </c>
      <c r="I77" s="38" t="s">
        <v>5</v>
      </c>
      <c r="J77" s="75" t="str">
        <f>VLOOKUP('[13]ИТ.ПР'!B12,'[13]пр.взв.'!B1:H42,2,FALSE)</f>
        <v>ЮКИН Кирилл Евгеньевич</v>
      </c>
      <c r="K77" s="51" t="str">
        <f>VLOOKUP('[13]ИТ.ПР'!B12,'[13]пр.взв.'!B1:H135,3,FALSE)</f>
        <v>01.01.2000, 2р</v>
      </c>
      <c r="L77" s="53" t="str">
        <f>VLOOKUP('[13]ИТ.ПР'!B12,'[13]пр.взв.'!B1:H42,4,FALSE)</f>
        <v>СВИ</v>
      </c>
      <c r="M77" s="42" t="str">
        <f>VLOOKUP('[13]ИТ.ПР'!B12,'[13]пр.взв.'!B1:H42,5,FALSE)</f>
        <v>Саратовский военный институт ВНГ РФ</v>
      </c>
      <c r="N77" s="43" t="str">
        <f>VLOOKUP('[13]ИТ.ПР'!B12,'[13]пр.взв.'!B1:H137,7,FALSE)</f>
        <v>Мельничук ПВ</v>
      </c>
    </row>
    <row r="78" spans="1:14" ht="12.75" customHeight="1">
      <c r="A78" s="37"/>
      <c r="B78" s="38"/>
      <c r="C78" s="59"/>
      <c r="D78" s="58"/>
      <c r="E78" s="57"/>
      <c r="F78" s="42"/>
      <c r="G78" s="44"/>
      <c r="H78" s="37"/>
      <c r="I78" s="38"/>
      <c r="J78" s="59"/>
      <c r="K78" s="58"/>
      <c r="L78" s="57"/>
      <c r="M78" s="42"/>
      <c r="N78" s="44"/>
    </row>
    <row r="79" spans="1:14" ht="12.75" customHeight="1">
      <c r="A79" s="37" t="s">
        <v>9</v>
      </c>
      <c r="B79" s="38" t="s">
        <v>21</v>
      </c>
      <c r="C79" s="49" t="str">
        <f>VLOOKUP('[12]ИТ.ПР'!B14,'[12]пр.взв.'!B1:H44,2,FALSE)</f>
        <v>ТАМАЗОВ Эрик Асланович</v>
      </c>
      <c r="D79" s="51" t="str">
        <f>VLOOKUP('[12]ИТ.ПР'!B14,'[12]пр.взв.'!B1:H137,3,FALSE)</f>
        <v>01.01.1995, КМС</v>
      </c>
      <c r="E79" s="53" t="str">
        <f>VLOOKUP('[12]ИТ.ПР'!B14,'[12]пр.взв.'!B1:H44,4,FALSE)</f>
        <v>НВИ</v>
      </c>
      <c r="F79" s="42" t="str">
        <f>VLOOKUP('[12]ИТ.ПР'!B14,'[12]пр.взв.'!B1:H44,5,FALSE)</f>
        <v>Новосибирский военный институт ВНГ РФ</v>
      </c>
      <c r="G79" s="43" t="str">
        <f>VLOOKUP('[12]ИТ.ПР'!B14,'[12]пр.взв.'!B1:H139,7,FALSE)</f>
        <v>Величко ВА</v>
      </c>
      <c r="H79" s="37" t="s">
        <v>9</v>
      </c>
      <c r="I79" s="38" t="s">
        <v>21</v>
      </c>
      <c r="J79" s="49" t="str">
        <f>VLOOKUP('[13]ИТ.ПР'!B14,'[13]пр.взв.'!B1:H44,2,FALSE)</f>
        <v>ШВАЛЁВ Эдуард Эдуардович</v>
      </c>
      <c r="K79" s="51" t="str">
        <f>VLOOKUP('[13]ИТ.ПР'!B14,'[13]пр.взв.'!B1:H137,3,FALSE)</f>
        <v>01.01.1990, 2р</v>
      </c>
      <c r="L79" s="53" t="str">
        <f>VLOOKUP('[13]ИТ.ПР'!B14,'[13]пр.взв.'!B1:H44,4,FALSE)</f>
        <v>УрО</v>
      </c>
      <c r="M79" s="42" t="str">
        <f>VLOOKUP('[13]ИТ.ПР'!B14,'[13]пр.взв.'!B1:H44,5,FALSE)</f>
        <v>Уральский округ ВНГ РФ</v>
      </c>
      <c r="N79" s="43" t="str">
        <f>VLOOKUP('[13]ИТ.ПР'!B14,'[13]пр.взв.'!B1:H139,7,FALSE)</f>
        <v>Лихобабин СМ</v>
      </c>
    </row>
    <row r="80" spans="1:14" ht="13.5" thickBot="1">
      <c r="A80" s="37"/>
      <c r="B80" s="85"/>
      <c r="C80" s="50"/>
      <c r="D80" s="52"/>
      <c r="E80" s="54"/>
      <c r="F80" s="45"/>
      <c r="G80" s="48"/>
      <c r="H80" s="37"/>
      <c r="I80" s="85"/>
      <c r="J80" s="50"/>
      <c r="K80" s="52"/>
      <c r="L80" s="54"/>
      <c r="M80" s="45"/>
      <c r="N80" s="48"/>
    </row>
    <row r="82" spans="2:14" ht="12.75" customHeight="1">
      <c r="B82" s="31" t="s">
        <v>15</v>
      </c>
      <c r="C82" s="23"/>
      <c r="D82" s="24"/>
      <c r="E82" s="25"/>
      <c r="F82" s="25"/>
      <c r="J82" s="26" t="s">
        <v>17</v>
      </c>
      <c r="K82" s="27"/>
      <c r="L82" s="1"/>
      <c r="M82" s="1"/>
      <c r="N82" s="32" t="s">
        <v>19</v>
      </c>
    </row>
    <row r="83" spans="2:14" ht="15">
      <c r="B83" s="23"/>
      <c r="C83" s="23"/>
      <c r="D83" s="24"/>
      <c r="E83" s="25"/>
      <c r="F83" s="25"/>
      <c r="G83" s="1"/>
      <c r="H83" s="1"/>
      <c r="I83" s="1"/>
      <c r="K83" s="27"/>
      <c r="L83" s="1"/>
      <c r="M83" s="1"/>
      <c r="N83" s="1"/>
    </row>
    <row r="84" spans="2:14" ht="12.75" customHeight="1">
      <c r="B84" s="23"/>
      <c r="C84" s="23"/>
      <c r="D84" s="24"/>
      <c r="E84" s="25"/>
      <c r="F84" s="25"/>
      <c r="G84" s="1"/>
      <c r="H84" s="1"/>
      <c r="I84" s="1"/>
      <c r="J84" s="27"/>
      <c r="K84" s="27"/>
      <c r="L84" s="1"/>
      <c r="M84" s="1"/>
      <c r="N84" s="1"/>
    </row>
    <row r="85" spans="2:14" ht="15">
      <c r="B85" s="31" t="s">
        <v>16</v>
      </c>
      <c r="C85" s="23"/>
      <c r="D85" s="24"/>
      <c r="E85" s="25"/>
      <c r="F85" s="25"/>
      <c r="G85" s="1"/>
      <c r="H85" s="1"/>
      <c r="I85" s="1"/>
      <c r="J85" s="26" t="s">
        <v>18</v>
      </c>
      <c r="K85" s="27"/>
      <c r="L85" s="2"/>
      <c r="M85" s="2"/>
      <c r="N85" s="32" t="s">
        <v>19</v>
      </c>
    </row>
    <row r="86" spans="2:14" ht="12.75" customHeight="1">
      <c r="B86" s="20"/>
      <c r="C86" s="19"/>
      <c r="D86" s="22"/>
      <c r="E86" s="19"/>
      <c r="F86" s="21"/>
      <c r="G86" s="19"/>
      <c r="I86" s="8"/>
      <c r="J86" s="11"/>
      <c r="K86" s="11"/>
      <c r="L86" s="11"/>
      <c r="M86" s="13"/>
      <c r="N86" s="11"/>
    </row>
    <row r="87" spans="2:14" ht="15.75">
      <c r="B87" s="20"/>
      <c r="C87" s="19"/>
      <c r="D87" s="19"/>
      <c r="E87" s="19"/>
      <c r="F87" s="21"/>
      <c r="G87" s="19"/>
      <c r="I87" s="8"/>
      <c r="J87" s="12"/>
      <c r="K87" s="12"/>
      <c r="L87" s="12"/>
      <c r="M87" s="14"/>
      <c r="N87" s="12"/>
    </row>
    <row r="88" spans="2:14" ht="12.75" customHeight="1">
      <c r="B88" s="20"/>
      <c r="C88" s="19"/>
      <c r="D88" s="19"/>
      <c r="E88" s="19"/>
      <c r="F88" s="21"/>
      <c r="G88" s="19"/>
      <c r="I88" s="8"/>
      <c r="J88" s="12"/>
      <c r="K88" s="12"/>
      <c r="L88" s="12"/>
      <c r="M88" s="13"/>
      <c r="N88" s="11"/>
    </row>
    <row r="89" spans="2:14" ht="12.75">
      <c r="B89" s="20"/>
      <c r="C89" s="19"/>
      <c r="D89" s="19"/>
      <c r="E89" s="19"/>
      <c r="F89" s="21"/>
      <c r="G89" s="19"/>
      <c r="J89" s="1"/>
      <c r="K89" s="1"/>
      <c r="L89" s="1"/>
      <c r="M89" s="14"/>
      <c r="N89" s="12"/>
    </row>
    <row r="90" spans="2:12" ht="12.75" customHeight="1">
      <c r="B90" s="20"/>
      <c r="C90" s="19"/>
      <c r="D90" s="19"/>
      <c r="E90" s="19"/>
      <c r="F90" s="21"/>
      <c r="G90" s="19"/>
      <c r="K90" s="1"/>
      <c r="L90" s="1"/>
    </row>
    <row r="91" spans="2:7" ht="12.75">
      <c r="B91" s="20"/>
      <c r="C91" s="19"/>
      <c r="D91" s="19"/>
      <c r="E91" s="19"/>
      <c r="F91" s="21"/>
      <c r="G91" s="19"/>
    </row>
    <row r="92" spans="2:7" ht="12.75" customHeight="1">
      <c r="B92" s="20"/>
      <c r="C92" s="19"/>
      <c r="D92" s="19"/>
      <c r="E92" s="19"/>
      <c r="F92" s="21"/>
      <c r="G92" s="19"/>
    </row>
    <row r="93" spans="2:7" ht="12.75">
      <c r="B93" s="20"/>
      <c r="C93" s="19"/>
      <c r="D93" s="19"/>
      <c r="E93" s="19"/>
      <c r="F93" s="21"/>
      <c r="G93" s="19"/>
    </row>
    <row r="96" ht="15.75">
      <c r="H96" s="9"/>
    </row>
    <row r="97" ht="12.75">
      <c r="H97" s="10"/>
    </row>
    <row r="98" ht="12.75">
      <c r="H98" s="10"/>
    </row>
    <row r="101" ht="12.75">
      <c r="J101" s="1"/>
    </row>
  </sheetData>
  <sheetProtection/>
  <mergeCells count="447">
    <mergeCell ref="H70:H71"/>
    <mergeCell ref="B70:B71"/>
    <mergeCell ref="C70:C71"/>
    <mergeCell ref="D70:D71"/>
    <mergeCell ref="E70:E71"/>
    <mergeCell ref="F70:F71"/>
    <mergeCell ref="G70:G71"/>
    <mergeCell ref="H66:H67"/>
    <mergeCell ref="B68:B69"/>
    <mergeCell ref="C68:C69"/>
    <mergeCell ref="D68:D69"/>
    <mergeCell ref="E68:E69"/>
    <mergeCell ref="F68:F69"/>
    <mergeCell ref="G68:G69"/>
    <mergeCell ref="H68:H69"/>
    <mergeCell ref="B66:B67"/>
    <mergeCell ref="C66:C67"/>
    <mergeCell ref="D66:D67"/>
    <mergeCell ref="E66:E67"/>
    <mergeCell ref="F66:F67"/>
    <mergeCell ref="G66:G67"/>
    <mergeCell ref="H62:H63"/>
    <mergeCell ref="B64:B65"/>
    <mergeCell ref="C64:C65"/>
    <mergeCell ref="D64:D65"/>
    <mergeCell ref="E64:E65"/>
    <mergeCell ref="F64:F65"/>
    <mergeCell ref="G64:G65"/>
    <mergeCell ref="H64:H65"/>
    <mergeCell ref="G60:G61"/>
    <mergeCell ref="B62:B63"/>
    <mergeCell ref="C62:C63"/>
    <mergeCell ref="D62:D63"/>
    <mergeCell ref="E62:E63"/>
    <mergeCell ref="F62:F63"/>
    <mergeCell ref="G62:G63"/>
    <mergeCell ref="A73:A74"/>
    <mergeCell ref="A75:A76"/>
    <mergeCell ref="A77:A78"/>
    <mergeCell ref="A79:A80"/>
    <mergeCell ref="A55:A56"/>
    <mergeCell ref="A57:A58"/>
    <mergeCell ref="H47:H48"/>
    <mergeCell ref="H49:H50"/>
    <mergeCell ref="H51:H52"/>
    <mergeCell ref="H53:H54"/>
    <mergeCell ref="H55:H56"/>
    <mergeCell ref="H57:H58"/>
    <mergeCell ref="A47:A48"/>
    <mergeCell ref="A49:A50"/>
    <mergeCell ref="H32:H33"/>
    <mergeCell ref="H34:H35"/>
    <mergeCell ref="H36:H37"/>
    <mergeCell ref="H38:H39"/>
    <mergeCell ref="A32:A33"/>
    <mergeCell ref="A34:A35"/>
    <mergeCell ref="A36:A37"/>
    <mergeCell ref="A38:A39"/>
    <mergeCell ref="A51:A52"/>
    <mergeCell ref="A53:A54"/>
    <mergeCell ref="A40:A41"/>
    <mergeCell ref="A42:A43"/>
    <mergeCell ref="H40:H41"/>
    <mergeCell ref="H42:H43"/>
    <mergeCell ref="E40:E41"/>
    <mergeCell ref="F40:F41"/>
    <mergeCell ref="F42:F43"/>
    <mergeCell ref="G42:G43"/>
    <mergeCell ref="C32:C33"/>
    <mergeCell ref="D32:D33"/>
    <mergeCell ref="B34:B35"/>
    <mergeCell ref="C34:C35"/>
    <mergeCell ref="D34:D35"/>
    <mergeCell ref="B32:B33"/>
    <mergeCell ref="A29:A30"/>
    <mergeCell ref="H19:H20"/>
    <mergeCell ref="H21:H22"/>
    <mergeCell ref="H23:H24"/>
    <mergeCell ref="H25:H26"/>
    <mergeCell ref="H27:H28"/>
    <mergeCell ref="H29:H30"/>
    <mergeCell ref="A19:A20"/>
    <mergeCell ref="A21:A22"/>
    <mergeCell ref="A25:A26"/>
    <mergeCell ref="H8:H9"/>
    <mergeCell ref="H10:H11"/>
    <mergeCell ref="H12:H13"/>
    <mergeCell ref="A23:A24"/>
    <mergeCell ref="H14:H15"/>
    <mergeCell ref="H16:H17"/>
    <mergeCell ref="B14:B15"/>
    <mergeCell ref="A8:A9"/>
    <mergeCell ref="A14:A15"/>
    <mergeCell ref="D14:D15"/>
    <mergeCell ref="A16:A17"/>
    <mergeCell ref="A27:A28"/>
    <mergeCell ref="E14:E15"/>
    <mergeCell ref="A1:N1"/>
    <mergeCell ref="B8:B9"/>
    <mergeCell ref="G4:G5"/>
    <mergeCell ref="B6:B7"/>
    <mergeCell ref="C6:C7"/>
    <mergeCell ref="A6:A7"/>
    <mergeCell ref="D6:D7"/>
    <mergeCell ref="C14:C15"/>
    <mergeCell ref="B4:B5"/>
    <mergeCell ref="C4:C5"/>
    <mergeCell ref="D4:D5"/>
    <mergeCell ref="E4:F5"/>
    <mergeCell ref="A10:A11"/>
    <mergeCell ref="A12:A13"/>
    <mergeCell ref="E6:E7"/>
    <mergeCell ref="F6:F7"/>
    <mergeCell ref="E16:E17"/>
    <mergeCell ref="F14:F15"/>
    <mergeCell ref="B12:B13"/>
    <mergeCell ref="D8:D9"/>
    <mergeCell ref="E8:E9"/>
    <mergeCell ref="F8:F9"/>
    <mergeCell ref="B10:B11"/>
    <mergeCell ref="C10:C11"/>
    <mergeCell ref="D10:D11"/>
    <mergeCell ref="E10:E11"/>
    <mergeCell ref="F21:F22"/>
    <mergeCell ref="G21:G22"/>
    <mergeCell ref="F16:F17"/>
    <mergeCell ref="B19:B20"/>
    <mergeCell ref="C19:C20"/>
    <mergeCell ref="D19:D20"/>
    <mergeCell ref="E19:E20"/>
    <mergeCell ref="F19:F20"/>
    <mergeCell ref="B16:B17"/>
    <mergeCell ref="D16:D17"/>
    <mergeCell ref="B29:B30"/>
    <mergeCell ref="C29:C30"/>
    <mergeCell ref="D29:D30"/>
    <mergeCell ref="E29:E30"/>
    <mergeCell ref="C23:C24"/>
    <mergeCell ref="G19:G20"/>
    <mergeCell ref="B21:B22"/>
    <mergeCell ref="C21:C22"/>
    <mergeCell ref="D21:D22"/>
    <mergeCell ref="E21:E22"/>
    <mergeCell ref="B27:B28"/>
    <mergeCell ref="C27:C28"/>
    <mergeCell ref="D27:D28"/>
    <mergeCell ref="E23:E24"/>
    <mergeCell ref="D23:D24"/>
    <mergeCell ref="B25:B26"/>
    <mergeCell ref="C25:C26"/>
    <mergeCell ref="D25:D26"/>
    <mergeCell ref="E25:E26"/>
    <mergeCell ref="B23:B24"/>
    <mergeCell ref="G10:G11"/>
    <mergeCell ref="C12:C13"/>
    <mergeCell ref="G12:G13"/>
    <mergeCell ref="G6:G7"/>
    <mergeCell ref="C8:C9"/>
    <mergeCell ref="G8:G9"/>
    <mergeCell ref="D12:D13"/>
    <mergeCell ref="E12:E13"/>
    <mergeCell ref="F12:F13"/>
    <mergeCell ref="F10:F11"/>
    <mergeCell ref="G14:G15"/>
    <mergeCell ref="C16:C17"/>
    <mergeCell ref="G16:G17"/>
    <mergeCell ref="E27:E28"/>
    <mergeCell ref="F27:F28"/>
    <mergeCell ref="G27:G28"/>
    <mergeCell ref="F23:F24"/>
    <mergeCell ref="G23:G24"/>
    <mergeCell ref="F25:F26"/>
    <mergeCell ref="G25:G26"/>
    <mergeCell ref="E34:E35"/>
    <mergeCell ref="F34:F35"/>
    <mergeCell ref="G34:G35"/>
    <mergeCell ref="F29:F30"/>
    <mergeCell ref="G29:G30"/>
    <mergeCell ref="E32:E33"/>
    <mergeCell ref="F32:F33"/>
    <mergeCell ref="G32:G33"/>
    <mergeCell ref="E38:E39"/>
    <mergeCell ref="F38:F39"/>
    <mergeCell ref="G38:G39"/>
    <mergeCell ref="B36:B37"/>
    <mergeCell ref="E36:E37"/>
    <mergeCell ref="D36:D37"/>
    <mergeCell ref="C36:C37"/>
    <mergeCell ref="B40:B41"/>
    <mergeCell ref="C40:C41"/>
    <mergeCell ref="D40:D41"/>
    <mergeCell ref="F36:F37"/>
    <mergeCell ref="G40:G41"/>
    <mergeCell ref="G36:G37"/>
    <mergeCell ref="B38:B39"/>
    <mergeCell ref="C38:C39"/>
    <mergeCell ref="D38:D39"/>
    <mergeCell ref="B42:B43"/>
    <mergeCell ref="C42:C43"/>
    <mergeCell ref="D42:D43"/>
    <mergeCell ref="E42:E43"/>
    <mergeCell ref="N47:N48"/>
    <mergeCell ref="I47:I48"/>
    <mergeCell ref="L47:L48"/>
    <mergeCell ref="M47:M48"/>
    <mergeCell ref="J47:J48"/>
    <mergeCell ref="K47:K48"/>
    <mergeCell ref="N51:N52"/>
    <mergeCell ref="I49:I50"/>
    <mergeCell ref="J49:J50"/>
    <mergeCell ref="K49:K50"/>
    <mergeCell ref="J51:J52"/>
    <mergeCell ref="K51:K52"/>
    <mergeCell ref="L51:L52"/>
    <mergeCell ref="M51:M52"/>
    <mergeCell ref="A2:N2"/>
    <mergeCell ref="A3:N3"/>
    <mergeCell ref="L53:L54"/>
    <mergeCell ref="M53:M54"/>
    <mergeCell ref="N53:N54"/>
    <mergeCell ref="L49:L50"/>
    <mergeCell ref="M49:M50"/>
    <mergeCell ref="N49:N50"/>
    <mergeCell ref="I51:I52"/>
    <mergeCell ref="C49:C50"/>
    <mergeCell ref="N57:N58"/>
    <mergeCell ref="B47:B48"/>
    <mergeCell ref="C47:C48"/>
    <mergeCell ref="D47:D48"/>
    <mergeCell ref="E47:E48"/>
    <mergeCell ref="F47:F48"/>
    <mergeCell ref="G47:G48"/>
    <mergeCell ref="I57:I58"/>
    <mergeCell ref="N55:N56"/>
    <mergeCell ref="I53:I54"/>
    <mergeCell ref="D49:D50"/>
    <mergeCell ref="L57:L58"/>
    <mergeCell ref="M57:M58"/>
    <mergeCell ref="J53:J54"/>
    <mergeCell ref="K53:K54"/>
    <mergeCell ref="J55:J56"/>
    <mergeCell ref="K55:K56"/>
    <mergeCell ref="L55:L56"/>
    <mergeCell ref="M55:M56"/>
    <mergeCell ref="G49:G50"/>
    <mergeCell ref="B51:B52"/>
    <mergeCell ref="C51:C52"/>
    <mergeCell ref="D51:D52"/>
    <mergeCell ref="E51:E52"/>
    <mergeCell ref="F51:F52"/>
    <mergeCell ref="G51:G52"/>
    <mergeCell ref="B49:B50"/>
    <mergeCell ref="E49:E50"/>
    <mergeCell ref="F49:F50"/>
    <mergeCell ref="D73:D74"/>
    <mergeCell ref="G53:G54"/>
    <mergeCell ref="F55:F56"/>
    <mergeCell ref="G55:G56"/>
    <mergeCell ref="G57:G58"/>
    <mergeCell ref="B57:B58"/>
    <mergeCell ref="C57:C58"/>
    <mergeCell ref="I55:I56"/>
    <mergeCell ref="H73:H74"/>
    <mergeCell ref="I73:I74"/>
    <mergeCell ref="H60:H61"/>
    <mergeCell ref="D55:D56"/>
    <mergeCell ref="E55:E56"/>
    <mergeCell ref="G73:G74"/>
    <mergeCell ref="D60:D61"/>
    <mergeCell ref="E60:E61"/>
    <mergeCell ref="F60:F61"/>
    <mergeCell ref="J57:J58"/>
    <mergeCell ref="K57:K58"/>
    <mergeCell ref="B53:B54"/>
    <mergeCell ref="F57:F58"/>
    <mergeCell ref="D57:D58"/>
    <mergeCell ref="C53:C54"/>
    <mergeCell ref="D53:D54"/>
    <mergeCell ref="E53:E54"/>
    <mergeCell ref="F53:F54"/>
    <mergeCell ref="E57:E58"/>
    <mergeCell ref="B55:B56"/>
    <mergeCell ref="C55:C56"/>
    <mergeCell ref="E79:E80"/>
    <mergeCell ref="F73:F74"/>
    <mergeCell ref="F75:F76"/>
    <mergeCell ref="F77:F78"/>
    <mergeCell ref="C73:C74"/>
    <mergeCell ref="E73:E74"/>
    <mergeCell ref="B60:B61"/>
    <mergeCell ref="C60:C61"/>
    <mergeCell ref="G75:G76"/>
    <mergeCell ref="G77:G78"/>
    <mergeCell ref="C77:C78"/>
    <mergeCell ref="D77:D78"/>
    <mergeCell ref="E77:E78"/>
    <mergeCell ref="C75:C76"/>
    <mergeCell ref="D75:D76"/>
    <mergeCell ref="C79:C80"/>
    <mergeCell ref="D79:D80"/>
    <mergeCell ref="G79:G80"/>
    <mergeCell ref="E75:E76"/>
    <mergeCell ref="I8:I9"/>
    <mergeCell ref="J8:J9"/>
    <mergeCell ref="I12:I13"/>
    <mergeCell ref="F79:F80"/>
    <mergeCell ref="I23:I24"/>
    <mergeCell ref="J23:J24"/>
    <mergeCell ref="B73:B74"/>
    <mergeCell ref="B75:B76"/>
    <mergeCell ref="B77:B78"/>
    <mergeCell ref="B79:B80"/>
    <mergeCell ref="L8:L9"/>
    <mergeCell ref="K6:K7"/>
    <mergeCell ref="L6:L7"/>
    <mergeCell ref="J6:J7"/>
    <mergeCell ref="K10:K11"/>
    <mergeCell ref="L19:L20"/>
    <mergeCell ref="J4:J5"/>
    <mergeCell ref="I6:I7"/>
    <mergeCell ref="I16:I17"/>
    <mergeCell ref="J16:J17"/>
    <mergeCell ref="L10:L11"/>
    <mergeCell ref="J12:J13"/>
    <mergeCell ref="J10:J11"/>
    <mergeCell ref="I14:I15"/>
    <mergeCell ref="J14:J15"/>
    <mergeCell ref="N10:N11"/>
    <mergeCell ref="K4:K5"/>
    <mergeCell ref="H6:H7"/>
    <mergeCell ref="M8:M9"/>
    <mergeCell ref="N8:N9"/>
    <mergeCell ref="M6:M7"/>
    <mergeCell ref="N6:N7"/>
    <mergeCell ref="K8:K9"/>
    <mergeCell ref="I10:I11"/>
    <mergeCell ref="I4:I5"/>
    <mergeCell ref="N12:N13"/>
    <mergeCell ref="M14:M15"/>
    <mergeCell ref="N14:N15"/>
    <mergeCell ref="M19:M20"/>
    <mergeCell ref="N19:N20"/>
    <mergeCell ref="M16:M17"/>
    <mergeCell ref="N16:N17"/>
    <mergeCell ref="K12:K13"/>
    <mergeCell ref="L12:L13"/>
    <mergeCell ref="K23:K24"/>
    <mergeCell ref="L23:L24"/>
    <mergeCell ref="K14:K15"/>
    <mergeCell ref="L14:L15"/>
    <mergeCell ref="K16:K17"/>
    <mergeCell ref="L16:L17"/>
    <mergeCell ref="L21:L22"/>
    <mergeCell ref="I19:I20"/>
    <mergeCell ref="J19:J20"/>
    <mergeCell ref="K19:K20"/>
    <mergeCell ref="I21:I22"/>
    <mergeCell ref="J21:J22"/>
    <mergeCell ref="K21:K22"/>
    <mergeCell ref="K25:K26"/>
    <mergeCell ref="L25:L26"/>
    <mergeCell ref="I25:I26"/>
    <mergeCell ref="J25:J26"/>
    <mergeCell ref="I27:I28"/>
    <mergeCell ref="J27:J28"/>
    <mergeCell ref="K27:K28"/>
    <mergeCell ref="I29:I30"/>
    <mergeCell ref="J29:J30"/>
    <mergeCell ref="K29:K30"/>
    <mergeCell ref="L29:L30"/>
    <mergeCell ref="I32:I33"/>
    <mergeCell ref="J32:J33"/>
    <mergeCell ref="K32:K33"/>
    <mergeCell ref="L32:L33"/>
    <mergeCell ref="N29:N30"/>
    <mergeCell ref="M32:M33"/>
    <mergeCell ref="N32:N33"/>
    <mergeCell ref="M36:M37"/>
    <mergeCell ref="N36:N37"/>
    <mergeCell ref="M34:M35"/>
    <mergeCell ref="N34:N35"/>
    <mergeCell ref="I34:I35"/>
    <mergeCell ref="J34:J35"/>
    <mergeCell ref="I36:I37"/>
    <mergeCell ref="J36:J37"/>
    <mergeCell ref="L36:L37"/>
    <mergeCell ref="K34:K35"/>
    <mergeCell ref="L34:L35"/>
    <mergeCell ref="K36:K37"/>
    <mergeCell ref="J38:J39"/>
    <mergeCell ref="K38:K39"/>
    <mergeCell ref="L38:L39"/>
    <mergeCell ref="I40:I41"/>
    <mergeCell ref="J40:J41"/>
    <mergeCell ref="K40:K41"/>
    <mergeCell ref="L40:L41"/>
    <mergeCell ref="N42:N43"/>
    <mergeCell ref="M29:M30"/>
    <mergeCell ref="N27:N28"/>
    <mergeCell ref="M25:M26"/>
    <mergeCell ref="N25:N26"/>
    <mergeCell ref="I42:I43"/>
    <mergeCell ref="J42:J43"/>
    <mergeCell ref="K42:K43"/>
    <mergeCell ref="L42:L43"/>
    <mergeCell ref="I38:I39"/>
    <mergeCell ref="N4:N5"/>
    <mergeCell ref="M38:M39"/>
    <mergeCell ref="N38:N39"/>
    <mergeCell ref="M40:M41"/>
    <mergeCell ref="N40:N41"/>
    <mergeCell ref="M21:M22"/>
    <mergeCell ref="N21:N22"/>
    <mergeCell ref="M23:M24"/>
    <mergeCell ref="N23:N24"/>
    <mergeCell ref="M27:M28"/>
    <mergeCell ref="H75:H76"/>
    <mergeCell ref="I75:I76"/>
    <mergeCell ref="J75:J76"/>
    <mergeCell ref="K75:K76"/>
    <mergeCell ref="J73:J74"/>
    <mergeCell ref="K73:K74"/>
    <mergeCell ref="H79:H80"/>
    <mergeCell ref="I79:I80"/>
    <mergeCell ref="J79:J80"/>
    <mergeCell ref="K79:K80"/>
    <mergeCell ref="H77:H78"/>
    <mergeCell ref="I77:I78"/>
    <mergeCell ref="J77:J78"/>
    <mergeCell ref="K77:K78"/>
    <mergeCell ref="L4:M5"/>
    <mergeCell ref="L73:L74"/>
    <mergeCell ref="M73:M74"/>
    <mergeCell ref="M42:M43"/>
    <mergeCell ref="L75:L76"/>
    <mergeCell ref="M75:M76"/>
    <mergeCell ref="L27:L28"/>
    <mergeCell ref="M12:M13"/>
    <mergeCell ref="M10:M11"/>
    <mergeCell ref="N73:N74"/>
    <mergeCell ref="N75:N76"/>
    <mergeCell ref="L77:L78"/>
    <mergeCell ref="M77:M78"/>
    <mergeCell ref="N77:N78"/>
    <mergeCell ref="L79:L80"/>
    <mergeCell ref="M79:M80"/>
    <mergeCell ref="N79:N8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2019-09-27T09:53:42Z</cp:lastPrinted>
  <dcterms:created xsi:type="dcterms:W3CDTF">1996-10-08T23:32:33Z</dcterms:created>
  <dcterms:modified xsi:type="dcterms:W3CDTF">2019-09-27T09:54:07Z</dcterms:modified>
  <cp:category/>
  <cp:version/>
  <cp:contentType/>
  <cp:contentStatus/>
</cp:coreProperties>
</file>