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</sheets>
  <definedNames>
    <definedName name="_xlnm._FilterDatabase" localSheetId="0" hidden="1">'CУБЪЕКТЫ'!$B$5:$B$18</definedName>
  </definedNames>
  <calcPr fullCalcOnLoad="1"/>
</workbook>
</file>

<file path=xl/sharedStrings.xml><?xml version="1.0" encoding="utf-8"?>
<sst xmlns="http://schemas.openxmlformats.org/spreadsheetml/2006/main" count="83" uniqueCount="51">
  <si>
    <t>Очки</t>
  </si>
  <si>
    <t>Всего</t>
  </si>
  <si>
    <t>№пп</t>
  </si>
  <si>
    <t>1м</t>
  </si>
  <si>
    <t>2м</t>
  </si>
  <si>
    <t>3м</t>
  </si>
  <si>
    <t>5м</t>
  </si>
  <si>
    <t>Иркутская</t>
  </si>
  <si>
    <t>Кемеровская</t>
  </si>
  <si>
    <t>Новосибирская</t>
  </si>
  <si>
    <t>Омская</t>
  </si>
  <si>
    <t>Место</t>
  </si>
  <si>
    <t>Вcего мест</t>
  </si>
  <si>
    <t>Алтайский</t>
  </si>
  <si>
    <t>Красноярский</t>
  </si>
  <si>
    <t>Томская</t>
  </si>
  <si>
    <t>ПРОТОКОЛ КОМАНДНОГО ПЕРВЕНСТВА</t>
  </si>
  <si>
    <t>ВСЕРОССИЙСКАЯ ФЕДЕРАЦИЯ САМБО</t>
  </si>
  <si>
    <t>Р.Хакасия</t>
  </si>
  <si>
    <t>Р.Алтай</t>
  </si>
  <si>
    <t>Р.Бурятия</t>
  </si>
  <si>
    <t>Р.Тыва</t>
  </si>
  <si>
    <t>среди субъектов</t>
  </si>
  <si>
    <t>9-14 декабря 2009 г.            г.Новокузнецк</t>
  </si>
  <si>
    <t>кмс</t>
  </si>
  <si>
    <t>1 р</t>
  </si>
  <si>
    <t>№п/п</t>
  </si>
  <si>
    <t>Субъект</t>
  </si>
  <si>
    <t>Весовые категории</t>
  </si>
  <si>
    <t>всего</t>
  </si>
  <si>
    <t>мс</t>
  </si>
  <si>
    <t>МС</t>
  </si>
  <si>
    <t>КМС</t>
  </si>
  <si>
    <t>Протокол мандатной комиссии</t>
  </si>
  <si>
    <t>Гл.судья, судья МК</t>
  </si>
  <si>
    <t>А.В.Горбунов</t>
  </si>
  <si>
    <t>/г.Омск/</t>
  </si>
  <si>
    <t>Гл.секретарь, судья МК</t>
  </si>
  <si>
    <t>С.М.Трескин</t>
  </si>
  <si>
    <t>/г.Бийск/</t>
  </si>
  <si>
    <t>Первенство Сибирского Федерального округа по самбо среди юниорок 1990-91 г.р.</t>
  </si>
  <si>
    <t>&gt;80</t>
  </si>
  <si>
    <t>1</t>
  </si>
  <si>
    <t>2</t>
  </si>
  <si>
    <t>3</t>
  </si>
  <si>
    <t>4</t>
  </si>
  <si>
    <t>5</t>
  </si>
  <si>
    <t>6</t>
  </si>
  <si>
    <t>7</t>
  </si>
  <si>
    <t>8</t>
  </si>
  <si>
    <t>Забайкальский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</si>
</sst>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1"/>
      <name val="Arial Narrow"/>
      <family val="2"/>
    </font>
    <font>
      <sz val="12"/>
      <name val="Arial Cyr"/>
      <family val="0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57"/>
      <name val="Arial Narrow"/>
      <family val="2"/>
    </font>
    <font>
      <b/>
      <sz val="12"/>
      <name val="Arial"/>
      <family val="2"/>
    </font>
    <font>
      <b/>
      <sz val="12"/>
      <color indexed="17"/>
      <name val="Arial Narrow"/>
      <family val="2"/>
    </font>
    <font>
      <b/>
      <sz val="12"/>
      <color indexed="9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2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hidden="1" locked="0"/>
    </xf>
    <xf numFmtId="0" fontId="3" fillId="0" borderId="12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/>
      <protection hidden="1" locked="0"/>
    </xf>
    <xf numFmtId="0" fontId="3" fillId="0" borderId="14" xfId="0" applyNumberFormat="1" applyFont="1" applyFill="1" applyBorder="1" applyAlignment="1" applyProtection="1">
      <alignment horizontal="center"/>
      <protection hidden="1" locked="0"/>
    </xf>
    <xf numFmtId="0" fontId="3" fillId="0" borderId="15" xfId="0" applyNumberFormat="1" applyFont="1" applyFill="1" applyBorder="1" applyAlignment="1" applyProtection="1">
      <alignment horizontal="center"/>
      <protection hidden="1" locked="0"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/>
      <protection hidden="1" locked="0"/>
    </xf>
    <xf numFmtId="0" fontId="3" fillId="0" borderId="19" xfId="0" applyFont="1" applyBorder="1" applyAlignment="1" applyProtection="1">
      <alignment horizontal="center"/>
      <protection hidden="1" locked="0"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center"/>
      <protection hidden="1" locked="0"/>
    </xf>
    <xf numFmtId="49" fontId="25" fillId="0" borderId="19" xfId="0" applyNumberFormat="1" applyFont="1" applyBorder="1" applyAlignment="1" applyProtection="1">
      <alignment horizontal="center"/>
      <protection hidden="1" locked="0"/>
    </xf>
    <xf numFmtId="49" fontId="4" fillId="0" borderId="19" xfId="0" applyNumberFormat="1" applyFont="1" applyBorder="1" applyAlignment="1" applyProtection="1">
      <alignment horizontal="center"/>
      <protection hidden="1" locked="0"/>
    </xf>
    <xf numFmtId="0" fontId="3" fillId="0" borderId="22" xfId="0" applyFont="1" applyBorder="1" applyAlignment="1" applyProtection="1">
      <alignment horizontal="center"/>
      <protection hidden="1" locked="0"/>
    </xf>
    <xf numFmtId="0" fontId="3" fillId="0" borderId="19" xfId="0" applyFont="1" applyBorder="1" applyAlignment="1">
      <alignment horizontal="left" vertical="center"/>
    </xf>
    <xf numFmtId="0" fontId="3" fillId="0" borderId="23" xfId="0" applyNumberFormat="1" applyFont="1" applyFill="1" applyBorder="1" applyAlignment="1" applyProtection="1">
      <alignment horizontal="center"/>
      <protection hidden="1" locked="0"/>
    </xf>
    <xf numFmtId="0" fontId="3" fillId="0" borderId="20" xfId="0" applyNumberFormat="1" applyFont="1" applyFill="1" applyBorder="1" applyAlignment="1" applyProtection="1">
      <alignment horizontal="center"/>
      <protection hidden="1" locked="0"/>
    </xf>
    <xf numFmtId="0" fontId="3" fillId="0" borderId="24" xfId="0" applyNumberFormat="1" applyFont="1" applyFill="1" applyBorder="1" applyAlignment="1" applyProtection="1">
      <alignment horizontal="center"/>
      <protection hidden="1" locked="0"/>
    </xf>
    <xf numFmtId="0" fontId="3" fillId="0" borderId="16" xfId="0" applyNumberFormat="1" applyFont="1" applyFill="1" applyBorder="1" applyAlignment="1" applyProtection="1">
      <alignment horizontal="center"/>
      <protection hidden="1" locked="0"/>
    </xf>
    <xf numFmtId="0" fontId="3" fillId="0" borderId="21" xfId="0" applyNumberFormat="1" applyFont="1" applyFill="1" applyBorder="1" applyAlignment="1" applyProtection="1">
      <alignment horizontal="center"/>
      <protection hidden="1" locked="0"/>
    </xf>
    <xf numFmtId="0" fontId="3" fillId="0" borderId="17" xfId="0" applyNumberFormat="1" applyFont="1" applyFill="1" applyBorder="1" applyAlignment="1" applyProtection="1">
      <alignment horizontal="center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26" xfId="0" applyNumberFormat="1" applyFont="1" applyFill="1" applyBorder="1" applyAlignment="1" applyProtection="1">
      <alignment horizontal="center"/>
      <protection hidden="1" locked="0"/>
    </xf>
    <xf numFmtId="0" fontId="3" fillId="0" borderId="27" xfId="0" applyNumberFormat="1" applyFont="1" applyFill="1" applyBorder="1" applyAlignment="1" applyProtection="1">
      <alignment horizontal="center"/>
      <protection hidden="1" locked="0"/>
    </xf>
    <xf numFmtId="0" fontId="3" fillId="0" borderId="28" xfId="0" applyNumberFormat="1" applyFont="1" applyFill="1" applyBorder="1" applyAlignment="1" applyProtection="1">
      <alignment horizontal="center"/>
      <protection hidden="1" locked="0"/>
    </xf>
    <xf numFmtId="0" fontId="3" fillId="0" borderId="29" xfId="0" applyNumberFormat="1" applyFont="1" applyFill="1" applyBorder="1" applyAlignment="1" applyProtection="1">
      <alignment horizontal="center"/>
      <protection hidden="1" locked="0"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0" borderId="20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4" fillId="24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 hidden="1"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28" fillId="17" borderId="30" xfId="0" applyFont="1" applyFill="1" applyBorder="1" applyAlignment="1" applyProtection="1">
      <alignment horizontal="center"/>
      <protection/>
    </xf>
    <xf numFmtId="0" fontId="28" fillId="25" borderId="31" xfId="0" applyFont="1" applyFill="1" applyBorder="1" applyAlignment="1" applyProtection="1">
      <alignment horizontal="center"/>
      <protection/>
    </xf>
    <xf numFmtId="0" fontId="28" fillId="26" borderId="31" xfId="0" applyFont="1" applyFill="1" applyBorder="1" applyAlignment="1" applyProtection="1">
      <alignment horizontal="center"/>
      <protection/>
    </xf>
    <xf numFmtId="0" fontId="4" fillId="27" borderId="32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15" fillId="0" borderId="37" xfId="0" applyFont="1" applyBorder="1" applyAlignment="1">
      <alignment/>
    </xf>
    <xf numFmtId="0" fontId="15" fillId="0" borderId="43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" fillId="0" borderId="34" xfId="0" applyNumberFormat="1" applyFont="1" applyFill="1" applyBorder="1" applyAlignment="1" applyProtection="1">
      <alignment horizontal="center"/>
      <protection hidden="1" locked="0"/>
    </xf>
    <xf numFmtId="0" fontId="3" fillId="0" borderId="35" xfId="0" applyNumberFormat="1" applyFont="1" applyFill="1" applyBorder="1" applyAlignment="1" applyProtection="1">
      <alignment horizontal="center"/>
      <protection hidden="1" locked="0"/>
    </xf>
    <xf numFmtId="0" fontId="3" fillId="0" borderId="36" xfId="0" applyNumberFormat="1" applyFont="1" applyFill="1" applyBorder="1" applyAlignment="1" applyProtection="1">
      <alignment horizontal="center"/>
      <protection hidden="1" locked="0"/>
    </xf>
    <xf numFmtId="0" fontId="3" fillId="0" borderId="44" xfId="0" applyNumberFormat="1" applyFont="1" applyFill="1" applyBorder="1" applyAlignment="1" applyProtection="1">
      <alignment horizontal="center"/>
      <protection hidden="1" locked="0"/>
    </xf>
    <xf numFmtId="0" fontId="3" fillId="0" borderId="45" xfId="0" applyNumberFormat="1" applyFont="1" applyFill="1" applyBorder="1" applyAlignment="1" applyProtection="1">
      <alignment horizontal="center"/>
      <protection hidden="1" locked="0"/>
    </xf>
    <xf numFmtId="0" fontId="3" fillId="0" borderId="30" xfId="0" applyNumberFormat="1" applyFont="1" applyFill="1" applyBorder="1" applyAlignment="1" applyProtection="1">
      <alignment horizontal="center"/>
      <protection hidden="1" locked="0"/>
    </xf>
    <xf numFmtId="0" fontId="3" fillId="0" borderId="31" xfId="0" applyNumberFormat="1" applyFont="1" applyFill="1" applyBorder="1" applyAlignment="1" applyProtection="1">
      <alignment horizontal="center"/>
      <protection hidden="1" locked="0"/>
    </xf>
    <xf numFmtId="0" fontId="3" fillId="0" borderId="32" xfId="0" applyNumberFormat="1" applyFont="1" applyFill="1" applyBorder="1" applyAlignment="1" applyProtection="1">
      <alignment horizontal="center"/>
      <protection hidden="1" locked="0"/>
    </xf>
    <xf numFmtId="0" fontId="3" fillId="0" borderId="46" xfId="0" applyNumberFormat="1" applyFont="1" applyFill="1" applyBorder="1" applyAlignment="1" applyProtection="1">
      <alignment horizontal="center"/>
      <protection hidden="1" locked="0"/>
    </xf>
    <xf numFmtId="0" fontId="3" fillId="0" borderId="47" xfId="0" applyNumberFormat="1" applyFont="1" applyFill="1" applyBorder="1" applyAlignment="1" applyProtection="1">
      <alignment horizontal="center"/>
      <protection hidden="1" locked="0"/>
    </xf>
    <xf numFmtId="0" fontId="29" fillId="0" borderId="1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0" borderId="48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locked="0"/>
    </xf>
    <xf numFmtId="0" fontId="4" fillId="27" borderId="30" xfId="0" applyFont="1" applyFill="1" applyBorder="1" applyAlignment="1" applyProtection="1">
      <alignment horizontal="center" vertical="center"/>
      <protection hidden="1" locked="0"/>
    </xf>
    <xf numFmtId="0" fontId="4" fillId="27" borderId="31" xfId="0" applyFont="1" applyFill="1" applyBorder="1" applyAlignment="1" applyProtection="1">
      <alignment horizontal="center" vertical="center"/>
      <protection hidden="1" locked="0"/>
    </xf>
    <xf numFmtId="0" fontId="4" fillId="27" borderId="32" xfId="0" applyFont="1" applyFill="1" applyBorder="1" applyAlignment="1" applyProtection="1">
      <alignment horizontal="center" vertical="center"/>
      <protection hidden="1" locked="0"/>
    </xf>
    <xf numFmtId="0" fontId="15" fillId="0" borderId="49" xfId="42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 textRotation="90"/>
      <protection/>
    </xf>
    <xf numFmtId="49" fontId="6" fillId="0" borderId="50" xfId="0" applyNumberFormat="1" applyFont="1" applyBorder="1" applyAlignment="1" applyProtection="1">
      <alignment horizontal="center" vertical="center" textRotation="90"/>
      <protection/>
    </xf>
    <xf numFmtId="0" fontId="6" fillId="0" borderId="51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 textRotation="90" wrapText="1"/>
      <protection/>
    </xf>
    <xf numFmtId="0" fontId="11" fillId="0" borderId="55" xfId="0" applyFont="1" applyBorder="1" applyAlignment="1" applyProtection="1">
      <alignment vertical="center" textRotation="90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center" vertical="center" wrapText="1"/>
      <protection/>
    </xf>
    <xf numFmtId="0" fontId="19" fillId="4" borderId="56" xfId="42" applyNumberFormat="1" applyFont="1" applyFill="1" applyBorder="1" applyAlignment="1" applyProtection="1">
      <alignment horizontal="center" vertical="center" wrapText="1"/>
      <protection/>
    </xf>
    <xf numFmtId="0" fontId="19" fillId="4" borderId="49" xfId="42" applyNumberFormat="1" applyFont="1" applyFill="1" applyBorder="1" applyAlignment="1" applyProtection="1">
      <alignment horizontal="center" vertical="center" wrapText="1"/>
      <protection/>
    </xf>
    <xf numFmtId="0" fontId="19" fillId="4" borderId="57" xfId="42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17" borderId="58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27" borderId="56" xfId="0" applyFont="1" applyFill="1" applyBorder="1" applyAlignment="1" applyProtection="1">
      <alignment horizontal="center" vertical="center"/>
      <protection hidden="1" locked="0"/>
    </xf>
    <xf numFmtId="0" fontId="5" fillId="27" borderId="49" xfId="0" applyFont="1" applyFill="1" applyBorder="1" applyAlignment="1" applyProtection="1">
      <alignment horizontal="center" vertical="center"/>
      <protection hidden="1" locked="0"/>
    </xf>
    <xf numFmtId="0" fontId="5" fillId="27" borderId="57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6" fillId="8" borderId="41" xfId="0" applyNumberFormat="1" applyFont="1" applyFill="1" applyBorder="1" applyAlignment="1">
      <alignment horizontal="center" vertical="center"/>
    </xf>
    <xf numFmtId="0" fontId="26" fillId="8" borderId="38" xfId="0" applyNumberFormat="1" applyFont="1" applyFill="1" applyBorder="1" applyAlignment="1">
      <alignment horizontal="center" vertical="center"/>
    </xf>
    <xf numFmtId="0" fontId="26" fillId="8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20" fillId="17" borderId="64" xfId="0" applyFont="1" applyFill="1" applyBorder="1" applyAlignment="1">
      <alignment horizontal="center" vertical="center" textRotation="90" wrapText="1"/>
    </xf>
    <xf numFmtId="0" fontId="20" fillId="17" borderId="65" xfId="0" applyFont="1" applyFill="1" applyBorder="1" applyAlignment="1">
      <alignment horizontal="center" vertical="center" textRotation="90" wrapText="1"/>
    </xf>
    <xf numFmtId="0" fontId="20" fillId="17" borderId="0" xfId="0" applyFont="1" applyFill="1" applyBorder="1" applyAlignment="1">
      <alignment horizontal="center" vertical="center" textRotation="90" wrapText="1"/>
    </xf>
    <xf numFmtId="0" fontId="20" fillId="17" borderId="58" xfId="0" applyFont="1" applyFill="1" applyBorder="1" applyAlignment="1">
      <alignment horizontal="center" vertical="center" textRotation="90" wrapText="1"/>
    </xf>
    <xf numFmtId="0" fontId="20" fillId="17" borderId="10" xfId="0" applyFont="1" applyFill="1" applyBorder="1" applyAlignment="1">
      <alignment horizontal="center" vertical="center" textRotation="90" wrapText="1"/>
    </xf>
    <xf numFmtId="0" fontId="20" fillId="17" borderId="59" xfId="0" applyFont="1" applyFill="1" applyBorder="1" applyAlignment="1">
      <alignment horizontal="center" vertical="center" textRotation="90" wrapText="1"/>
    </xf>
    <xf numFmtId="0" fontId="26" fillId="8" borderId="39" xfId="0" applyNumberFormat="1" applyFont="1" applyFill="1" applyBorder="1" applyAlignment="1">
      <alignment horizontal="center" vertical="center"/>
    </xf>
    <xf numFmtId="0" fontId="26" fillId="8" borderId="40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6" xfId="0" applyFont="1" applyBorder="1" applyAlignment="1">
      <alignment horizontal="center" vertical="center" textRotation="90" wrapText="1"/>
    </xf>
    <xf numFmtId="0" fontId="20" fillId="0" borderId="55" xfId="0" applyFont="1" applyBorder="1" applyAlignment="1">
      <alignment horizontal="center" vertical="center" textRotation="90" wrapText="1"/>
    </xf>
    <xf numFmtId="0" fontId="20" fillId="0" borderId="6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48" xfId="0" applyFont="1" applyFill="1" applyBorder="1" applyAlignment="1">
      <alignment horizontal="center" vertical="center" wrapText="1"/>
    </xf>
    <xf numFmtId="0" fontId="26" fillId="27" borderId="68" xfId="0" applyFont="1" applyFill="1" applyBorder="1" applyAlignment="1">
      <alignment horizontal="center" vertical="center" wrapText="1"/>
    </xf>
    <xf numFmtId="0" fontId="26" fillId="27" borderId="69" xfId="0" applyFont="1" applyFill="1" applyBorder="1" applyAlignment="1">
      <alignment horizontal="center" vertical="center" wrapText="1"/>
    </xf>
    <xf numFmtId="0" fontId="26" fillId="27" borderId="70" xfId="0" applyFont="1" applyFill="1" applyBorder="1" applyAlignment="1">
      <alignment horizontal="center" vertical="center" wrapText="1"/>
    </xf>
    <xf numFmtId="0" fontId="26" fillId="27" borderId="17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8" fillId="8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/>
    </xf>
    <xf numFmtId="0" fontId="18" fillId="8" borderId="67" xfId="0" applyNumberFormat="1" applyFont="1" applyFill="1" applyBorder="1" applyAlignment="1" applyProtection="1">
      <alignment horizontal="center" vertical="center"/>
      <protection hidden="1" locked="0"/>
    </xf>
    <xf numFmtId="0" fontId="18" fillId="8" borderId="64" xfId="0" applyNumberFormat="1" applyFont="1" applyFill="1" applyBorder="1" applyAlignment="1" applyProtection="1">
      <alignment horizontal="center" vertical="center"/>
      <protection hidden="1" locked="0"/>
    </xf>
    <xf numFmtId="0" fontId="18" fillId="8" borderId="65" xfId="0" applyNumberFormat="1" applyFont="1" applyFill="1" applyBorder="1" applyAlignment="1" applyProtection="1">
      <alignment horizontal="center" vertical="center"/>
      <protection hidden="1" locked="0"/>
    </xf>
    <xf numFmtId="0" fontId="18" fillId="8" borderId="43" xfId="0" applyNumberFormat="1" applyFont="1" applyFill="1" applyBorder="1" applyAlignment="1" applyProtection="1">
      <alignment horizontal="center" vertical="center"/>
      <protection hidden="1" locked="0"/>
    </xf>
    <xf numFmtId="0" fontId="18" fillId="8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8" borderId="5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6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6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6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6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49" fontId="5" fillId="27" borderId="56" xfId="0" applyNumberFormat="1" applyFont="1" applyFill="1" applyBorder="1" applyAlignment="1" applyProtection="1">
      <alignment horizontal="center" vertical="center"/>
      <protection hidden="1" locked="0"/>
    </xf>
    <xf numFmtId="49" fontId="5" fillId="27" borderId="49" xfId="0" applyNumberFormat="1" applyFont="1" applyFill="1" applyBorder="1" applyAlignment="1" applyProtection="1">
      <alignment horizontal="center" vertical="center"/>
      <protection hidden="1" locked="0"/>
    </xf>
    <xf numFmtId="49" fontId="5" fillId="27" borderId="57" xfId="0" applyNumberFormat="1" applyFont="1" applyFill="1" applyBorder="1" applyAlignment="1" applyProtection="1">
      <alignment horizontal="center" vertical="center"/>
      <protection hidden="1" locked="0"/>
    </xf>
    <xf numFmtId="0" fontId="48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</xdr:col>
      <xdr:colOff>381000</xdr:colOff>
      <xdr:row>1</xdr:row>
      <xdr:rowOff>419100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114300</xdr:rowOff>
    </xdr:from>
    <xdr:to>
      <xdr:col>1</xdr:col>
      <xdr:colOff>1019175</xdr:colOff>
      <xdr:row>2</xdr:row>
      <xdr:rowOff>47625</xdr:rowOff>
    </xdr:to>
    <xdr:pic>
      <xdr:nvPicPr>
        <xdr:cNvPr id="2" name="Рисунок 14" descr="новокузнецк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40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J38" sqref="A1:BJ38"/>
    </sheetView>
  </sheetViews>
  <sheetFormatPr defaultColWidth="9.00390625" defaultRowHeight="12.75"/>
  <cols>
    <col min="1" max="1" width="3.125" style="6" customWidth="1"/>
    <col min="2" max="2" width="13.375" style="5" customWidth="1"/>
    <col min="3" max="10" width="2.00390625" style="7" customWidth="1"/>
    <col min="11" max="11" width="2.00390625" style="7" customWidth="1" collapsed="1"/>
    <col min="12" max="18" width="2.00390625" style="7" customWidth="1"/>
    <col min="19" max="22" width="2.00390625" style="8" customWidth="1"/>
    <col min="23" max="23" width="2.00390625" style="8" customWidth="1" collapsed="1"/>
    <col min="24" max="34" width="2.00390625" style="8" customWidth="1"/>
    <col min="35" max="35" width="2.00390625" style="7" customWidth="1" collapsed="1"/>
    <col min="36" max="42" width="2.00390625" style="7" customWidth="1"/>
    <col min="43" max="46" width="2.00390625" style="8" hidden="1" customWidth="1"/>
    <col min="47" max="47" width="2.00390625" style="8" hidden="1" customWidth="1" collapsed="1"/>
    <col min="48" max="49" width="2.00390625" style="8" hidden="1" customWidth="1"/>
    <col min="50" max="50" width="2.125" style="8" hidden="1" customWidth="1"/>
    <col min="51" max="52" width="2.75390625" style="6" customWidth="1"/>
    <col min="53" max="53" width="3.125" style="6" customWidth="1"/>
    <col min="54" max="54" width="2.25390625" style="6" customWidth="1"/>
    <col min="55" max="55" width="2.75390625" style="6" customWidth="1"/>
    <col min="56" max="56" width="2.875" style="6" customWidth="1"/>
    <col min="57" max="57" width="3.125" style="6" customWidth="1"/>
    <col min="58" max="58" width="2.25390625" style="6" customWidth="1"/>
    <col min="59" max="59" width="4.25390625" style="9" customWidth="1"/>
    <col min="60" max="60" width="3.375" style="2" customWidth="1"/>
    <col min="61" max="16384" width="9.125" style="5" customWidth="1"/>
  </cols>
  <sheetData>
    <row r="1" spans="1:60" s="3" customFormat="1" ht="18.75" customHeight="1" thickBot="1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</row>
    <row r="2" spans="3:101" s="3" customFormat="1" ht="33" customHeight="1" thickBot="1">
      <c r="C2" s="203" t="s">
        <v>16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U2" s="142" t="s">
        <v>40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4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</row>
    <row r="3" spans="2:62" s="4" customFormat="1" ht="17.25" customHeight="1" thickBot="1">
      <c r="B3" s="19"/>
      <c r="C3" s="226" t="s">
        <v>22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131" t="s">
        <v>23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20"/>
      <c r="BJ3" s="20"/>
    </row>
    <row r="4" spans="1:60" ht="13.5" customHeight="1" thickBot="1">
      <c r="A4" s="138" t="s">
        <v>2</v>
      </c>
      <c r="B4" s="140" t="s">
        <v>27</v>
      </c>
      <c r="C4" s="128">
        <v>44</v>
      </c>
      <c r="D4" s="129"/>
      <c r="E4" s="129"/>
      <c r="F4" s="130"/>
      <c r="G4" s="128">
        <v>48</v>
      </c>
      <c r="H4" s="129"/>
      <c r="I4" s="129"/>
      <c r="J4" s="130"/>
      <c r="K4" s="128">
        <v>52</v>
      </c>
      <c r="L4" s="129"/>
      <c r="M4" s="129"/>
      <c r="N4" s="130"/>
      <c r="O4" s="128">
        <v>56</v>
      </c>
      <c r="P4" s="129"/>
      <c r="Q4" s="129"/>
      <c r="R4" s="130"/>
      <c r="S4" s="128">
        <v>60</v>
      </c>
      <c r="T4" s="129"/>
      <c r="U4" s="129"/>
      <c r="V4" s="130"/>
      <c r="W4" s="128">
        <v>64</v>
      </c>
      <c r="X4" s="129"/>
      <c r="Y4" s="129"/>
      <c r="Z4" s="130"/>
      <c r="AA4" s="128">
        <v>68</v>
      </c>
      <c r="AB4" s="129"/>
      <c r="AC4" s="129"/>
      <c r="AD4" s="130"/>
      <c r="AE4" s="128">
        <v>72</v>
      </c>
      <c r="AF4" s="129"/>
      <c r="AG4" s="129"/>
      <c r="AH4" s="130"/>
      <c r="AI4" s="128">
        <v>80</v>
      </c>
      <c r="AJ4" s="129"/>
      <c r="AK4" s="129"/>
      <c r="AL4" s="130"/>
      <c r="AM4" s="128" t="s">
        <v>41</v>
      </c>
      <c r="AN4" s="129"/>
      <c r="AO4" s="129"/>
      <c r="AP4" s="130"/>
      <c r="AQ4" s="162"/>
      <c r="AR4" s="163"/>
      <c r="AS4" s="163"/>
      <c r="AT4" s="164"/>
      <c r="AU4" s="223"/>
      <c r="AV4" s="224"/>
      <c r="AW4" s="224"/>
      <c r="AX4" s="225"/>
      <c r="AY4" s="134" t="s">
        <v>12</v>
      </c>
      <c r="AZ4" s="135"/>
      <c r="BA4" s="135"/>
      <c r="BB4" s="136"/>
      <c r="BC4" s="134" t="s">
        <v>0</v>
      </c>
      <c r="BD4" s="135"/>
      <c r="BE4" s="135"/>
      <c r="BF4" s="136"/>
      <c r="BG4" s="132" t="s">
        <v>1</v>
      </c>
      <c r="BH4" s="132" t="s">
        <v>11</v>
      </c>
    </row>
    <row r="5" spans="1:61" ht="18.75" customHeight="1" thickBot="1">
      <c r="A5" s="139"/>
      <c r="B5" s="141"/>
      <c r="C5" s="78">
        <v>1</v>
      </c>
      <c r="D5" s="79">
        <v>2</v>
      </c>
      <c r="E5" s="79">
        <v>3</v>
      </c>
      <c r="F5" s="80">
        <v>5</v>
      </c>
      <c r="G5" s="78">
        <v>1</v>
      </c>
      <c r="H5" s="79">
        <v>2</v>
      </c>
      <c r="I5" s="79">
        <v>3</v>
      </c>
      <c r="J5" s="80">
        <v>5</v>
      </c>
      <c r="K5" s="78">
        <v>1</v>
      </c>
      <c r="L5" s="79">
        <v>2</v>
      </c>
      <c r="M5" s="79">
        <v>3</v>
      </c>
      <c r="N5" s="80">
        <v>5</v>
      </c>
      <c r="O5" s="78">
        <v>1</v>
      </c>
      <c r="P5" s="79">
        <v>2</v>
      </c>
      <c r="Q5" s="79">
        <v>3</v>
      </c>
      <c r="R5" s="80">
        <v>5</v>
      </c>
      <c r="S5" s="81">
        <v>1</v>
      </c>
      <c r="T5" s="82">
        <v>2</v>
      </c>
      <c r="U5" s="82">
        <v>3</v>
      </c>
      <c r="V5" s="83">
        <v>5</v>
      </c>
      <c r="W5" s="78">
        <v>1</v>
      </c>
      <c r="X5" s="79">
        <v>2</v>
      </c>
      <c r="Y5" s="79">
        <v>3</v>
      </c>
      <c r="Z5" s="80">
        <v>5</v>
      </c>
      <c r="AA5" s="81">
        <v>1</v>
      </c>
      <c r="AB5" s="82">
        <v>2</v>
      </c>
      <c r="AC5" s="82">
        <v>3</v>
      </c>
      <c r="AD5" s="83">
        <v>5</v>
      </c>
      <c r="AE5" s="78">
        <v>1</v>
      </c>
      <c r="AF5" s="79">
        <v>2</v>
      </c>
      <c r="AG5" s="79">
        <v>3</v>
      </c>
      <c r="AH5" s="80">
        <v>5</v>
      </c>
      <c r="AI5" s="78">
        <v>1</v>
      </c>
      <c r="AJ5" s="79">
        <v>2</v>
      </c>
      <c r="AK5" s="79">
        <v>3</v>
      </c>
      <c r="AL5" s="80">
        <v>5</v>
      </c>
      <c r="AM5" s="84">
        <v>1</v>
      </c>
      <c r="AN5" s="85">
        <v>2</v>
      </c>
      <c r="AO5" s="85">
        <v>3</v>
      </c>
      <c r="AP5" s="86">
        <v>5</v>
      </c>
      <c r="AQ5" s="87">
        <v>1</v>
      </c>
      <c r="AR5" s="88">
        <v>2</v>
      </c>
      <c r="AS5" s="88">
        <v>3</v>
      </c>
      <c r="AT5" s="89">
        <v>5</v>
      </c>
      <c r="AU5" s="87">
        <v>1</v>
      </c>
      <c r="AV5" s="88">
        <v>2</v>
      </c>
      <c r="AW5" s="88">
        <v>3</v>
      </c>
      <c r="AX5" s="89">
        <v>5</v>
      </c>
      <c r="AY5" s="90">
        <v>1</v>
      </c>
      <c r="AZ5" s="91">
        <v>2</v>
      </c>
      <c r="BA5" s="92">
        <v>3</v>
      </c>
      <c r="BB5" s="93">
        <v>5</v>
      </c>
      <c r="BC5" s="94" t="s">
        <v>3</v>
      </c>
      <c r="BD5" s="95" t="s">
        <v>4</v>
      </c>
      <c r="BE5" s="96" t="s">
        <v>5</v>
      </c>
      <c r="BF5" s="97" t="s">
        <v>6</v>
      </c>
      <c r="BG5" s="133"/>
      <c r="BH5" s="133"/>
      <c r="BI5" s="18"/>
    </row>
    <row r="6" spans="1:61" ht="14.25" customHeight="1">
      <c r="A6" s="33">
        <v>1</v>
      </c>
      <c r="B6" s="34" t="s">
        <v>8</v>
      </c>
      <c r="C6" s="35"/>
      <c r="D6" s="36"/>
      <c r="E6" s="36"/>
      <c r="F6" s="37"/>
      <c r="G6" s="35"/>
      <c r="H6" s="36"/>
      <c r="I6" s="36">
        <v>1</v>
      </c>
      <c r="J6" s="37">
        <v>1</v>
      </c>
      <c r="K6" s="35">
        <v>1</v>
      </c>
      <c r="L6" s="36"/>
      <c r="M6" s="36"/>
      <c r="N6" s="37"/>
      <c r="O6" s="35"/>
      <c r="P6" s="36"/>
      <c r="Q6" s="36"/>
      <c r="R6" s="37">
        <v>1</v>
      </c>
      <c r="S6" s="35"/>
      <c r="T6" s="36">
        <v>1</v>
      </c>
      <c r="U6" s="36"/>
      <c r="V6" s="37"/>
      <c r="W6" s="35"/>
      <c r="X6" s="36"/>
      <c r="Y6" s="36"/>
      <c r="Z6" s="37"/>
      <c r="AA6" s="35"/>
      <c r="AB6" s="36"/>
      <c r="AC6" s="36">
        <v>1</v>
      </c>
      <c r="AD6" s="37"/>
      <c r="AE6" s="35"/>
      <c r="AF6" s="36"/>
      <c r="AG6" s="36"/>
      <c r="AH6" s="37"/>
      <c r="AI6" s="35">
        <v>1</v>
      </c>
      <c r="AJ6" s="36"/>
      <c r="AK6" s="36"/>
      <c r="AL6" s="37"/>
      <c r="AM6" s="35"/>
      <c r="AN6" s="36"/>
      <c r="AO6" s="36"/>
      <c r="AP6" s="37"/>
      <c r="AQ6" s="35"/>
      <c r="AR6" s="36"/>
      <c r="AS6" s="36"/>
      <c r="AT6" s="37"/>
      <c r="AU6" s="35"/>
      <c r="AV6" s="36"/>
      <c r="AW6" s="36"/>
      <c r="AX6" s="37"/>
      <c r="AY6" s="38">
        <f aca="true" t="shared" si="0" ref="AY6:AY17">SUM(C6,G6,K6,O6,S6,W6,AA6,AE6,AI6,AM6,AQ6,AU6)</f>
        <v>2</v>
      </c>
      <c r="AZ6" s="39">
        <f aca="true" t="shared" si="1" ref="AZ6:AZ17">SUM(D6,H6,L6,P6,T6,X6,AB6,AF6,AJ6,AN6,AR6,AV6)</f>
        <v>1</v>
      </c>
      <c r="BA6" s="39">
        <f aca="true" t="shared" si="2" ref="BA6:BA17">SUM(E6,I6,M6,Q6,U6,Y6,AC6,AG6,AK6,AO6,AS6,AW6)</f>
        <v>2</v>
      </c>
      <c r="BB6" s="40">
        <f aca="true" t="shared" si="3" ref="BB6:BB17">SUM(F6,J6,Z6,AH6,N6,R6,V6,AD6,AL6,AP6,AT6,AX6)</f>
        <v>2</v>
      </c>
      <c r="BC6" s="41">
        <f aca="true" t="shared" si="4" ref="BC6:BC17">SUM(AY6*7)</f>
        <v>14</v>
      </c>
      <c r="BD6" s="42">
        <f aca="true" t="shared" si="5" ref="BD6:BD17">PRODUCT(AZ6*5)</f>
        <v>5</v>
      </c>
      <c r="BE6" s="42">
        <f aca="true" t="shared" si="6" ref="BE6:BE17">PRODUCT(BA6*3)</f>
        <v>6</v>
      </c>
      <c r="BF6" s="43">
        <f aca="true" t="shared" si="7" ref="BF6:BF17">PRODUCT(BB6*1)</f>
        <v>2</v>
      </c>
      <c r="BG6" s="44">
        <f aca="true" t="shared" si="8" ref="BG6:BG17">SUM(BC6:BF6)</f>
        <v>27</v>
      </c>
      <c r="BH6" s="45" t="s">
        <v>43</v>
      </c>
      <c r="BI6" s="18"/>
    </row>
    <row r="7" spans="1:61" ht="14.25" customHeight="1">
      <c r="A7" s="46">
        <v>2</v>
      </c>
      <c r="B7" s="34" t="s">
        <v>9</v>
      </c>
      <c r="C7" s="35">
        <v>1</v>
      </c>
      <c r="D7" s="36">
        <v>1</v>
      </c>
      <c r="E7" s="36">
        <v>1</v>
      </c>
      <c r="F7" s="37"/>
      <c r="G7" s="35"/>
      <c r="H7" s="36"/>
      <c r="I7" s="36">
        <v>1</v>
      </c>
      <c r="J7" s="37"/>
      <c r="K7" s="35"/>
      <c r="L7" s="36"/>
      <c r="M7" s="36"/>
      <c r="N7" s="37">
        <v>1</v>
      </c>
      <c r="O7" s="35">
        <v>1</v>
      </c>
      <c r="P7" s="36"/>
      <c r="Q7" s="36">
        <v>2</v>
      </c>
      <c r="R7" s="37"/>
      <c r="S7" s="35"/>
      <c r="T7" s="36"/>
      <c r="U7" s="36"/>
      <c r="V7" s="37"/>
      <c r="W7" s="35">
        <v>1</v>
      </c>
      <c r="X7" s="36"/>
      <c r="Y7" s="36"/>
      <c r="Z7" s="37"/>
      <c r="AA7" s="35">
        <v>1</v>
      </c>
      <c r="AB7" s="36">
        <v>1</v>
      </c>
      <c r="AC7" s="36"/>
      <c r="AD7" s="37"/>
      <c r="AE7" s="35">
        <v>1</v>
      </c>
      <c r="AF7" s="36">
        <v>1</v>
      </c>
      <c r="AG7" s="36"/>
      <c r="AH7" s="37"/>
      <c r="AI7" s="35"/>
      <c r="AJ7" s="36">
        <v>1</v>
      </c>
      <c r="AK7" s="36"/>
      <c r="AL7" s="37"/>
      <c r="AM7" s="35">
        <v>1</v>
      </c>
      <c r="AN7" s="36"/>
      <c r="AO7" s="36"/>
      <c r="AP7" s="37"/>
      <c r="AQ7" s="35"/>
      <c r="AR7" s="36"/>
      <c r="AS7" s="36"/>
      <c r="AT7" s="37"/>
      <c r="AU7" s="35"/>
      <c r="AV7" s="36"/>
      <c r="AW7" s="36"/>
      <c r="AX7" s="37"/>
      <c r="AY7" s="38">
        <f t="shared" si="0"/>
        <v>6</v>
      </c>
      <c r="AZ7" s="47">
        <f t="shared" si="1"/>
        <v>4</v>
      </c>
      <c r="BA7" s="47">
        <f t="shared" si="2"/>
        <v>4</v>
      </c>
      <c r="BB7" s="48">
        <f t="shared" si="3"/>
        <v>1</v>
      </c>
      <c r="BC7" s="41">
        <f t="shared" si="4"/>
        <v>42</v>
      </c>
      <c r="BD7" s="42">
        <f t="shared" si="5"/>
        <v>20</v>
      </c>
      <c r="BE7" s="42">
        <f t="shared" si="6"/>
        <v>12</v>
      </c>
      <c r="BF7" s="43">
        <f t="shared" si="7"/>
        <v>1</v>
      </c>
      <c r="BG7" s="49">
        <f t="shared" si="8"/>
        <v>75</v>
      </c>
      <c r="BH7" s="50" t="s">
        <v>42</v>
      </c>
      <c r="BI7" s="18"/>
    </row>
    <row r="8" spans="1:61" ht="14.25" customHeight="1">
      <c r="A8" s="51">
        <v>3</v>
      </c>
      <c r="B8" s="34" t="s">
        <v>10</v>
      </c>
      <c r="C8" s="35"/>
      <c r="D8" s="36"/>
      <c r="E8" s="36"/>
      <c r="F8" s="37"/>
      <c r="G8" s="35"/>
      <c r="H8" s="36"/>
      <c r="I8" s="36"/>
      <c r="J8" s="37"/>
      <c r="K8" s="35"/>
      <c r="L8" s="36"/>
      <c r="M8" s="36"/>
      <c r="N8" s="37"/>
      <c r="O8" s="35"/>
      <c r="P8" s="36"/>
      <c r="Q8" s="36"/>
      <c r="R8" s="37"/>
      <c r="S8" s="35"/>
      <c r="T8" s="36"/>
      <c r="U8" s="36"/>
      <c r="V8" s="37"/>
      <c r="W8" s="35"/>
      <c r="X8" s="36">
        <v>1</v>
      </c>
      <c r="Y8" s="36"/>
      <c r="Z8" s="37"/>
      <c r="AA8" s="35"/>
      <c r="AB8" s="36"/>
      <c r="AC8" s="36"/>
      <c r="AD8" s="37"/>
      <c r="AE8" s="35"/>
      <c r="AF8" s="36"/>
      <c r="AG8" s="36"/>
      <c r="AH8" s="37"/>
      <c r="AI8" s="35"/>
      <c r="AJ8" s="36"/>
      <c r="AK8" s="36"/>
      <c r="AL8" s="37"/>
      <c r="AM8" s="35"/>
      <c r="AN8" s="36"/>
      <c r="AO8" s="36"/>
      <c r="AP8" s="37"/>
      <c r="AQ8" s="35"/>
      <c r="AR8" s="36"/>
      <c r="AS8" s="36"/>
      <c r="AT8" s="37"/>
      <c r="AU8" s="35"/>
      <c r="AV8" s="36"/>
      <c r="AW8" s="36"/>
      <c r="AX8" s="37"/>
      <c r="AY8" s="38">
        <f t="shared" si="0"/>
        <v>0</v>
      </c>
      <c r="AZ8" s="47">
        <f t="shared" si="1"/>
        <v>1</v>
      </c>
      <c r="BA8" s="47">
        <f t="shared" si="2"/>
        <v>0</v>
      </c>
      <c r="BB8" s="48">
        <f t="shared" si="3"/>
        <v>0</v>
      </c>
      <c r="BC8" s="41">
        <f t="shared" si="4"/>
        <v>0</v>
      </c>
      <c r="BD8" s="42">
        <f t="shared" si="5"/>
        <v>5</v>
      </c>
      <c r="BE8" s="42">
        <f t="shared" si="6"/>
        <v>0</v>
      </c>
      <c r="BF8" s="43">
        <f t="shared" si="7"/>
        <v>0</v>
      </c>
      <c r="BG8" s="49">
        <f t="shared" si="8"/>
        <v>5</v>
      </c>
      <c r="BH8" s="52" t="s">
        <v>48</v>
      </c>
      <c r="BI8" s="18"/>
    </row>
    <row r="9" spans="1:61" ht="14.25" customHeight="1">
      <c r="A9" s="46">
        <v>4</v>
      </c>
      <c r="B9" s="34" t="s">
        <v>15</v>
      </c>
      <c r="C9" s="35"/>
      <c r="D9" s="36"/>
      <c r="E9" s="36"/>
      <c r="F9" s="37"/>
      <c r="G9" s="35">
        <v>1</v>
      </c>
      <c r="H9" s="36"/>
      <c r="I9" s="36"/>
      <c r="J9" s="37"/>
      <c r="K9" s="35"/>
      <c r="L9" s="36"/>
      <c r="M9" s="36"/>
      <c r="N9" s="37"/>
      <c r="O9" s="35"/>
      <c r="P9" s="36"/>
      <c r="Q9" s="36"/>
      <c r="R9" s="37"/>
      <c r="S9" s="35"/>
      <c r="T9" s="36"/>
      <c r="U9" s="36"/>
      <c r="V9" s="37"/>
      <c r="W9" s="35"/>
      <c r="X9" s="36"/>
      <c r="Y9" s="36"/>
      <c r="Z9" s="37"/>
      <c r="AA9" s="35"/>
      <c r="AB9" s="36"/>
      <c r="AC9" s="36"/>
      <c r="AD9" s="37"/>
      <c r="AE9" s="35"/>
      <c r="AF9" s="36"/>
      <c r="AG9" s="36"/>
      <c r="AH9" s="37"/>
      <c r="AI9" s="35"/>
      <c r="AJ9" s="36"/>
      <c r="AK9" s="36"/>
      <c r="AL9" s="37"/>
      <c r="AM9" s="35"/>
      <c r="AN9" s="36"/>
      <c r="AO9" s="36"/>
      <c r="AP9" s="37"/>
      <c r="AQ9" s="35"/>
      <c r="AR9" s="36"/>
      <c r="AS9" s="36"/>
      <c r="AT9" s="37"/>
      <c r="AU9" s="35"/>
      <c r="AV9" s="36"/>
      <c r="AW9" s="36"/>
      <c r="AX9" s="37"/>
      <c r="AY9" s="38">
        <f t="shared" si="0"/>
        <v>1</v>
      </c>
      <c r="AZ9" s="47">
        <f t="shared" si="1"/>
        <v>0</v>
      </c>
      <c r="BA9" s="47">
        <f t="shared" si="2"/>
        <v>0</v>
      </c>
      <c r="BB9" s="48">
        <f t="shared" si="3"/>
        <v>0</v>
      </c>
      <c r="BC9" s="41">
        <f t="shared" si="4"/>
        <v>7</v>
      </c>
      <c r="BD9" s="42">
        <f t="shared" si="5"/>
        <v>0</v>
      </c>
      <c r="BE9" s="42">
        <f t="shared" si="6"/>
        <v>0</v>
      </c>
      <c r="BF9" s="43">
        <f t="shared" si="7"/>
        <v>0</v>
      </c>
      <c r="BG9" s="49">
        <f t="shared" si="8"/>
        <v>7</v>
      </c>
      <c r="BH9" s="53" t="s">
        <v>47</v>
      </c>
      <c r="BI9" s="18"/>
    </row>
    <row r="10" spans="1:61" ht="14.25" customHeight="1">
      <c r="A10" s="51">
        <v>5</v>
      </c>
      <c r="B10" s="34" t="s">
        <v>13</v>
      </c>
      <c r="C10" s="35"/>
      <c r="D10" s="36"/>
      <c r="E10" s="36"/>
      <c r="F10" s="37"/>
      <c r="G10" s="35"/>
      <c r="H10" s="36">
        <v>1</v>
      </c>
      <c r="I10" s="36"/>
      <c r="J10" s="37"/>
      <c r="K10" s="35"/>
      <c r="L10" s="36">
        <v>1</v>
      </c>
      <c r="M10" s="36">
        <v>1</v>
      </c>
      <c r="N10" s="37">
        <v>1</v>
      </c>
      <c r="O10" s="35"/>
      <c r="P10" s="36"/>
      <c r="Q10" s="36"/>
      <c r="R10" s="37"/>
      <c r="S10" s="35"/>
      <c r="T10" s="36"/>
      <c r="U10" s="36"/>
      <c r="V10" s="37"/>
      <c r="W10" s="35"/>
      <c r="X10" s="36"/>
      <c r="Y10" s="36"/>
      <c r="Z10" s="37"/>
      <c r="AA10" s="35"/>
      <c r="AB10" s="36"/>
      <c r="AC10" s="36"/>
      <c r="AD10" s="37"/>
      <c r="AE10" s="35"/>
      <c r="AF10" s="36"/>
      <c r="AG10" s="36"/>
      <c r="AH10" s="37"/>
      <c r="AI10" s="35"/>
      <c r="AJ10" s="36"/>
      <c r="AK10" s="36"/>
      <c r="AL10" s="37"/>
      <c r="AM10" s="35"/>
      <c r="AN10" s="36"/>
      <c r="AO10" s="36"/>
      <c r="AP10" s="37"/>
      <c r="AQ10" s="35"/>
      <c r="AR10" s="36"/>
      <c r="AS10" s="36"/>
      <c r="AT10" s="37"/>
      <c r="AU10" s="35"/>
      <c r="AV10" s="36"/>
      <c r="AW10" s="36"/>
      <c r="AX10" s="37"/>
      <c r="AY10" s="38">
        <f t="shared" si="0"/>
        <v>0</v>
      </c>
      <c r="AZ10" s="47">
        <f t="shared" si="1"/>
        <v>2</v>
      </c>
      <c r="BA10" s="47">
        <f t="shared" si="2"/>
        <v>1</v>
      </c>
      <c r="BB10" s="48">
        <f t="shared" si="3"/>
        <v>1</v>
      </c>
      <c r="BC10" s="41">
        <f t="shared" si="4"/>
        <v>0</v>
      </c>
      <c r="BD10" s="42">
        <f t="shared" si="5"/>
        <v>10</v>
      </c>
      <c r="BE10" s="42">
        <f t="shared" si="6"/>
        <v>3</v>
      </c>
      <c r="BF10" s="43">
        <f t="shared" si="7"/>
        <v>1</v>
      </c>
      <c r="BG10" s="49">
        <f t="shared" si="8"/>
        <v>14</v>
      </c>
      <c r="BH10" s="53" t="s">
        <v>45</v>
      </c>
      <c r="BI10" s="18"/>
    </row>
    <row r="11" spans="1:61" ht="14.25" customHeight="1">
      <c r="A11" s="46">
        <v>6</v>
      </c>
      <c r="B11" s="34" t="s">
        <v>14</v>
      </c>
      <c r="C11" s="35"/>
      <c r="D11" s="36"/>
      <c r="E11" s="36"/>
      <c r="F11" s="37"/>
      <c r="G11" s="35"/>
      <c r="H11" s="36"/>
      <c r="I11" s="36"/>
      <c r="J11" s="37"/>
      <c r="K11" s="35"/>
      <c r="L11" s="36"/>
      <c r="M11" s="36">
        <v>1</v>
      </c>
      <c r="N11" s="37"/>
      <c r="O11" s="35"/>
      <c r="P11" s="36"/>
      <c r="Q11" s="36"/>
      <c r="R11" s="37"/>
      <c r="S11" s="35"/>
      <c r="T11" s="36"/>
      <c r="U11" s="36"/>
      <c r="V11" s="37"/>
      <c r="W11" s="35"/>
      <c r="X11" s="36"/>
      <c r="Y11" s="36">
        <v>1</v>
      </c>
      <c r="Z11" s="37"/>
      <c r="AA11" s="35"/>
      <c r="AB11" s="36"/>
      <c r="AC11" s="36"/>
      <c r="AD11" s="37"/>
      <c r="AE11" s="35"/>
      <c r="AF11" s="36"/>
      <c r="AG11" s="36">
        <v>1</v>
      </c>
      <c r="AH11" s="37"/>
      <c r="AI11" s="35"/>
      <c r="AJ11" s="36"/>
      <c r="AK11" s="36"/>
      <c r="AL11" s="37"/>
      <c r="AM11" s="35"/>
      <c r="AN11" s="36"/>
      <c r="AO11" s="36"/>
      <c r="AP11" s="37"/>
      <c r="AQ11" s="35"/>
      <c r="AR11" s="36"/>
      <c r="AS11" s="36"/>
      <c r="AT11" s="37"/>
      <c r="AU11" s="35"/>
      <c r="AV11" s="36"/>
      <c r="AW11" s="36"/>
      <c r="AX11" s="37"/>
      <c r="AY11" s="38">
        <f t="shared" si="0"/>
        <v>0</v>
      </c>
      <c r="AZ11" s="47">
        <f t="shared" si="1"/>
        <v>0</v>
      </c>
      <c r="BA11" s="47">
        <f t="shared" si="2"/>
        <v>3</v>
      </c>
      <c r="BB11" s="48">
        <f t="shared" si="3"/>
        <v>0</v>
      </c>
      <c r="BC11" s="41">
        <f t="shared" si="4"/>
        <v>0</v>
      </c>
      <c r="BD11" s="42">
        <f t="shared" si="5"/>
        <v>0</v>
      </c>
      <c r="BE11" s="42">
        <f t="shared" si="6"/>
        <v>9</v>
      </c>
      <c r="BF11" s="43">
        <f t="shared" si="7"/>
        <v>0</v>
      </c>
      <c r="BG11" s="49">
        <f t="shared" si="8"/>
        <v>9</v>
      </c>
      <c r="BH11" s="53" t="s">
        <v>46</v>
      </c>
      <c r="BI11" s="18"/>
    </row>
    <row r="12" spans="1:61" ht="14.25" customHeight="1">
      <c r="A12" s="51">
        <v>7</v>
      </c>
      <c r="B12" s="34" t="s">
        <v>50</v>
      </c>
      <c r="C12" s="35"/>
      <c r="D12" s="36"/>
      <c r="E12" s="36"/>
      <c r="F12" s="37"/>
      <c r="G12" s="35"/>
      <c r="H12" s="36"/>
      <c r="I12" s="36"/>
      <c r="J12" s="37"/>
      <c r="K12" s="35"/>
      <c r="L12" s="36"/>
      <c r="M12" s="36"/>
      <c r="N12" s="37"/>
      <c r="O12" s="35"/>
      <c r="P12" s="36"/>
      <c r="Q12" s="36"/>
      <c r="R12" s="37"/>
      <c r="S12" s="35"/>
      <c r="T12" s="36"/>
      <c r="U12" s="36"/>
      <c r="V12" s="37"/>
      <c r="W12" s="35"/>
      <c r="X12" s="36"/>
      <c r="Y12" s="36"/>
      <c r="Z12" s="37"/>
      <c r="AA12" s="35"/>
      <c r="AB12" s="36"/>
      <c r="AC12" s="36"/>
      <c r="AD12" s="37"/>
      <c r="AE12" s="35"/>
      <c r="AF12" s="36"/>
      <c r="AG12" s="36"/>
      <c r="AH12" s="37"/>
      <c r="AI12" s="35"/>
      <c r="AJ12" s="36"/>
      <c r="AK12" s="36"/>
      <c r="AL12" s="37"/>
      <c r="AM12" s="35"/>
      <c r="AN12" s="36"/>
      <c r="AO12" s="36"/>
      <c r="AP12" s="37"/>
      <c r="AQ12" s="35"/>
      <c r="AR12" s="36"/>
      <c r="AS12" s="36"/>
      <c r="AT12" s="37"/>
      <c r="AU12" s="35"/>
      <c r="AV12" s="36"/>
      <c r="AW12" s="36"/>
      <c r="AX12" s="37"/>
      <c r="AY12" s="38">
        <f t="shared" si="0"/>
        <v>0</v>
      </c>
      <c r="AZ12" s="47">
        <f t="shared" si="1"/>
        <v>0</v>
      </c>
      <c r="BA12" s="47">
        <f t="shared" si="2"/>
        <v>0</v>
      </c>
      <c r="BB12" s="48">
        <f t="shared" si="3"/>
        <v>0</v>
      </c>
      <c r="BC12" s="41">
        <f t="shared" si="4"/>
        <v>0</v>
      </c>
      <c r="BD12" s="42">
        <f t="shared" si="5"/>
        <v>0</v>
      </c>
      <c r="BE12" s="42">
        <f t="shared" si="6"/>
        <v>0</v>
      </c>
      <c r="BF12" s="43">
        <f t="shared" si="7"/>
        <v>0</v>
      </c>
      <c r="BG12" s="49">
        <f t="shared" si="8"/>
        <v>0</v>
      </c>
      <c r="BH12" s="53"/>
      <c r="BI12" s="18"/>
    </row>
    <row r="13" spans="1:61" ht="14.25" customHeight="1">
      <c r="A13" s="46">
        <v>8</v>
      </c>
      <c r="B13" s="34" t="s">
        <v>18</v>
      </c>
      <c r="C13" s="35"/>
      <c r="D13" s="36"/>
      <c r="E13" s="36"/>
      <c r="F13" s="37"/>
      <c r="G13" s="35"/>
      <c r="H13" s="36"/>
      <c r="I13" s="36"/>
      <c r="J13" s="37"/>
      <c r="K13" s="35"/>
      <c r="L13" s="36"/>
      <c r="M13" s="36"/>
      <c r="N13" s="37"/>
      <c r="O13" s="35"/>
      <c r="P13" s="36"/>
      <c r="Q13" s="36"/>
      <c r="R13" s="37">
        <v>1</v>
      </c>
      <c r="S13" s="35"/>
      <c r="T13" s="36"/>
      <c r="U13" s="36"/>
      <c r="V13" s="37"/>
      <c r="W13" s="35"/>
      <c r="X13" s="36"/>
      <c r="Y13" s="36"/>
      <c r="Z13" s="37"/>
      <c r="AA13" s="35"/>
      <c r="AB13" s="36"/>
      <c r="AC13" s="36"/>
      <c r="AD13" s="37"/>
      <c r="AE13" s="35"/>
      <c r="AF13" s="36"/>
      <c r="AG13" s="36"/>
      <c r="AH13" s="37"/>
      <c r="AI13" s="35"/>
      <c r="AJ13" s="36"/>
      <c r="AK13" s="36"/>
      <c r="AL13" s="37"/>
      <c r="AM13" s="35"/>
      <c r="AN13" s="36"/>
      <c r="AO13" s="36"/>
      <c r="AP13" s="37"/>
      <c r="AQ13" s="35"/>
      <c r="AR13" s="36"/>
      <c r="AS13" s="36"/>
      <c r="AT13" s="37"/>
      <c r="AU13" s="35"/>
      <c r="AV13" s="36"/>
      <c r="AW13" s="36"/>
      <c r="AX13" s="37"/>
      <c r="AY13" s="38">
        <f t="shared" si="0"/>
        <v>0</v>
      </c>
      <c r="AZ13" s="47">
        <f t="shared" si="1"/>
        <v>0</v>
      </c>
      <c r="BA13" s="47">
        <f t="shared" si="2"/>
        <v>0</v>
      </c>
      <c r="BB13" s="48">
        <f t="shared" si="3"/>
        <v>1</v>
      </c>
      <c r="BC13" s="41">
        <f t="shared" si="4"/>
        <v>0</v>
      </c>
      <c r="BD13" s="42">
        <f t="shared" si="5"/>
        <v>0</v>
      </c>
      <c r="BE13" s="42">
        <f t="shared" si="6"/>
        <v>0</v>
      </c>
      <c r="BF13" s="43">
        <f t="shared" si="7"/>
        <v>1</v>
      </c>
      <c r="BG13" s="49">
        <f t="shared" si="8"/>
        <v>1</v>
      </c>
      <c r="BH13" s="53" t="s">
        <v>49</v>
      </c>
      <c r="BI13" s="18"/>
    </row>
    <row r="14" spans="1:61" ht="14.25" customHeight="1">
      <c r="A14" s="51">
        <v>9</v>
      </c>
      <c r="B14" s="34" t="s">
        <v>19</v>
      </c>
      <c r="C14" s="35"/>
      <c r="D14" s="36"/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36"/>
      <c r="Q14" s="36"/>
      <c r="R14" s="37"/>
      <c r="S14" s="35"/>
      <c r="T14" s="36"/>
      <c r="U14" s="36"/>
      <c r="V14" s="37"/>
      <c r="W14" s="35"/>
      <c r="X14" s="36"/>
      <c r="Y14" s="36"/>
      <c r="Z14" s="37"/>
      <c r="AA14" s="35"/>
      <c r="AB14" s="36"/>
      <c r="AC14" s="36"/>
      <c r="AD14" s="37"/>
      <c r="AE14" s="35"/>
      <c r="AF14" s="36"/>
      <c r="AG14" s="36"/>
      <c r="AH14" s="37"/>
      <c r="AI14" s="35"/>
      <c r="AJ14" s="36"/>
      <c r="AK14" s="36"/>
      <c r="AL14" s="37"/>
      <c r="AM14" s="35"/>
      <c r="AN14" s="36"/>
      <c r="AO14" s="36"/>
      <c r="AP14" s="37"/>
      <c r="AQ14" s="35"/>
      <c r="AR14" s="36"/>
      <c r="AS14" s="36"/>
      <c r="AT14" s="37"/>
      <c r="AU14" s="35"/>
      <c r="AV14" s="36"/>
      <c r="AW14" s="36"/>
      <c r="AX14" s="37"/>
      <c r="AY14" s="38">
        <f t="shared" si="0"/>
        <v>0</v>
      </c>
      <c r="AZ14" s="47">
        <f t="shared" si="1"/>
        <v>0</v>
      </c>
      <c r="BA14" s="47">
        <f t="shared" si="2"/>
        <v>0</v>
      </c>
      <c r="BB14" s="48">
        <f t="shared" si="3"/>
        <v>0</v>
      </c>
      <c r="BC14" s="41">
        <f t="shared" si="4"/>
        <v>0</v>
      </c>
      <c r="BD14" s="42">
        <f t="shared" si="5"/>
        <v>0</v>
      </c>
      <c r="BE14" s="42">
        <f t="shared" si="6"/>
        <v>0</v>
      </c>
      <c r="BF14" s="43">
        <f t="shared" si="7"/>
        <v>0</v>
      </c>
      <c r="BG14" s="49">
        <f t="shared" si="8"/>
        <v>0</v>
      </c>
      <c r="BH14" s="53"/>
      <c r="BI14" s="18"/>
    </row>
    <row r="15" spans="1:61" ht="14.25" customHeight="1">
      <c r="A15" s="46">
        <v>10</v>
      </c>
      <c r="B15" s="34" t="s">
        <v>20</v>
      </c>
      <c r="C15" s="35"/>
      <c r="D15" s="36"/>
      <c r="E15" s="36"/>
      <c r="F15" s="37"/>
      <c r="G15" s="35"/>
      <c r="H15" s="36"/>
      <c r="I15" s="36"/>
      <c r="J15" s="37"/>
      <c r="K15" s="35"/>
      <c r="L15" s="36"/>
      <c r="M15" s="36"/>
      <c r="N15" s="37"/>
      <c r="O15" s="35"/>
      <c r="P15" s="36"/>
      <c r="Q15" s="36"/>
      <c r="R15" s="37"/>
      <c r="S15" s="35"/>
      <c r="T15" s="36"/>
      <c r="U15" s="36"/>
      <c r="V15" s="37"/>
      <c r="W15" s="35"/>
      <c r="X15" s="36"/>
      <c r="Y15" s="36"/>
      <c r="Z15" s="37"/>
      <c r="AA15" s="35"/>
      <c r="AB15" s="36"/>
      <c r="AC15" s="36"/>
      <c r="AD15" s="37"/>
      <c r="AE15" s="35"/>
      <c r="AF15" s="36"/>
      <c r="AG15" s="36"/>
      <c r="AH15" s="37"/>
      <c r="AI15" s="35"/>
      <c r="AJ15" s="36"/>
      <c r="AK15" s="36"/>
      <c r="AL15" s="37"/>
      <c r="AM15" s="35"/>
      <c r="AN15" s="36"/>
      <c r="AO15" s="36"/>
      <c r="AP15" s="37"/>
      <c r="AQ15" s="35"/>
      <c r="AR15" s="36"/>
      <c r="AS15" s="36"/>
      <c r="AT15" s="37"/>
      <c r="AU15" s="35"/>
      <c r="AV15" s="36"/>
      <c r="AW15" s="36"/>
      <c r="AX15" s="37"/>
      <c r="AY15" s="38">
        <f t="shared" si="0"/>
        <v>0</v>
      </c>
      <c r="AZ15" s="47">
        <f t="shared" si="1"/>
        <v>0</v>
      </c>
      <c r="BA15" s="47">
        <f t="shared" si="2"/>
        <v>0</v>
      </c>
      <c r="BB15" s="48">
        <f t="shared" si="3"/>
        <v>0</v>
      </c>
      <c r="BC15" s="41">
        <f t="shared" si="4"/>
        <v>0</v>
      </c>
      <c r="BD15" s="42">
        <f t="shared" si="5"/>
        <v>0</v>
      </c>
      <c r="BE15" s="42">
        <f t="shared" si="6"/>
        <v>0</v>
      </c>
      <c r="BF15" s="43">
        <f t="shared" si="7"/>
        <v>0</v>
      </c>
      <c r="BG15" s="49">
        <f t="shared" si="8"/>
        <v>0</v>
      </c>
      <c r="BH15" s="53"/>
      <c r="BI15" s="18"/>
    </row>
    <row r="16" spans="1:60" ht="15" customHeight="1">
      <c r="A16" s="54">
        <v>11</v>
      </c>
      <c r="B16" s="55" t="s">
        <v>7</v>
      </c>
      <c r="C16" s="56"/>
      <c r="D16" s="57"/>
      <c r="E16" s="57"/>
      <c r="F16" s="58"/>
      <c r="G16" s="59"/>
      <c r="H16" s="57"/>
      <c r="I16" s="57"/>
      <c r="J16" s="60"/>
      <c r="K16" s="56"/>
      <c r="L16" s="57"/>
      <c r="M16" s="57"/>
      <c r="N16" s="58"/>
      <c r="O16" s="59"/>
      <c r="P16" s="57">
        <v>1</v>
      </c>
      <c r="Q16" s="57"/>
      <c r="R16" s="60"/>
      <c r="S16" s="56">
        <v>1</v>
      </c>
      <c r="T16" s="57"/>
      <c r="U16" s="57">
        <v>1</v>
      </c>
      <c r="V16" s="58"/>
      <c r="W16" s="59"/>
      <c r="X16" s="57"/>
      <c r="Y16" s="57"/>
      <c r="Z16" s="60"/>
      <c r="AA16" s="56"/>
      <c r="AB16" s="57"/>
      <c r="AC16" s="57"/>
      <c r="AD16" s="58"/>
      <c r="AE16" s="59"/>
      <c r="AF16" s="57"/>
      <c r="AG16" s="57"/>
      <c r="AH16" s="60"/>
      <c r="AI16" s="56"/>
      <c r="AJ16" s="57"/>
      <c r="AK16" s="57"/>
      <c r="AL16" s="58"/>
      <c r="AM16" s="59"/>
      <c r="AN16" s="57">
        <v>1</v>
      </c>
      <c r="AO16" s="57"/>
      <c r="AP16" s="60"/>
      <c r="AQ16" s="61"/>
      <c r="AR16" s="36"/>
      <c r="AS16" s="36"/>
      <c r="AT16" s="37"/>
      <c r="AU16" s="35"/>
      <c r="AV16" s="36"/>
      <c r="AW16" s="36"/>
      <c r="AX16" s="37"/>
      <c r="AY16" s="38">
        <f t="shared" si="0"/>
        <v>1</v>
      </c>
      <c r="AZ16" s="47">
        <f t="shared" si="1"/>
        <v>2</v>
      </c>
      <c r="BA16" s="47">
        <f t="shared" si="2"/>
        <v>1</v>
      </c>
      <c r="BB16" s="48">
        <f t="shared" si="3"/>
        <v>0</v>
      </c>
      <c r="BC16" s="41">
        <f t="shared" si="4"/>
        <v>7</v>
      </c>
      <c r="BD16" s="42">
        <f t="shared" si="5"/>
        <v>10</v>
      </c>
      <c r="BE16" s="42">
        <f t="shared" si="6"/>
        <v>3</v>
      </c>
      <c r="BF16" s="43">
        <f t="shared" si="7"/>
        <v>0</v>
      </c>
      <c r="BG16" s="49">
        <f t="shared" si="8"/>
        <v>20</v>
      </c>
      <c r="BH16" s="62" t="s">
        <v>44</v>
      </c>
    </row>
    <row r="17" spans="1:60" ht="15" customHeight="1" thickBot="1">
      <c r="A17" s="63">
        <v>12</v>
      </c>
      <c r="B17" s="55" t="s">
        <v>21</v>
      </c>
      <c r="C17" s="56"/>
      <c r="D17" s="57"/>
      <c r="E17" s="57"/>
      <c r="F17" s="58"/>
      <c r="G17" s="59"/>
      <c r="H17" s="57"/>
      <c r="I17" s="57"/>
      <c r="J17" s="60"/>
      <c r="K17" s="56"/>
      <c r="L17" s="57"/>
      <c r="M17" s="57"/>
      <c r="N17" s="58"/>
      <c r="O17" s="59"/>
      <c r="P17" s="57"/>
      <c r="Q17" s="57"/>
      <c r="R17" s="60"/>
      <c r="S17" s="56"/>
      <c r="T17" s="57"/>
      <c r="U17" s="57"/>
      <c r="V17" s="58"/>
      <c r="W17" s="59"/>
      <c r="X17" s="57"/>
      <c r="Y17" s="57"/>
      <c r="Z17" s="60"/>
      <c r="AA17" s="56"/>
      <c r="AB17" s="57"/>
      <c r="AC17" s="57"/>
      <c r="AD17" s="58"/>
      <c r="AE17" s="59"/>
      <c r="AF17" s="57"/>
      <c r="AG17" s="57"/>
      <c r="AH17" s="60"/>
      <c r="AI17" s="56"/>
      <c r="AJ17" s="57"/>
      <c r="AK17" s="57"/>
      <c r="AL17" s="58"/>
      <c r="AM17" s="59"/>
      <c r="AN17" s="57"/>
      <c r="AO17" s="57"/>
      <c r="AP17" s="60"/>
      <c r="AQ17" s="64"/>
      <c r="AR17" s="65"/>
      <c r="AS17" s="65"/>
      <c r="AT17" s="66"/>
      <c r="AU17" s="67"/>
      <c r="AV17" s="65"/>
      <c r="AW17" s="65"/>
      <c r="AX17" s="66"/>
      <c r="AY17" s="38">
        <f t="shared" si="0"/>
        <v>0</v>
      </c>
      <c r="AZ17" s="47">
        <f t="shared" si="1"/>
        <v>0</v>
      </c>
      <c r="BA17" s="47">
        <f t="shared" si="2"/>
        <v>0</v>
      </c>
      <c r="BB17" s="48">
        <f t="shared" si="3"/>
        <v>0</v>
      </c>
      <c r="BC17" s="68">
        <f t="shared" si="4"/>
        <v>0</v>
      </c>
      <c r="BD17" s="69">
        <f t="shared" si="5"/>
        <v>0</v>
      </c>
      <c r="BE17" s="69">
        <f t="shared" si="6"/>
        <v>0</v>
      </c>
      <c r="BF17" s="70">
        <f t="shared" si="7"/>
        <v>0</v>
      </c>
      <c r="BG17" s="49">
        <f t="shared" si="8"/>
        <v>0</v>
      </c>
      <c r="BH17" s="62"/>
    </row>
    <row r="18" spans="1:64" ht="15" customHeight="1" thickBot="1">
      <c r="A18" s="71"/>
      <c r="B18" s="72"/>
      <c r="C18" s="73">
        <f aca="true" t="shared" si="9" ref="C18:AH18">SUM(C6:C17)</f>
        <v>1</v>
      </c>
      <c r="D18" s="74">
        <f t="shared" si="9"/>
        <v>1</v>
      </c>
      <c r="E18" s="74">
        <f t="shared" si="9"/>
        <v>1</v>
      </c>
      <c r="F18" s="75">
        <f t="shared" si="9"/>
        <v>0</v>
      </c>
      <c r="G18" s="73">
        <f t="shared" si="9"/>
        <v>1</v>
      </c>
      <c r="H18" s="74">
        <f t="shared" si="9"/>
        <v>1</v>
      </c>
      <c r="I18" s="74">
        <f t="shared" si="9"/>
        <v>2</v>
      </c>
      <c r="J18" s="75">
        <f t="shared" si="9"/>
        <v>1</v>
      </c>
      <c r="K18" s="73">
        <f t="shared" si="9"/>
        <v>1</v>
      </c>
      <c r="L18" s="74">
        <f t="shared" si="9"/>
        <v>1</v>
      </c>
      <c r="M18" s="74">
        <f t="shared" si="9"/>
        <v>2</v>
      </c>
      <c r="N18" s="75">
        <f t="shared" si="9"/>
        <v>2</v>
      </c>
      <c r="O18" s="73">
        <f t="shared" si="9"/>
        <v>1</v>
      </c>
      <c r="P18" s="74">
        <f t="shared" si="9"/>
        <v>1</v>
      </c>
      <c r="Q18" s="74">
        <f t="shared" si="9"/>
        <v>2</v>
      </c>
      <c r="R18" s="75">
        <f t="shared" si="9"/>
        <v>2</v>
      </c>
      <c r="S18" s="73">
        <f t="shared" si="9"/>
        <v>1</v>
      </c>
      <c r="T18" s="74">
        <f t="shared" si="9"/>
        <v>1</v>
      </c>
      <c r="U18" s="74">
        <f t="shared" si="9"/>
        <v>1</v>
      </c>
      <c r="V18" s="75">
        <f t="shared" si="9"/>
        <v>0</v>
      </c>
      <c r="W18" s="73">
        <f t="shared" si="9"/>
        <v>1</v>
      </c>
      <c r="X18" s="74">
        <f t="shared" si="9"/>
        <v>1</v>
      </c>
      <c r="Y18" s="74">
        <f t="shared" si="9"/>
        <v>1</v>
      </c>
      <c r="Z18" s="75">
        <f t="shared" si="9"/>
        <v>0</v>
      </c>
      <c r="AA18" s="73">
        <f t="shared" si="9"/>
        <v>1</v>
      </c>
      <c r="AB18" s="74">
        <f t="shared" si="9"/>
        <v>1</v>
      </c>
      <c r="AC18" s="74">
        <f t="shared" si="9"/>
        <v>1</v>
      </c>
      <c r="AD18" s="75">
        <f t="shared" si="9"/>
        <v>0</v>
      </c>
      <c r="AE18" s="73">
        <f t="shared" si="9"/>
        <v>1</v>
      </c>
      <c r="AF18" s="74">
        <f t="shared" si="9"/>
        <v>1</v>
      </c>
      <c r="AG18" s="74">
        <f t="shared" si="9"/>
        <v>1</v>
      </c>
      <c r="AH18" s="75">
        <f t="shared" si="9"/>
        <v>0</v>
      </c>
      <c r="AI18" s="73">
        <f aca="true" t="shared" si="10" ref="AI18:BG18">SUM(AI6:AI17)</f>
        <v>1</v>
      </c>
      <c r="AJ18" s="74">
        <f t="shared" si="10"/>
        <v>1</v>
      </c>
      <c r="AK18" s="74">
        <f t="shared" si="10"/>
        <v>0</v>
      </c>
      <c r="AL18" s="75">
        <f t="shared" si="10"/>
        <v>0</v>
      </c>
      <c r="AM18" s="73">
        <f t="shared" si="10"/>
        <v>1</v>
      </c>
      <c r="AN18" s="74">
        <f t="shared" si="10"/>
        <v>1</v>
      </c>
      <c r="AO18" s="74">
        <f t="shared" si="10"/>
        <v>0</v>
      </c>
      <c r="AP18" s="75">
        <f t="shared" si="10"/>
        <v>0</v>
      </c>
      <c r="AQ18" s="73">
        <f t="shared" si="10"/>
        <v>0</v>
      </c>
      <c r="AR18" s="74">
        <f t="shared" si="10"/>
        <v>0</v>
      </c>
      <c r="AS18" s="74">
        <f t="shared" si="10"/>
        <v>0</v>
      </c>
      <c r="AT18" s="75">
        <f t="shared" si="10"/>
        <v>0</v>
      </c>
      <c r="AU18" s="73">
        <f t="shared" si="10"/>
        <v>0</v>
      </c>
      <c r="AV18" s="74">
        <f t="shared" si="10"/>
        <v>0</v>
      </c>
      <c r="AW18" s="74">
        <f t="shared" si="10"/>
        <v>0</v>
      </c>
      <c r="AX18" s="75">
        <f t="shared" si="10"/>
        <v>0</v>
      </c>
      <c r="AY18" s="73">
        <f t="shared" si="10"/>
        <v>10</v>
      </c>
      <c r="AZ18" s="74">
        <f t="shared" si="10"/>
        <v>10</v>
      </c>
      <c r="BA18" s="74">
        <f t="shared" si="10"/>
        <v>11</v>
      </c>
      <c r="BB18" s="75">
        <f t="shared" si="10"/>
        <v>5</v>
      </c>
      <c r="BC18" s="73">
        <f t="shared" si="10"/>
        <v>70</v>
      </c>
      <c r="BD18" s="74">
        <f t="shared" si="10"/>
        <v>50</v>
      </c>
      <c r="BE18" s="74">
        <f t="shared" si="10"/>
        <v>33</v>
      </c>
      <c r="BF18" s="75">
        <f t="shared" si="10"/>
        <v>5</v>
      </c>
      <c r="BG18" s="76">
        <f t="shared" si="10"/>
        <v>158</v>
      </c>
      <c r="BH18" s="77"/>
      <c r="BI18" s="11"/>
      <c r="BJ18" s="11"/>
      <c r="BK18" s="11"/>
      <c r="BL18" s="11"/>
    </row>
    <row r="19" spans="1:64" ht="6" customHeight="1" thickBot="1">
      <c r="A19" s="10"/>
      <c r="B19" s="16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17"/>
      <c r="BI19" s="11"/>
      <c r="BJ19" s="11"/>
      <c r="BK19" s="11"/>
      <c r="BL19" s="11"/>
    </row>
    <row r="20" spans="1:64" ht="0.75" customHeight="1" hidden="1" thickBot="1">
      <c r="A20" s="10"/>
      <c r="B20" s="1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17"/>
      <c r="BI20" s="11"/>
      <c r="BJ20" s="11"/>
      <c r="BK20" s="11"/>
      <c r="BL20" s="11"/>
    </row>
    <row r="21" spans="1:64" ht="16.5" customHeight="1" thickBot="1">
      <c r="A21" s="180" t="s">
        <v>26</v>
      </c>
      <c r="B21" s="183" t="s">
        <v>27</v>
      </c>
      <c r="C21" s="186" t="s">
        <v>28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  <c r="AG21" s="172" t="s">
        <v>29</v>
      </c>
      <c r="AH21" s="173"/>
      <c r="AI21" s="29"/>
      <c r="AJ21" s="205" t="s">
        <v>33</v>
      </c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7"/>
      <c r="BI21" s="11"/>
      <c r="BJ21" s="11"/>
      <c r="BK21" s="11"/>
      <c r="BL21" s="11"/>
    </row>
    <row r="22" spans="1:64" ht="15" customHeight="1" thickBot="1">
      <c r="A22" s="181"/>
      <c r="B22" s="184"/>
      <c r="C22" s="189">
        <v>44</v>
      </c>
      <c r="D22" s="189"/>
      <c r="E22" s="189"/>
      <c r="F22" s="190">
        <v>48</v>
      </c>
      <c r="G22" s="190"/>
      <c r="H22" s="191"/>
      <c r="I22" s="192">
        <v>52</v>
      </c>
      <c r="J22" s="193"/>
      <c r="K22" s="194"/>
      <c r="L22" s="195">
        <v>56</v>
      </c>
      <c r="M22" s="190"/>
      <c r="N22" s="191"/>
      <c r="O22" s="192">
        <v>60</v>
      </c>
      <c r="P22" s="193"/>
      <c r="Q22" s="194"/>
      <c r="R22" s="195">
        <v>64</v>
      </c>
      <c r="S22" s="190"/>
      <c r="T22" s="191"/>
      <c r="U22" s="192">
        <v>68</v>
      </c>
      <c r="V22" s="193"/>
      <c r="W22" s="194"/>
      <c r="X22" s="195">
        <v>72</v>
      </c>
      <c r="Y22" s="190"/>
      <c r="Z22" s="191"/>
      <c r="AA22" s="192">
        <v>80</v>
      </c>
      <c r="AB22" s="193"/>
      <c r="AC22" s="194"/>
      <c r="AD22" s="192" t="s">
        <v>41</v>
      </c>
      <c r="AE22" s="193"/>
      <c r="AF22" s="194"/>
      <c r="AG22" s="174"/>
      <c r="AH22" s="175"/>
      <c r="AI22" s="29"/>
      <c r="AJ22" s="208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10"/>
      <c r="BI22" s="11"/>
      <c r="BJ22" s="11"/>
      <c r="BK22" s="11"/>
      <c r="BL22" s="11"/>
    </row>
    <row r="23" spans="1:64" ht="24" customHeight="1" thickBot="1">
      <c r="A23" s="182"/>
      <c r="B23" s="185"/>
      <c r="C23" s="103">
        <v>1</v>
      </c>
      <c r="D23" s="104" t="s">
        <v>24</v>
      </c>
      <c r="E23" s="105" t="s">
        <v>30</v>
      </c>
      <c r="F23" s="102">
        <v>1</v>
      </c>
      <c r="G23" s="101" t="s">
        <v>24</v>
      </c>
      <c r="H23" s="106" t="s">
        <v>30</v>
      </c>
      <c r="I23" s="107">
        <v>1</v>
      </c>
      <c r="J23" s="101" t="s">
        <v>24</v>
      </c>
      <c r="K23" s="108" t="s">
        <v>30</v>
      </c>
      <c r="L23" s="102">
        <v>1</v>
      </c>
      <c r="M23" s="101" t="s">
        <v>24</v>
      </c>
      <c r="N23" s="106" t="s">
        <v>30</v>
      </c>
      <c r="O23" s="107">
        <v>1</v>
      </c>
      <c r="P23" s="101" t="s">
        <v>24</v>
      </c>
      <c r="Q23" s="108" t="s">
        <v>30</v>
      </c>
      <c r="R23" s="102">
        <v>1</v>
      </c>
      <c r="S23" s="101" t="s">
        <v>24</v>
      </c>
      <c r="T23" s="106" t="s">
        <v>30</v>
      </c>
      <c r="U23" s="107">
        <v>1</v>
      </c>
      <c r="V23" s="101" t="s">
        <v>24</v>
      </c>
      <c r="W23" s="108" t="s">
        <v>30</v>
      </c>
      <c r="X23" s="102">
        <v>1</v>
      </c>
      <c r="Y23" s="101" t="s">
        <v>24</v>
      </c>
      <c r="Z23" s="106" t="s">
        <v>30</v>
      </c>
      <c r="AA23" s="107">
        <v>1</v>
      </c>
      <c r="AB23" s="101" t="s">
        <v>24</v>
      </c>
      <c r="AC23" s="108" t="s">
        <v>30</v>
      </c>
      <c r="AD23" s="107">
        <v>1</v>
      </c>
      <c r="AE23" s="101" t="s">
        <v>24</v>
      </c>
      <c r="AF23" s="108" t="s">
        <v>30</v>
      </c>
      <c r="AG23" s="176"/>
      <c r="AH23" s="177"/>
      <c r="AI23" s="29"/>
      <c r="AJ23" s="29"/>
      <c r="AK23" s="29"/>
      <c r="AL23" s="29"/>
      <c r="AM23" s="29"/>
      <c r="AN23" s="29"/>
      <c r="AO23" s="29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204"/>
      <c r="BE23" s="204"/>
      <c r="BF23" s="29"/>
      <c r="BG23" s="30"/>
      <c r="BH23" s="17"/>
      <c r="BI23" s="11"/>
      <c r="BJ23" s="11"/>
      <c r="BK23" s="11"/>
      <c r="BL23" s="11"/>
    </row>
    <row r="24" spans="1:64" ht="16.5" thickBot="1">
      <c r="A24" s="51">
        <v>1</v>
      </c>
      <c r="B24" s="100" t="s">
        <v>8</v>
      </c>
      <c r="C24" s="112"/>
      <c r="D24" s="113"/>
      <c r="E24" s="114"/>
      <c r="F24" s="115">
        <v>1</v>
      </c>
      <c r="G24" s="113">
        <v>1</v>
      </c>
      <c r="H24" s="116"/>
      <c r="I24" s="112"/>
      <c r="J24" s="113"/>
      <c r="K24" s="114">
        <v>1</v>
      </c>
      <c r="L24" s="115"/>
      <c r="M24" s="113">
        <v>1</v>
      </c>
      <c r="N24" s="116"/>
      <c r="O24" s="112"/>
      <c r="P24" s="113"/>
      <c r="Q24" s="114">
        <v>1</v>
      </c>
      <c r="R24" s="115"/>
      <c r="S24" s="113"/>
      <c r="T24" s="116"/>
      <c r="U24" s="112">
        <v>1</v>
      </c>
      <c r="V24" s="113"/>
      <c r="W24" s="114"/>
      <c r="X24" s="115"/>
      <c r="Y24" s="113"/>
      <c r="Z24" s="116"/>
      <c r="AA24" s="112"/>
      <c r="AB24" s="113">
        <v>1</v>
      </c>
      <c r="AC24" s="114"/>
      <c r="AD24" s="112"/>
      <c r="AE24" s="113"/>
      <c r="AF24" s="114"/>
      <c r="AG24" s="165">
        <f>SUM(C24:AF24)</f>
        <v>7</v>
      </c>
      <c r="AH24" s="166"/>
      <c r="AI24" s="12"/>
      <c r="AJ24" s="12"/>
      <c r="AK24" s="12"/>
      <c r="AL24" s="12"/>
      <c r="AM24" s="12"/>
      <c r="AN24" s="12"/>
      <c r="AO24" s="12"/>
      <c r="AP24" s="211" t="s">
        <v>25</v>
      </c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3"/>
      <c r="BD24" s="217">
        <f>SUM(C36+F36+I36+L36+O36+R36+U36+X36+AA36+AD36)</f>
        <v>9</v>
      </c>
      <c r="BE24" s="218"/>
      <c r="BF24" s="219"/>
      <c r="BG24" s="32"/>
      <c r="BH24" s="15"/>
      <c r="BI24" s="11"/>
      <c r="BJ24" s="11"/>
      <c r="BK24" s="11"/>
      <c r="BL24" s="11"/>
    </row>
    <row r="25" spans="1:64" ht="16.5" thickBot="1">
      <c r="A25" s="46">
        <v>2</v>
      </c>
      <c r="B25" s="34" t="s">
        <v>9</v>
      </c>
      <c r="C25" s="117"/>
      <c r="D25" s="118">
        <v>2</v>
      </c>
      <c r="E25" s="119">
        <v>1</v>
      </c>
      <c r="F25" s="120"/>
      <c r="G25" s="118">
        <v>1</v>
      </c>
      <c r="H25" s="121"/>
      <c r="I25" s="117"/>
      <c r="J25" s="118">
        <v>1</v>
      </c>
      <c r="K25" s="119"/>
      <c r="L25" s="120">
        <v>1</v>
      </c>
      <c r="M25" s="118">
        <v>2</v>
      </c>
      <c r="N25" s="121"/>
      <c r="O25" s="117"/>
      <c r="P25" s="118"/>
      <c r="Q25" s="119"/>
      <c r="R25" s="120"/>
      <c r="S25" s="118">
        <v>1</v>
      </c>
      <c r="T25" s="121"/>
      <c r="U25" s="117"/>
      <c r="V25" s="118">
        <v>2</v>
      </c>
      <c r="W25" s="119"/>
      <c r="X25" s="120">
        <v>1</v>
      </c>
      <c r="Y25" s="118">
        <v>1</v>
      </c>
      <c r="Z25" s="121"/>
      <c r="AA25" s="117"/>
      <c r="AB25" s="118">
        <v>1</v>
      </c>
      <c r="AC25" s="119"/>
      <c r="AD25" s="117"/>
      <c r="AE25" s="118">
        <v>1</v>
      </c>
      <c r="AF25" s="119"/>
      <c r="AG25" s="145">
        <f>SUM(C25:AF25)</f>
        <v>15</v>
      </c>
      <c r="AH25" s="146"/>
      <c r="AI25" s="12"/>
      <c r="AJ25" s="12"/>
      <c r="AK25" s="12"/>
      <c r="AL25" s="12"/>
      <c r="AM25" s="12"/>
      <c r="AN25" s="12"/>
      <c r="AO25" s="12"/>
      <c r="AP25" s="214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6"/>
      <c r="BD25" s="220"/>
      <c r="BE25" s="221"/>
      <c r="BF25" s="222"/>
      <c r="BG25" s="32"/>
      <c r="BH25" s="15"/>
      <c r="BI25" s="11"/>
      <c r="BJ25" s="11"/>
      <c r="BK25" s="11"/>
      <c r="BL25" s="11"/>
    </row>
    <row r="26" spans="1:64" ht="16.5" thickBot="1">
      <c r="A26" s="51">
        <v>3</v>
      </c>
      <c r="B26" s="34" t="s">
        <v>10</v>
      </c>
      <c r="C26" s="112"/>
      <c r="D26" s="113"/>
      <c r="E26" s="114"/>
      <c r="F26" s="115"/>
      <c r="G26" s="113"/>
      <c r="H26" s="116"/>
      <c r="I26" s="112"/>
      <c r="J26" s="113"/>
      <c r="K26" s="114"/>
      <c r="L26" s="115"/>
      <c r="M26" s="113">
        <v>1</v>
      </c>
      <c r="N26" s="116"/>
      <c r="O26" s="112"/>
      <c r="P26" s="113"/>
      <c r="Q26" s="114"/>
      <c r="R26" s="115"/>
      <c r="S26" s="113">
        <v>1</v>
      </c>
      <c r="T26" s="116"/>
      <c r="U26" s="112"/>
      <c r="V26" s="113"/>
      <c r="W26" s="114"/>
      <c r="X26" s="115"/>
      <c r="Y26" s="113"/>
      <c r="Z26" s="116"/>
      <c r="AA26" s="112"/>
      <c r="AB26" s="113"/>
      <c r="AC26" s="114"/>
      <c r="AD26" s="112"/>
      <c r="AE26" s="113"/>
      <c r="AF26" s="114"/>
      <c r="AG26" s="165">
        <f aca="true" t="shared" si="11" ref="AG26:AG35">SUM(C26:AF26)</f>
        <v>2</v>
      </c>
      <c r="AH26" s="166"/>
      <c r="AI26" s="12"/>
      <c r="AJ26" s="12"/>
      <c r="AK26" s="12"/>
      <c r="AL26" s="12"/>
      <c r="AM26" s="12"/>
      <c r="AN26" s="12"/>
      <c r="AO26" s="12"/>
      <c r="AP26" s="151" t="s">
        <v>32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3"/>
      <c r="BD26" s="197">
        <f>SUM(D36+G36+J36+M36+P36+S36+V36+Y36+AB36+AE36)</f>
        <v>23</v>
      </c>
      <c r="BE26" s="198"/>
      <c r="BF26" s="199"/>
      <c r="BG26" s="14"/>
      <c r="BH26" s="15"/>
      <c r="BI26" s="11"/>
      <c r="BJ26" s="11"/>
      <c r="BK26" s="11"/>
      <c r="BL26" s="11"/>
    </row>
    <row r="27" spans="1:64" ht="16.5" thickBot="1">
      <c r="A27" s="46">
        <v>4</v>
      </c>
      <c r="B27" s="34" t="s">
        <v>15</v>
      </c>
      <c r="C27" s="117"/>
      <c r="D27" s="118"/>
      <c r="E27" s="119"/>
      <c r="F27" s="120"/>
      <c r="G27" s="118"/>
      <c r="H27" s="121">
        <v>1</v>
      </c>
      <c r="I27" s="117"/>
      <c r="J27" s="118"/>
      <c r="K27" s="119"/>
      <c r="L27" s="120"/>
      <c r="M27" s="118"/>
      <c r="N27" s="121"/>
      <c r="O27" s="117"/>
      <c r="P27" s="118"/>
      <c r="Q27" s="119"/>
      <c r="R27" s="120"/>
      <c r="S27" s="118"/>
      <c r="T27" s="121"/>
      <c r="U27" s="117"/>
      <c r="V27" s="118"/>
      <c r="W27" s="119"/>
      <c r="X27" s="120"/>
      <c r="Y27" s="118"/>
      <c r="Z27" s="121"/>
      <c r="AA27" s="117"/>
      <c r="AB27" s="118"/>
      <c r="AC27" s="119"/>
      <c r="AD27" s="117"/>
      <c r="AE27" s="118"/>
      <c r="AF27" s="119"/>
      <c r="AG27" s="145">
        <f t="shared" si="11"/>
        <v>1</v>
      </c>
      <c r="AH27" s="146"/>
      <c r="AI27" s="12"/>
      <c r="AJ27" s="12"/>
      <c r="AK27" s="12"/>
      <c r="AL27" s="12"/>
      <c r="AM27" s="12"/>
      <c r="AN27" s="12"/>
      <c r="AO27" s="12"/>
      <c r="AP27" s="154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6"/>
      <c r="BD27" s="200"/>
      <c r="BE27" s="201"/>
      <c r="BF27" s="202"/>
      <c r="BG27" s="14"/>
      <c r="BH27" s="15"/>
      <c r="BI27" s="11"/>
      <c r="BJ27" s="11"/>
      <c r="BK27" s="11"/>
      <c r="BL27" s="11"/>
    </row>
    <row r="28" spans="1:64" ht="16.5" thickBot="1">
      <c r="A28" s="51">
        <v>5</v>
      </c>
      <c r="B28" s="34" t="s">
        <v>13</v>
      </c>
      <c r="C28" s="112"/>
      <c r="D28" s="113"/>
      <c r="E28" s="114"/>
      <c r="F28" s="115"/>
      <c r="G28" s="113">
        <v>1</v>
      </c>
      <c r="H28" s="116"/>
      <c r="I28" s="112">
        <v>1</v>
      </c>
      <c r="J28" s="113">
        <v>1</v>
      </c>
      <c r="K28" s="114">
        <v>1</v>
      </c>
      <c r="L28" s="115"/>
      <c r="M28" s="113"/>
      <c r="N28" s="116"/>
      <c r="O28" s="112"/>
      <c r="P28" s="113"/>
      <c r="Q28" s="114"/>
      <c r="R28" s="115"/>
      <c r="S28" s="113"/>
      <c r="T28" s="116"/>
      <c r="U28" s="112"/>
      <c r="V28" s="113"/>
      <c r="W28" s="114"/>
      <c r="X28" s="115"/>
      <c r="Y28" s="113"/>
      <c r="Z28" s="116"/>
      <c r="AA28" s="112"/>
      <c r="AB28" s="113"/>
      <c r="AC28" s="114"/>
      <c r="AD28" s="112"/>
      <c r="AE28" s="113"/>
      <c r="AF28" s="114"/>
      <c r="AG28" s="165">
        <f t="shared" si="11"/>
        <v>4</v>
      </c>
      <c r="AH28" s="166"/>
      <c r="AI28" s="12"/>
      <c r="AJ28" s="12"/>
      <c r="AK28" s="12"/>
      <c r="AL28" s="12"/>
      <c r="AM28" s="12"/>
      <c r="AN28" s="12"/>
      <c r="AO28" s="12"/>
      <c r="AP28" s="151" t="s">
        <v>31</v>
      </c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  <c r="BD28" s="197">
        <f>SUM(E36+H36+K36+N36+Q36+T36+W36+Z36+AC36+AF36)</f>
        <v>6</v>
      </c>
      <c r="BE28" s="198"/>
      <c r="BF28" s="199"/>
      <c r="BG28" s="14"/>
      <c r="BH28" s="15"/>
      <c r="BI28" s="11"/>
      <c r="BJ28" s="11"/>
      <c r="BK28" s="11"/>
      <c r="BL28" s="11"/>
    </row>
    <row r="29" spans="1:64" ht="16.5" thickBot="1">
      <c r="A29" s="46">
        <v>6</v>
      </c>
      <c r="B29" s="34" t="s">
        <v>14</v>
      </c>
      <c r="C29" s="117"/>
      <c r="D29" s="118"/>
      <c r="E29" s="119"/>
      <c r="F29" s="120"/>
      <c r="G29" s="118"/>
      <c r="H29" s="121"/>
      <c r="I29" s="117">
        <v>1</v>
      </c>
      <c r="J29" s="118"/>
      <c r="K29" s="119"/>
      <c r="L29" s="120">
        <v>1</v>
      </c>
      <c r="M29" s="118"/>
      <c r="N29" s="121"/>
      <c r="O29" s="117"/>
      <c r="P29" s="118"/>
      <c r="Q29" s="119"/>
      <c r="R29" s="120">
        <v>1</v>
      </c>
      <c r="S29" s="118"/>
      <c r="T29" s="121"/>
      <c r="U29" s="117"/>
      <c r="V29" s="118"/>
      <c r="W29" s="119"/>
      <c r="X29" s="120">
        <v>1</v>
      </c>
      <c r="Y29" s="118"/>
      <c r="Z29" s="121"/>
      <c r="AA29" s="117"/>
      <c r="AB29" s="118"/>
      <c r="AC29" s="119"/>
      <c r="AD29" s="117"/>
      <c r="AE29" s="118"/>
      <c r="AF29" s="119"/>
      <c r="AG29" s="145">
        <f t="shared" si="11"/>
        <v>4</v>
      </c>
      <c r="AH29" s="146"/>
      <c r="AI29" s="12"/>
      <c r="AJ29" s="12"/>
      <c r="AK29" s="12"/>
      <c r="AL29" s="12"/>
      <c r="AM29" s="12"/>
      <c r="AN29" s="12"/>
      <c r="AO29" s="12"/>
      <c r="AP29" s="159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1"/>
      <c r="BD29" s="200"/>
      <c r="BE29" s="201"/>
      <c r="BF29" s="202"/>
      <c r="BG29" s="14"/>
      <c r="BH29" s="15"/>
      <c r="BI29" s="11"/>
      <c r="BJ29" s="11"/>
      <c r="BK29" s="11"/>
      <c r="BL29" s="11"/>
    </row>
    <row r="30" spans="1:64" ht="16.5" thickBot="1">
      <c r="A30" s="51">
        <v>7</v>
      </c>
      <c r="B30" s="34" t="s">
        <v>50</v>
      </c>
      <c r="C30" s="112"/>
      <c r="D30" s="113"/>
      <c r="E30" s="114"/>
      <c r="F30" s="115"/>
      <c r="G30" s="113"/>
      <c r="H30" s="116"/>
      <c r="I30" s="112"/>
      <c r="J30" s="113"/>
      <c r="K30" s="114"/>
      <c r="L30" s="115"/>
      <c r="M30" s="113"/>
      <c r="N30" s="116"/>
      <c r="O30" s="112"/>
      <c r="P30" s="113"/>
      <c r="Q30" s="114"/>
      <c r="R30" s="115"/>
      <c r="S30" s="113"/>
      <c r="T30" s="116"/>
      <c r="U30" s="112"/>
      <c r="V30" s="113"/>
      <c r="W30" s="114"/>
      <c r="X30" s="115"/>
      <c r="Y30" s="113"/>
      <c r="Z30" s="116"/>
      <c r="AA30" s="112"/>
      <c r="AB30" s="113"/>
      <c r="AC30" s="114"/>
      <c r="AD30" s="112"/>
      <c r="AE30" s="113"/>
      <c r="AF30" s="114"/>
      <c r="AG30" s="165">
        <f t="shared" si="11"/>
        <v>0</v>
      </c>
      <c r="AH30" s="166"/>
      <c r="AI30" s="12"/>
      <c r="AJ30" s="12"/>
      <c r="AK30" s="12"/>
      <c r="AL30" s="12"/>
      <c r="AM30" s="12"/>
      <c r="AN30" s="12"/>
      <c r="AO30" s="12"/>
      <c r="AP30" s="12"/>
      <c r="AQ30" s="13"/>
      <c r="AR30" s="13"/>
      <c r="AS30" s="13"/>
      <c r="AT30" s="13"/>
      <c r="AU30" s="13"/>
      <c r="AV30" s="13"/>
      <c r="AW30" s="13"/>
      <c r="AX30" s="13"/>
      <c r="AY30" s="10"/>
      <c r="AZ30" s="10"/>
      <c r="BA30" s="10"/>
      <c r="BB30" s="10"/>
      <c r="BC30" s="10"/>
      <c r="BD30" s="10"/>
      <c r="BE30" s="10"/>
      <c r="BF30" s="10"/>
      <c r="BG30" s="14"/>
      <c r="BH30" s="15"/>
      <c r="BI30" s="11"/>
      <c r="BJ30" s="11"/>
      <c r="BK30" s="11"/>
      <c r="BL30" s="11"/>
    </row>
    <row r="31" spans="1:64" ht="16.5" thickBot="1">
      <c r="A31" s="46">
        <v>8</v>
      </c>
      <c r="B31" s="34" t="s">
        <v>18</v>
      </c>
      <c r="C31" s="117"/>
      <c r="D31" s="118"/>
      <c r="E31" s="119"/>
      <c r="F31" s="120"/>
      <c r="G31" s="118"/>
      <c r="H31" s="121"/>
      <c r="I31" s="117"/>
      <c r="J31" s="118"/>
      <c r="K31" s="119"/>
      <c r="L31" s="120"/>
      <c r="M31" s="118"/>
      <c r="N31" s="121">
        <v>1</v>
      </c>
      <c r="O31" s="117"/>
      <c r="P31" s="118"/>
      <c r="Q31" s="119"/>
      <c r="R31" s="120"/>
      <c r="S31" s="118"/>
      <c r="T31" s="121"/>
      <c r="U31" s="117"/>
      <c r="V31" s="118"/>
      <c r="W31" s="119"/>
      <c r="X31" s="120"/>
      <c r="Y31" s="118"/>
      <c r="Z31" s="121"/>
      <c r="AA31" s="117"/>
      <c r="AB31" s="118"/>
      <c r="AC31" s="119"/>
      <c r="AD31" s="117"/>
      <c r="AE31" s="118"/>
      <c r="AF31" s="119"/>
      <c r="AG31" s="145">
        <f t="shared" si="11"/>
        <v>1</v>
      </c>
      <c r="AH31" s="146"/>
      <c r="AI31" s="12"/>
      <c r="AJ31" s="12"/>
      <c r="AK31" s="167" t="s">
        <v>34</v>
      </c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0"/>
      <c r="BC31" s="10"/>
      <c r="BD31" s="10"/>
      <c r="BE31" s="10"/>
      <c r="BF31" s="10"/>
      <c r="BG31" s="14"/>
      <c r="BH31" s="196" t="s">
        <v>35</v>
      </c>
      <c r="BI31" s="196"/>
      <c r="BJ31" s="196"/>
      <c r="BK31" s="11"/>
      <c r="BL31" s="11"/>
    </row>
    <row r="32" spans="1:64" ht="16.5" thickBot="1">
      <c r="A32" s="51">
        <v>9</v>
      </c>
      <c r="B32" s="34" t="s">
        <v>19</v>
      </c>
      <c r="C32" s="112"/>
      <c r="D32" s="113"/>
      <c r="E32" s="114"/>
      <c r="F32" s="115"/>
      <c r="G32" s="113"/>
      <c r="H32" s="116"/>
      <c r="I32" s="112"/>
      <c r="J32" s="113"/>
      <c r="K32" s="114"/>
      <c r="L32" s="115"/>
      <c r="M32" s="113"/>
      <c r="N32" s="116"/>
      <c r="O32" s="112"/>
      <c r="P32" s="113"/>
      <c r="Q32" s="114"/>
      <c r="R32" s="115"/>
      <c r="S32" s="113"/>
      <c r="T32" s="116"/>
      <c r="U32" s="112"/>
      <c r="V32" s="113"/>
      <c r="W32" s="114"/>
      <c r="X32" s="115"/>
      <c r="Y32" s="113"/>
      <c r="Z32" s="116"/>
      <c r="AA32" s="112"/>
      <c r="AB32" s="113"/>
      <c r="AC32" s="114"/>
      <c r="AD32" s="112"/>
      <c r="AE32" s="113"/>
      <c r="AF32" s="114"/>
      <c r="AG32" s="165">
        <f t="shared" si="11"/>
        <v>0</v>
      </c>
      <c r="AH32" s="166"/>
      <c r="AI32" s="12"/>
      <c r="AJ32" s="12"/>
      <c r="AK32" s="12"/>
      <c r="AL32" s="12"/>
      <c r="AM32" s="12"/>
      <c r="AN32" s="12"/>
      <c r="AO32" s="12"/>
      <c r="AP32" s="12"/>
      <c r="AQ32" s="13"/>
      <c r="AR32" s="13"/>
      <c r="AS32" s="13"/>
      <c r="AT32" s="13"/>
      <c r="AU32" s="13"/>
      <c r="AV32" s="13"/>
      <c r="AW32" s="13"/>
      <c r="AX32" s="13"/>
      <c r="AY32" s="10"/>
      <c r="AZ32" s="10"/>
      <c r="BA32" s="10"/>
      <c r="BB32" s="10"/>
      <c r="BC32" s="10"/>
      <c r="BD32" s="10"/>
      <c r="BE32" s="10"/>
      <c r="BF32" s="10"/>
      <c r="BG32" s="14"/>
      <c r="BH32" s="15"/>
      <c r="BI32" s="171" t="s">
        <v>36</v>
      </c>
      <c r="BJ32" s="171"/>
      <c r="BK32" s="11"/>
      <c r="BL32" s="11"/>
    </row>
    <row r="33" spans="1:34" ht="16.5" thickBot="1">
      <c r="A33" s="46">
        <v>10</v>
      </c>
      <c r="B33" s="34" t="s">
        <v>20</v>
      </c>
      <c r="C33" s="117"/>
      <c r="D33" s="118"/>
      <c r="E33" s="119"/>
      <c r="F33" s="120"/>
      <c r="G33" s="118"/>
      <c r="H33" s="121"/>
      <c r="I33" s="117"/>
      <c r="J33" s="118"/>
      <c r="K33" s="119"/>
      <c r="L33" s="120"/>
      <c r="M33" s="118"/>
      <c r="N33" s="121"/>
      <c r="O33" s="117"/>
      <c r="P33" s="118"/>
      <c r="Q33" s="119"/>
      <c r="R33" s="120"/>
      <c r="S33" s="118"/>
      <c r="T33" s="121"/>
      <c r="U33" s="117"/>
      <c r="V33" s="118"/>
      <c r="W33" s="119"/>
      <c r="X33" s="120"/>
      <c r="Y33" s="118"/>
      <c r="Z33" s="121"/>
      <c r="AA33" s="117"/>
      <c r="AB33" s="118"/>
      <c r="AC33" s="119"/>
      <c r="AD33" s="117"/>
      <c r="AE33" s="118"/>
      <c r="AF33" s="119"/>
      <c r="AG33" s="145">
        <f t="shared" si="11"/>
        <v>0</v>
      </c>
      <c r="AH33" s="146"/>
    </row>
    <row r="34" spans="1:62" ht="16.5" thickBot="1">
      <c r="A34" s="54">
        <v>11</v>
      </c>
      <c r="B34" s="98" t="s">
        <v>7</v>
      </c>
      <c r="C34" s="112"/>
      <c r="D34" s="113"/>
      <c r="E34" s="114"/>
      <c r="F34" s="115"/>
      <c r="G34" s="113"/>
      <c r="H34" s="116"/>
      <c r="I34" s="112"/>
      <c r="J34" s="113"/>
      <c r="K34" s="114"/>
      <c r="L34" s="115"/>
      <c r="M34" s="113">
        <v>1</v>
      </c>
      <c r="N34" s="116"/>
      <c r="O34" s="112"/>
      <c r="P34" s="113">
        <v>2</v>
      </c>
      <c r="Q34" s="114"/>
      <c r="R34" s="115"/>
      <c r="S34" s="113"/>
      <c r="T34" s="116"/>
      <c r="U34" s="112"/>
      <c r="V34" s="113"/>
      <c r="W34" s="114"/>
      <c r="X34" s="115"/>
      <c r="Y34" s="113"/>
      <c r="Z34" s="116"/>
      <c r="AA34" s="112"/>
      <c r="AB34" s="113"/>
      <c r="AC34" s="114"/>
      <c r="AD34" s="112"/>
      <c r="AE34" s="113">
        <v>1</v>
      </c>
      <c r="AF34" s="114"/>
      <c r="AG34" s="165">
        <f t="shared" si="11"/>
        <v>4</v>
      </c>
      <c r="AH34" s="166"/>
      <c r="AK34" s="127" t="s">
        <v>37</v>
      </c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0"/>
      <c r="BC34" s="10"/>
      <c r="BD34" s="10"/>
      <c r="BE34" s="10"/>
      <c r="BF34" s="10"/>
      <c r="BG34" s="14"/>
      <c r="BH34" s="196" t="s">
        <v>38</v>
      </c>
      <c r="BI34" s="196"/>
      <c r="BJ34" s="196"/>
    </row>
    <row r="35" spans="1:62" ht="16.5" thickBot="1">
      <c r="A35" s="63">
        <v>12</v>
      </c>
      <c r="B35" s="98" t="s">
        <v>21</v>
      </c>
      <c r="C35" s="117"/>
      <c r="D35" s="118"/>
      <c r="E35" s="119"/>
      <c r="F35" s="120"/>
      <c r="G35" s="118"/>
      <c r="H35" s="121"/>
      <c r="I35" s="117"/>
      <c r="J35" s="118"/>
      <c r="K35" s="119"/>
      <c r="L35" s="120"/>
      <c r="M35" s="118"/>
      <c r="N35" s="121"/>
      <c r="O35" s="117"/>
      <c r="P35" s="118"/>
      <c r="Q35" s="119"/>
      <c r="R35" s="120"/>
      <c r="S35" s="118"/>
      <c r="T35" s="121"/>
      <c r="U35" s="117"/>
      <c r="V35" s="118"/>
      <c r="W35" s="119"/>
      <c r="X35" s="120"/>
      <c r="Y35" s="118"/>
      <c r="Z35" s="121"/>
      <c r="AA35" s="117"/>
      <c r="AB35" s="118"/>
      <c r="AC35" s="119"/>
      <c r="AD35" s="117"/>
      <c r="AE35" s="118"/>
      <c r="AF35" s="119"/>
      <c r="AG35" s="145">
        <f t="shared" si="11"/>
        <v>0</v>
      </c>
      <c r="AH35" s="146"/>
      <c r="AK35" s="12"/>
      <c r="AL35" s="12"/>
      <c r="AM35" s="12"/>
      <c r="AN35" s="12"/>
      <c r="AO35" s="12"/>
      <c r="AP35" s="12"/>
      <c r="AQ35" s="13"/>
      <c r="AR35" s="13"/>
      <c r="AS35" s="13"/>
      <c r="AT35" s="13"/>
      <c r="AU35" s="13"/>
      <c r="AV35" s="13"/>
      <c r="AW35" s="13"/>
      <c r="AX35" s="13"/>
      <c r="AY35" s="10"/>
      <c r="AZ35" s="10"/>
      <c r="BA35" s="10"/>
      <c r="BB35" s="10"/>
      <c r="BC35" s="10"/>
      <c r="BD35" s="10"/>
      <c r="BE35" s="10"/>
      <c r="BF35" s="10"/>
      <c r="BG35" s="14"/>
      <c r="BH35" s="15"/>
      <c r="BI35" s="171" t="s">
        <v>39</v>
      </c>
      <c r="BJ35" s="171"/>
    </row>
    <row r="36" spans="1:34" ht="15.75">
      <c r="A36" s="109"/>
      <c r="B36" s="99"/>
      <c r="C36" s="122">
        <f aca="true" t="shared" si="12" ref="C36:AG36">SUM(C24:C35)</f>
        <v>0</v>
      </c>
      <c r="D36" s="123">
        <f t="shared" si="12"/>
        <v>2</v>
      </c>
      <c r="E36" s="124">
        <f t="shared" si="12"/>
        <v>1</v>
      </c>
      <c r="F36" s="125">
        <f t="shared" si="12"/>
        <v>1</v>
      </c>
      <c r="G36" s="123">
        <f t="shared" si="12"/>
        <v>3</v>
      </c>
      <c r="H36" s="126">
        <f t="shared" si="12"/>
        <v>1</v>
      </c>
      <c r="I36" s="122">
        <f t="shared" si="12"/>
        <v>2</v>
      </c>
      <c r="J36" s="123">
        <f t="shared" si="12"/>
        <v>2</v>
      </c>
      <c r="K36" s="124">
        <f t="shared" si="12"/>
        <v>2</v>
      </c>
      <c r="L36" s="125">
        <f t="shared" si="12"/>
        <v>2</v>
      </c>
      <c r="M36" s="123">
        <f t="shared" si="12"/>
        <v>5</v>
      </c>
      <c r="N36" s="126">
        <f t="shared" si="12"/>
        <v>1</v>
      </c>
      <c r="O36" s="122">
        <f t="shared" si="12"/>
        <v>0</v>
      </c>
      <c r="P36" s="123">
        <f t="shared" si="12"/>
        <v>2</v>
      </c>
      <c r="Q36" s="124">
        <f t="shared" si="12"/>
        <v>1</v>
      </c>
      <c r="R36" s="125">
        <f t="shared" si="12"/>
        <v>1</v>
      </c>
      <c r="S36" s="123">
        <f t="shared" si="12"/>
        <v>2</v>
      </c>
      <c r="T36" s="126">
        <f t="shared" si="12"/>
        <v>0</v>
      </c>
      <c r="U36" s="122">
        <f t="shared" si="12"/>
        <v>1</v>
      </c>
      <c r="V36" s="123">
        <f t="shared" si="12"/>
        <v>2</v>
      </c>
      <c r="W36" s="124">
        <f t="shared" si="12"/>
        <v>0</v>
      </c>
      <c r="X36" s="125">
        <f t="shared" si="12"/>
        <v>2</v>
      </c>
      <c r="Y36" s="123">
        <f t="shared" si="12"/>
        <v>1</v>
      </c>
      <c r="Z36" s="126">
        <f t="shared" si="12"/>
        <v>0</v>
      </c>
      <c r="AA36" s="122">
        <f t="shared" si="12"/>
        <v>0</v>
      </c>
      <c r="AB36" s="123">
        <f t="shared" si="12"/>
        <v>2</v>
      </c>
      <c r="AC36" s="124">
        <f t="shared" si="12"/>
        <v>0</v>
      </c>
      <c r="AD36" s="122">
        <f t="shared" si="12"/>
        <v>0</v>
      </c>
      <c r="AE36" s="123">
        <f t="shared" si="12"/>
        <v>2</v>
      </c>
      <c r="AF36" s="124">
        <f t="shared" si="12"/>
        <v>0</v>
      </c>
      <c r="AG36" s="147">
        <f t="shared" si="12"/>
        <v>38</v>
      </c>
      <c r="AH36" s="148"/>
    </row>
    <row r="37" spans="1:34" ht="16.5" thickBot="1">
      <c r="A37" s="110"/>
      <c r="B37" s="111"/>
      <c r="C37" s="168">
        <f>SUM(C36:E36)</f>
        <v>3</v>
      </c>
      <c r="D37" s="169"/>
      <c r="E37" s="170"/>
      <c r="F37" s="178">
        <f>SUM(F36:H36)</f>
        <v>5</v>
      </c>
      <c r="G37" s="169"/>
      <c r="H37" s="179"/>
      <c r="I37" s="168">
        <f>SUM(I36:K36)</f>
        <v>6</v>
      </c>
      <c r="J37" s="169"/>
      <c r="K37" s="170"/>
      <c r="L37" s="178">
        <f>SUM(L36:N36)</f>
        <v>8</v>
      </c>
      <c r="M37" s="169"/>
      <c r="N37" s="179"/>
      <c r="O37" s="168">
        <f>SUM(O36:Q36)</f>
        <v>3</v>
      </c>
      <c r="P37" s="169"/>
      <c r="Q37" s="170"/>
      <c r="R37" s="178">
        <f>SUM(R36:T36)</f>
        <v>3</v>
      </c>
      <c r="S37" s="169"/>
      <c r="T37" s="179"/>
      <c r="U37" s="168">
        <f>SUM(U36:W36)</f>
        <v>3</v>
      </c>
      <c r="V37" s="169"/>
      <c r="W37" s="170"/>
      <c r="X37" s="178">
        <f>SUM(X36:Z36)</f>
        <v>3</v>
      </c>
      <c r="Y37" s="169"/>
      <c r="Z37" s="179"/>
      <c r="AA37" s="168">
        <f>SUM(AA36:AC36)</f>
        <v>2</v>
      </c>
      <c r="AB37" s="169"/>
      <c r="AC37" s="170"/>
      <c r="AD37" s="168">
        <f>SUM(AD36:AF36)</f>
        <v>2</v>
      </c>
      <c r="AE37" s="169"/>
      <c r="AF37" s="170"/>
      <c r="AG37" s="149"/>
      <c r="AH37" s="150"/>
    </row>
    <row r="38" spans="1:33" ht="13.5">
      <c r="A38"/>
      <c r="B38"/>
      <c r="C38" s="22"/>
      <c r="D38" s="22"/>
      <c r="E38" s="23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/>
      <c r="AB38" s="22"/>
      <c r="AC38" s="22"/>
      <c r="AD38"/>
      <c r="AE38"/>
      <c r="AF38" s="1"/>
      <c r="AG38" s="1"/>
    </row>
    <row r="39" spans="1:33" ht="15.75">
      <c r="A39"/>
      <c r="B39" s="25"/>
      <c r="C39" s="26"/>
      <c r="D39" s="26"/>
      <c r="E39" s="2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7"/>
      <c r="V39" s="27"/>
      <c r="W39" s="27"/>
      <c r="X39" s="27"/>
      <c r="Y39" s="27"/>
      <c r="Z39" s="27"/>
      <c r="AA39" s="27"/>
      <c r="AB39" s="27"/>
      <c r="AC39" s="27"/>
      <c r="AD39"/>
      <c r="AE39"/>
      <c r="AF39" s="1"/>
      <c r="AG39" s="1"/>
    </row>
    <row r="40" spans="1:33" ht="13.5">
      <c r="A40"/>
      <c r="B40" s="24"/>
      <c r="C40" s="26"/>
      <c r="D40" s="26"/>
      <c r="E40" s="26"/>
      <c r="F40" s="1"/>
      <c r="G40" s="1"/>
      <c r="H40" s="1"/>
      <c r="I40" s="1"/>
      <c r="J40" s="1"/>
      <c r="K40" s="28"/>
      <c r="L40" s="1"/>
      <c r="M40" s="1"/>
      <c r="N40" s="1"/>
      <c r="O40" s="1"/>
      <c r="P40" s="1"/>
      <c r="Q40" s="1"/>
      <c r="R40" s="1"/>
      <c r="S40" s="1"/>
      <c r="T40" s="1"/>
      <c r="U40"/>
      <c r="V40"/>
      <c r="W40"/>
      <c r="X40"/>
      <c r="Y40"/>
      <c r="Z40"/>
      <c r="AA40"/>
      <c r="AB40"/>
      <c r="AC40"/>
      <c r="AD40"/>
      <c r="AE40"/>
      <c r="AF40" s="1"/>
      <c r="AG40" s="1"/>
    </row>
  </sheetData>
  <sheetProtection sort="0" autoFilter="0"/>
  <autoFilter ref="B5:B18"/>
  <mergeCells count="73">
    <mergeCell ref="AD22:AF22"/>
    <mergeCell ref="AU4:AX4"/>
    <mergeCell ref="C3:T3"/>
    <mergeCell ref="BH34:BJ34"/>
    <mergeCell ref="BD26:BF27"/>
    <mergeCell ref="BD28:BF29"/>
    <mergeCell ref="C2:S2"/>
    <mergeCell ref="BD23:BE23"/>
    <mergeCell ref="AJ21:BH22"/>
    <mergeCell ref="AP24:BC25"/>
    <mergeCell ref="BD24:BF25"/>
    <mergeCell ref="X22:Z22"/>
    <mergeCell ref="AA22:AC22"/>
    <mergeCell ref="A21:A23"/>
    <mergeCell ref="B21:B23"/>
    <mergeCell ref="C21:AF21"/>
    <mergeCell ref="C22:E22"/>
    <mergeCell ref="F22:H22"/>
    <mergeCell ref="I22:K22"/>
    <mergeCell ref="L22:N22"/>
    <mergeCell ref="O22:Q22"/>
    <mergeCell ref="R22:T22"/>
    <mergeCell ref="U22:W22"/>
    <mergeCell ref="C37:E37"/>
    <mergeCell ref="F37:H37"/>
    <mergeCell ref="I37:K37"/>
    <mergeCell ref="L37:N37"/>
    <mergeCell ref="BI35:BJ35"/>
    <mergeCell ref="AG21:AH23"/>
    <mergeCell ref="AG24:AH24"/>
    <mergeCell ref="AG25:AH25"/>
    <mergeCell ref="AG26:AH26"/>
    <mergeCell ref="AG27:AH27"/>
    <mergeCell ref="AG28:AH28"/>
    <mergeCell ref="AG29:AH29"/>
    <mergeCell ref="BH31:BJ31"/>
    <mergeCell ref="BI32:BJ32"/>
    <mergeCell ref="AP26:BC27"/>
    <mergeCell ref="AP28:BC29"/>
    <mergeCell ref="AQ4:AT4"/>
    <mergeCell ref="AG34:AH34"/>
    <mergeCell ref="AG30:AH30"/>
    <mergeCell ref="AG31:AH31"/>
    <mergeCell ref="AG32:AH32"/>
    <mergeCell ref="AK31:BA31"/>
    <mergeCell ref="AG35:AH35"/>
    <mergeCell ref="AG36:AH37"/>
    <mergeCell ref="AG33:AH33"/>
    <mergeCell ref="G4:J4"/>
    <mergeCell ref="AA37:AC37"/>
    <mergeCell ref="AD37:AF37"/>
    <mergeCell ref="O37:Q37"/>
    <mergeCell ref="R37:T37"/>
    <mergeCell ref="U37:W37"/>
    <mergeCell ref="X37:Z37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U2:BH2"/>
    <mergeCell ref="C4:F4"/>
    <mergeCell ref="K4:N4"/>
    <mergeCell ref="O4:R4"/>
    <mergeCell ref="U3:BH3"/>
    <mergeCell ref="BH4:BH5"/>
    <mergeCell ref="BC4:BF4"/>
    <mergeCell ref="AI4:AL4"/>
    <mergeCell ref="W4:Z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Админ</cp:lastModifiedBy>
  <cp:lastPrinted>2009-12-13T04:20:27Z</cp:lastPrinted>
  <dcterms:created xsi:type="dcterms:W3CDTF">2006-10-09T17:47:22Z</dcterms:created>
  <dcterms:modified xsi:type="dcterms:W3CDTF">2009-12-13T04:23:46Z</dcterms:modified>
  <cp:category/>
  <cp:version/>
  <cp:contentType/>
  <cp:contentStatus/>
</cp:coreProperties>
</file>