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'CУБЪЕКТЫ'!$B$5:$B$18</definedName>
  </definedNames>
  <calcPr fullCalcOnLoad="1"/>
</workbook>
</file>

<file path=xl/sharedStrings.xml><?xml version="1.0" encoding="utf-8"?>
<sst xmlns="http://schemas.openxmlformats.org/spreadsheetml/2006/main" count="261" uniqueCount="135">
  <si>
    <t>Очки</t>
  </si>
  <si>
    <t>Всего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</si>
  <si>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</si>
  <si>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</si>
  <si>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</si>
  <si>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</si>
  <si>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</si>
  <si>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</si>
  <si>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</si>
  <si>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</si>
  <si>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</si>
  <si>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</si>
  <si>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</si>
  <si>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</si>
  <si>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</si>
  <si>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</si>
  <si>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</si>
  <si>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</si>
  <si>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</si>
  <si>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</si>
  <si>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</si>
  <si>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</si>
  <si>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</si>
  <si>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</si>
  <si>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</si>
  <si>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</si>
  <si>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</si>
  <si>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</si>
  <si>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</si>
  <si>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</si>
  <si>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</si>
  <si>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</si>
  <si>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</si>
  <si>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</si>
  <si>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</si>
  <si>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</si>
  <si>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</si>
  <si>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</si>
  <si>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</si>
  <si>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</si>
  <si>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</si>
  <si>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</si>
  <si>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</si>
  <si>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</si>
  <si>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</si>
  <si>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</si>
  <si>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</si>
  <si>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</si>
  <si>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</si>
  <si>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</si>
  <si>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</si>
  <si>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</si>
  <si>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</si>
  <si>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</si>
  <si>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</si>
  <si>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</si>
  <si>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</si>
  <si>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</si>
  <si>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</si>
  <si>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</si>
  <si>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</si>
  <si>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</si>
  <si>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</si>
  <si>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</si>
  <si>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</si>
  <si>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</si>
  <si>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</si>
  <si>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</si>
  <si>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</si>
  <si>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</si>
  <si>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</si>
  <si>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</si>
  <si>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</si>
  <si>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</si>
  <si>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</si>
  <si>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</si>
  <si>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</si>
  <si>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</si>
  <si>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</si>
  <si>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</si>
  <si>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</si>
  <si>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</si>
  <si>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</si>
  <si>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</si>
  <si>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</si>
  <si>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</si>
  <si>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</si>
  <si>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</si>
  <si>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</si>
  <si>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</si>
  <si>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</si>
  <si>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</si>
  <si>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</si>
  <si>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</si>
  <si>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</si>
  <si>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</si>
  <si>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</si>
  <si>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</si>
  <si>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</si>
  <si>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</si>
  <si>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</si>
  <si>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</si>
  <si>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</si>
  <si>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</si>
  <si>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</si>
  <si>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МОС</t>
  </si>
  <si>
    <t>ПРОТОКОЛ КОМАНДНОГО ПЕРВЕНСТВА</t>
  </si>
  <si>
    <t>очки</t>
  </si>
  <si>
    <t>ДВФО</t>
  </si>
  <si>
    <t>С.ПТБ</t>
  </si>
  <si>
    <t>ВСЕРОССИЙСКАЯ ФЕДЕРАЦИЯ САМБО</t>
  </si>
  <si>
    <t>Р.Хакасия</t>
  </si>
  <si>
    <t>Р.Алтай</t>
  </si>
  <si>
    <t>Р.Бурятия</t>
  </si>
  <si>
    <t>Р.Тыва</t>
  </si>
  <si>
    <t>среди субъектов</t>
  </si>
  <si>
    <t>9-14 декабря 2009 г.            г.Новокузнецк</t>
  </si>
  <si>
    <t>кмс</t>
  </si>
  <si>
    <t>1 р</t>
  </si>
  <si>
    <t>№п/п</t>
  </si>
  <si>
    <t>Субъект</t>
  </si>
  <si>
    <t>Весовые категории</t>
  </si>
  <si>
    <t>всего</t>
  </si>
  <si>
    <t>мс</t>
  </si>
  <si>
    <t>МС</t>
  </si>
  <si>
    <t>КМС</t>
  </si>
  <si>
    <t>Протокол мандатной комиссии</t>
  </si>
  <si>
    <t>Гл.судья, судья МК</t>
  </si>
  <si>
    <t>А.В.Горбунов</t>
  </si>
  <si>
    <t>/г.Омск/</t>
  </si>
  <si>
    <t>Гл.секретарь, судья МК</t>
  </si>
  <si>
    <t>С.М.Трескин</t>
  </si>
  <si>
    <t>/г.Бийск/</t>
  </si>
  <si>
    <t>&gt;87</t>
  </si>
  <si>
    <t>Первенство Сибирского Федерального округа среди юношей 1992-93 г.р.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</si>
</sst>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 Cyr"/>
      <family val="0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sz val="12"/>
      <color indexed="8"/>
      <name val="a_Alterna"/>
      <family val="0"/>
    </font>
    <font>
      <sz val="11"/>
      <color indexed="8"/>
      <name val="a_Alterna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57"/>
      <name val="Arial Narrow"/>
      <family val="2"/>
    </font>
    <font>
      <b/>
      <sz val="12"/>
      <name val="Arial"/>
      <family val="2"/>
    </font>
    <font>
      <b/>
      <sz val="12"/>
      <color indexed="17"/>
      <name val="Arial Narrow"/>
      <family val="2"/>
    </font>
    <font>
      <b/>
      <sz val="12"/>
      <color indexed="9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8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NumberFormat="1" applyFont="1" applyBorder="1" applyAlignment="1" applyProtection="1">
      <alignment horizontal="center"/>
      <protection hidden="1" locked="0"/>
    </xf>
    <xf numFmtId="0" fontId="10" fillId="0" borderId="0" xfId="0" applyNumberFormat="1" applyFont="1" applyFill="1" applyBorder="1" applyAlignment="1" applyProtection="1">
      <alignment horizontal="left"/>
      <protection hidden="1" locked="0"/>
    </xf>
    <xf numFmtId="0" fontId="16" fillId="0" borderId="0" xfId="0" applyFont="1" applyFill="1" applyBorder="1" applyAlignment="1">
      <alignment vertical="center" textRotation="90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 horizontal="left"/>
      <protection hidden="1" locked="0"/>
    </xf>
    <xf numFmtId="0" fontId="18" fillId="0" borderId="0" xfId="42" applyNumberFormat="1" applyFont="1" applyBorder="1" applyAlignment="1" applyProtection="1">
      <alignment horizontal="left"/>
      <protection hidden="1" locked="0"/>
    </xf>
    <xf numFmtId="0" fontId="18" fillId="0" borderId="0" xfId="42" applyNumberFormat="1" applyFont="1" applyFill="1" applyBorder="1" applyAlignment="1" applyProtection="1">
      <alignment horizontal="left"/>
      <protection hidden="1" locked="0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0" fontId="14" fillId="0" borderId="0" xfId="42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11" xfId="0" applyNumberFormat="1" applyFont="1" applyFill="1" applyBorder="1" applyAlignment="1" applyProtection="1">
      <alignment horizontal="center"/>
      <protection hidden="1" locked="0"/>
    </xf>
    <xf numFmtId="0" fontId="18" fillId="0" borderId="12" xfId="42" applyNumberFormat="1" applyFont="1" applyFill="1" applyBorder="1" applyAlignment="1" applyProtection="1">
      <alignment horizontal="left"/>
      <protection hidden="1" locked="0"/>
    </xf>
    <xf numFmtId="49" fontId="9" fillId="0" borderId="0" xfId="0" applyNumberFormat="1" applyFont="1" applyAlignment="1" applyProtection="1">
      <alignment vertical="center"/>
      <protection/>
    </xf>
    <xf numFmtId="0" fontId="8" fillId="0" borderId="13" xfId="0" applyNumberFormat="1" applyFont="1" applyBorder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/>
      <protection hidden="1" locked="0"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9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29" fillId="33" borderId="16" xfId="0" applyNumberFormat="1" applyFont="1" applyFill="1" applyBorder="1" applyAlignment="1" applyProtection="1">
      <alignment horizontal="center" vertical="center"/>
      <protection hidden="1" locked="0"/>
    </xf>
    <xf numFmtId="0" fontId="27" fillId="34" borderId="17" xfId="0" applyFont="1" applyFill="1" applyBorder="1" applyAlignment="1" applyProtection="1">
      <alignment horizontal="center" vertical="center"/>
      <protection/>
    </xf>
    <xf numFmtId="0" fontId="29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29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27" fillId="35" borderId="17" xfId="0" applyFont="1" applyFill="1" applyBorder="1" applyAlignment="1" applyProtection="1">
      <alignment horizontal="center" vertical="center"/>
      <protection/>
    </xf>
    <xf numFmtId="0" fontId="29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29" fillId="35" borderId="18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9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1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5" fillId="0" borderId="0" xfId="42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26" fillId="0" borderId="0" xfId="42" applyNumberFormat="1" applyFont="1" applyFill="1" applyBorder="1" applyAlignment="1" applyProtection="1">
      <alignment vertical="center" wrapText="1"/>
      <protection/>
    </xf>
    <xf numFmtId="0" fontId="30" fillId="33" borderId="15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2" fillId="0" borderId="0" xfId="42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/>
      <protection hidden="1" locked="0"/>
    </xf>
    <xf numFmtId="0" fontId="3" fillId="0" borderId="15" xfId="0" applyNumberFormat="1" applyFont="1" applyFill="1" applyBorder="1" applyAlignment="1" applyProtection="1">
      <alignment horizontal="center"/>
      <protection hidden="1" locked="0"/>
    </xf>
    <xf numFmtId="0" fontId="3" fillId="0" borderId="16" xfId="0" applyNumberFormat="1" applyFont="1" applyFill="1" applyBorder="1" applyAlignment="1" applyProtection="1">
      <alignment horizontal="center"/>
      <protection hidden="1" locked="0"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center"/>
      <protection hidden="1" locked="0"/>
    </xf>
    <xf numFmtId="0" fontId="3" fillId="0" borderId="26" xfId="0" applyFont="1" applyBorder="1" applyAlignment="1" applyProtection="1">
      <alignment horizontal="center"/>
      <protection hidden="1" locked="0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1" fillId="0" borderId="26" xfId="0" applyNumberFormat="1" applyFont="1" applyBorder="1" applyAlignment="1" applyProtection="1">
      <alignment horizontal="center"/>
      <protection hidden="1" locked="0"/>
    </xf>
    <xf numFmtId="0" fontId="3" fillId="0" borderId="25" xfId="0" applyFont="1" applyBorder="1" applyAlignment="1" applyProtection="1">
      <alignment horizontal="center"/>
      <protection hidden="1" locked="0"/>
    </xf>
    <xf numFmtId="49" fontId="42" fillId="0" borderId="26" xfId="0" applyNumberFormat="1" applyFont="1" applyBorder="1" applyAlignment="1" applyProtection="1">
      <alignment horizontal="center"/>
      <protection hidden="1" locked="0"/>
    </xf>
    <xf numFmtId="49" fontId="4" fillId="0" borderId="26" xfId="0" applyNumberFormat="1" applyFont="1" applyBorder="1" applyAlignment="1" applyProtection="1">
      <alignment horizontal="center"/>
      <protection hidden="1" locked="0"/>
    </xf>
    <xf numFmtId="0" fontId="3" fillId="0" borderId="27" xfId="0" applyFont="1" applyBorder="1" applyAlignment="1" applyProtection="1">
      <alignment horizont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8" xfId="0" applyNumberFormat="1" applyFont="1" applyFill="1" applyBorder="1" applyAlignment="1" applyProtection="1">
      <alignment horizontal="center"/>
      <protection hidden="1" locked="0"/>
    </xf>
    <xf numFmtId="0" fontId="3" fillId="0" borderId="10" xfId="0" applyNumberFormat="1" applyFont="1" applyFill="1" applyBorder="1" applyAlignment="1" applyProtection="1">
      <alignment horizontal="center"/>
      <protection hidden="1" locked="0"/>
    </xf>
    <xf numFmtId="0" fontId="3" fillId="0" borderId="29" xfId="0" applyNumberFormat="1" applyFont="1" applyFill="1" applyBorder="1" applyAlignment="1" applyProtection="1">
      <alignment horizontal="center"/>
      <protection hidden="1" locked="0"/>
    </xf>
    <xf numFmtId="0" fontId="3" fillId="0" borderId="17" xfId="0" applyNumberFormat="1" applyFont="1" applyFill="1" applyBorder="1" applyAlignment="1" applyProtection="1">
      <alignment horizontal="center"/>
      <protection hidden="1" locked="0"/>
    </xf>
    <xf numFmtId="0" fontId="3" fillId="0" borderId="18" xfId="0" applyNumberFormat="1" applyFont="1" applyFill="1" applyBorder="1" applyAlignment="1" applyProtection="1">
      <alignment horizontal="center"/>
      <protection hidden="1" locked="0"/>
    </xf>
    <xf numFmtId="0" fontId="3" fillId="0" borderId="24" xfId="0" applyNumberFormat="1" applyFont="1" applyFill="1" applyBorder="1" applyAlignment="1" applyProtection="1">
      <alignment horizontal="center"/>
      <protection hidden="1" locked="0"/>
    </xf>
    <xf numFmtId="49" fontId="4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/>
      <protection hidden="1" locked="0"/>
    </xf>
    <xf numFmtId="0" fontId="3" fillId="0" borderId="31" xfId="0" applyNumberFormat="1" applyFont="1" applyFill="1" applyBorder="1" applyAlignment="1" applyProtection="1">
      <alignment horizontal="center"/>
      <protection hidden="1" locked="0"/>
    </xf>
    <xf numFmtId="0" fontId="3" fillId="0" borderId="32" xfId="0" applyNumberFormat="1" applyFont="1" applyFill="1" applyBorder="1" applyAlignment="1" applyProtection="1">
      <alignment horizontal="center"/>
      <protection hidden="1" locked="0"/>
    </xf>
    <xf numFmtId="0" fontId="3" fillId="0" borderId="33" xfId="0" applyNumberFormat="1" applyFont="1" applyFill="1" applyBorder="1" applyAlignment="1" applyProtection="1">
      <alignment horizontal="center"/>
      <protection hidden="1" locked="0"/>
    </xf>
    <xf numFmtId="0" fontId="3" fillId="0" borderId="34" xfId="0" applyNumberFormat="1" applyFont="1" applyFill="1" applyBorder="1" applyAlignment="1" applyProtection="1">
      <alignment horizontal="center"/>
      <protection hidden="1" locked="0"/>
    </xf>
    <xf numFmtId="49" fontId="3" fillId="0" borderId="28" xfId="0" applyNumberFormat="1" applyFont="1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4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8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 hidden="1"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center"/>
      <protection/>
    </xf>
    <xf numFmtId="0" fontId="41" fillId="0" borderId="36" xfId="0" applyFont="1" applyBorder="1" applyAlignment="1" applyProtection="1">
      <alignment horizontal="center"/>
      <protection/>
    </xf>
    <xf numFmtId="0" fontId="4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5" fillId="36" borderId="35" xfId="0" applyFont="1" applyFill="1" applyBorder="1" applyAlignment="1" applyProtection="1">
      <alignment horizontal="center"/>
      <protection/>
    </xf>
    <xf numFmtId="0" fontId="45" fillId="37" borderId="36" xfId="0" applyFont="1" applyFill="1" applyBorder="1" applyAlignment="1" applyProtection="1">
      <alignment horizontal="center"/>
      <protection/>
    </xf>
    <xf numFmtId="0" fontId="45" fillId="38" borderId="36" xfId="0" applyFont="1" applyFill="1" applyBorder="1" applyAlignment="1" applyProtection="1">
      <alignment horizontal="center"/>
      <protection/>
    </xf>
    <xf numFmtId="0" fontId="4" fillId="39" borderId="37" xfId="0" applyFont="1" applyFill="1" applyBorder="1" applyAlignment="1" applyProtection="1">
      <alignment horizontal="center"/>
      <protection/>
    </xf>
    <xf numFmtId="0" fontId="3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3" fillId="0" borderId="4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9" fillId="0" borderId="42" xfId="0" applyFont="1" applyBorder="1" applyAlignment="1">
      <alignment/>
    </xf>
    <xf numFmtId="0" fontId="19" fillId="0" borderId="45" xfId="0" applyFont="1" applyBorder="1" applyAlignment="1">
      <alignment/>
    </xf>
    <xf numFmtId="0" fontId="46" fillId="0" borderId="13" xfId="0" applyFont="1" applyBorder="1" applyAlignment="1">
      <alignment horizontal="left"/>
    </xf>
    <xf numFmtId="0" fontId="3" fillId="0" borderId="39" xfId="0" applyNumberFormat="1" applyFont="1" applyFill="1" applyBorder="1" applyAlignment="1" applyProtection="1">
      <alignment horizontal="center"/>
      <protection hidden="1" locked="0"/>
    </xf>
    <xf numFmtId="0" fontId="3" fillId="0" borderId="40" xfId="0" applyNumberFormat="1" applyFont="1" applyFill="1" applyBorder="1" applyAlignment="1" applyProtection="1">
      <alignment horizontal="center"/>
      <protection hidden="1" locked="0"/>
    </xf>
    <xf numFmtId="0" fontId="3" fillId="0" borderId="41" xfId="0" applyNumberFormat="1" applyFont="1" applyFill="1" applyBorder="1" applyAlignment="1" applyProtection="1">
      <alignment horizontal="center"/>
      <protection hidden="1" locked="0"/>
    </xf>
    <xf numFmtId="0" fontId="3" fillId="0" borderId="46" xfId="0" applyNumberFormat="1" applyFont="1" applyFill="1" applyBorder="1" applyAlignment="1" applyProtection="1">
      <alignment horizontal="center"/>
      <protection hidden="1" locked="0"/>
    </xf>
    <xf numFmtId="0" fontId="3" fillId="0" borderId="47" xfId="0" applyNumberFormat="1" applyFont="1" applyFill="1" applyBorder="1" applyAlignment="1" applyProtection="1">
      <alignment horizontal="center"/>
      <protection hidden="1" locked="0"/>
    </xf>
    <xf numFmtId="0" fontId="3" fillId="0" borderId="35" xfId="0" applyNumberFormat="1" applyFont="1" applyFill="1" applyBorder="1" applyAlignment="1" applyProtection="1">
      <alignment horizontal="center"/>
      <protection hidden="1" locked="0"/>
    </xf>
    <xf numFmtId="0" fontId="3" fillId="0" borderId="36" xfId="0" applyNumberFormat="1" applyFont="1" applyFill="1" applyBorder="1" applyAlignment="1" applyProtection="1">
      <alignment horizontal="center"/>
      <protection hidden="1" locked="0"/>
    </xf>
    <xf numFmtId="0" fontId="3" fillId="0" borderId="37" xfId="0" applyNumberFormat="1" applyFont="1" applyFill="1" applyBorder="1" applyAlignment="1" applyProtection="1">
      <alignment horizontal="center"/>
      <protection hidden="1" locked="0"/>
    </xf>
    <xf numFmtId="0" fontId="3" fillId="0" borderId="48" xfId="0" applyNumberFormat="1" applyFont="1" applyFill="1" applyBorder="1" applyAlignment="1" applyProtection="1">
      <alignment horizontal="center"/>
      <protection hidden="1" locked="0"/>
    </xf>
    <xf numFmtId="0" fontId="3" fillId="0" borderId="49" xfId="0" applyNumberFormat="1" applyFont="1" applyFill="1" applyBorder="1" applyAlignment="1" applyProtection="1">
      <alignment horizontal="center"/>
      <protection hidden="1" locked="0"/>
    </xf>
    <xf numFmtId="0" fontId="46" fillId="0" borderId="14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  <xf numFmtId="0" fontId="46" fillId="0" borderId="16" xfId="0" applyNumberFormat="1" applyFont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0" fontId="46" fillId="0" borderId="5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 locked="0"/>
    </xf>
    <xf numFmtId="0" fontId="31" fillId="35" borderId="51" xfId="42" applyNumberFormat="1" applyFont="1" applyFill="1" applyBorder="1" applyAlignment="1" applyProtection="1">
      <alignment horizontal="center" vertical="center" wrapText="1"/>
      <protection/>
    </xf>
    <xf numFmtId="0" fontId="31" fillId="35" borderId="52" xfId="42" applyNumberFormat="1" applyFont="1" applyFill="1" applyBorder="1" applyAlignment="1" applyProtection="1">
      <alignment horizontal="center" vertical="center" wrapText="1"/>
      <protection/>
    </xf>
    <xf numFmtId="0" fontId="31" fillId="35" borderId="53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Border="1" applyAlignment="1" applyProtection="1">
      <alignment horizontal="center" vertical="center"/>
      <protection/>
    </xf>
    <xf numFmtId="0" fontId="0" fillId="0" borderId="52" xfId="42" applyNumberFormat="1" applyFont="1" applyBorder="1" applyAlignment="1" applyProtection="1">
      <alignment horizontal="center" vertical="center"/>
      <protection/>
    </xf>
    <xf numFmtId="0" fontId="0" fillId="0" borderId="52" xfId="42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 textRotation="90"/>
      <protection/>
    </xf>
    <xf numFmtId="49" fontId="6" fillId="0" borderId="54" xfId="0" applyNumberFormat="1" applyFont="1" applyBorder="1" applyAlignment="1" applyProtection="1">
      <alignment horizontal="center" vertical="center" textRotation="90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4" fillId="39" borderId="35" xfId="0" applyFont="1" applyFill="1" applyBorder="1" applyAlignment="1" applyProtection="1">
      <alignment horizontal="center" vertical="center"/>
      <protection hidden="1" locked="0"/>
    </xf>
    <xf numFmtId="0" fontId="4" fillId="39" borderId="36" xfId="0" applyFont="1" applyFill="1" applyBorder="1" applyAlignment="1" applyProtection="1">
      <alignment horizontal="center" vertical="center"/>
      <protection hidden="1" locked="0"/>
    </xf>
    <xf numFmtId="0" fontId="4" fillId="39" borderId="37" xfId="0" applyFont="1" applyFill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center" vertical="center" wrapText="1"/>
      <protection/>
    </xf>
    <xf numFmtId="0" fontId="11" fillId="0" borderId="59" xfId="0" applyFont="1" applyBorder="1" applyAlignment="1" applyProtection="1">
      <alignment horizontal="center" vertical="center" wrapText="1"/>
      <protection/>
    </xf>
    <xf numFmtId="0" fontId="5" fillId="39" borderId="51" xfId="0" applyFont="1" applyFill="1" applyBorder="1" applyAlignment="1" applyProtection="1">
      <alignment horizontal="center" vertical="center"/>
      <protection hidden="1" locked="0"/>
    </xf>
    <xf numFmtId="0" fontId="5" fillId="39" borderId="52" xfId="0" applyFont="1" applyFill="1" applyBorder="1" applyAlignment="1" applyProtection="1">
      <alignment horizontal="center" vertical="center"/>
      <protection hidden="1" locked="0"/>
    </xf>
    <xf numFmtId="0" fontId="5" fillId="39" borderId="53" xfId="0" applyFont="1" applyFill="1" applyBorder="1" applyAlignment="1" applyProtection="1">
      <alignment horizontal="center" vertical="center"/>
      <protection hidden="1"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6" borderId="60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6" borderId="61" xfId="0" applyFont="1" applyFill="1" applyBorder="1" applyAlignment="1">
      <alignment horizontal="center" vertical="center"/>
    </xf>
    <xf numFmtId="49" fontId="5" fillId="39" borderId="51" xfId="0" applyNumberFormat="1" applyFont="1" applyFill="1" applyBorder="1" applyAlignment="1" applyProtection="1">
      <alignment horizontal="center" vertical="center"/>
      <protection hidden="1" locked="0"/>
    </xf>
    <xf numFmtId="49" fontId="5" fillId="39" borderId="52" xfId="0" applyNumberFormat="1" applyFont="1" applyFill="1" applyBorder="1" applyAlignment="1" applyProtection="1">
      <alignment horizontal="center" vertical="center"/>
      <protection hidden="1" locked="0"/>
    </xf>
    <xf numFmtId="49" fontId="5" fillId="39" borderId="53" xfId="0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vertical="center" textRotation="90" wrapText="1"/>
      <protection/>
    </xf>
    <xf numFmtId="0" fontId="11" fillId="0" borderId="59" xfId="0" applyFont="1" applyBorder="1" applyAlignment="1" applyProtection="1">
      <alignment vertical="center" textRotation="90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3" fillId="40" borderId="43" xfId="0" applyNumberFormat="1" applyFont="1" applyFill="1" applyBorder="1" applyAlignment="1">
      <alignment horizontal="center" vertical="center"/>
    </xf>
    <xf numFmtId="0" fontId="43" fillId="40" borderId="20" xfId="0" applyNumberFormat="1" applyFont="1" applyFill="1" applyBorder="1" applyAlignment="1">
      <alignment horizontal="center" vertical="center"/>
    </xf>
    <xf numFmtId="0" fontId="43" fillId="40" borderId="44" xfId="0" applyNumberFormat="1" applyFont="1" applyFill="1" applyBorder="1" applyAlignment="1">
      <alignment horizontal="center" vertical="center"/>
    </xf>
    <xf numFmtId="0" fontId="43" fillId="40" borderId="19" xfId="0" applyNumberFormat="1" applyFont="1" applyFill="1" applyBorder="1" applyAlignment="1">
      <alignment horizontal="center" vertical="center"/>
    </xf>
    <xf numFmtId="0" fontId="43" fillId="4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37" fillId="36" borderId="62" xfId="0" applyFont="1" applyFill="1" applyBorder="1" applyAlignment="1">
      <alignment horizontal="center" vertical="center" textRotation="90" wrapText="1"/>
    </xf>
    <xf numFmtId="0" fontId="37" fillId="36" borderId="63" xfId="0" applyFont="1" applyFill="1" applyBorder="1" applyAlignment="1">
      <alignment horizontal="center" vertical="center" textRotation="90" wrapText="1"/>
    </xf>
    <xf numFmtId="0" fontId="37" fillId="36" borderId="0" xfId="0" applyFont="1" applyFill="1" applyBorder="1" applyAlignment="1">
      <alignment horizontal="center" vertical="center" textRotation="90" wrapText="1"/>
    </xf>
    <xf numFmtId="0" fontId="37" fillId="36" borderId="60" xfId="0" applyFont="1" applyFill="1" applyBorder="1" applyAlignment="1">
      <alignment horizontal="center" vertical="center" textRotation="90" wrapText="1"/>
    </xf>
    <xf numFmtId="0" fontId="37" fillId="36" borderId="13" xfId="0" applyFont="1" applyFill="1" applyBorder="1" applyAlignment="1">
      <alignment horizontal="center" vertical="center" textRotation="90" wrapText="1"/>
    </xf>
    <xf numFmtId="0" fontId="37" fillId="36" borderId="61" xfId="0" applyFont="1" applyFill="1" applyBorder="1" applyAlignment="1">
      <alignment horizontal="center" vertical="center" textRotation="90" wrapText="1"/>
    </xf>
    <xf numFmtId="0" fontId="43" fillId="39" borderId="24" xfId="0" applyFont="1" applyFill="1" applyBorder="1" applyAlignment="1">
      <alignment horizontal="center" vertical="center" wrapText="1"/>
    </xf>
    <xf numFmtId="0" fontId="43" fillId="39" borderId="15" xfId="0" applyFont="1" applyFill="1" applyBorder="1" applyAlignment="1">
      <alignment horizontal="center" vertical="center" wrapText="1"/>
    </xf>
    <xf numFmtId="0" fontId="43" fillId="39" borderId="50" xfId="0" applyFont="1" applyFill="1" applyBorder="1" applyAlignment="1">
      <alignment horizontal="center" vertical="center" wrapText="1"/>
    </xf>
    <xf numFmtId="0" fontId="43" fillId="39" borderId="64" xfId="0" applyFont="1" applyFill="1" applyBorder="1" applyAlignment="1">
      <alignment horizontal="center" vertical="center" wrapText="1"/>
    </xf>
    <xf numFmtId="0" fontId="43" fillId="39" borderId="65" xfId="0" applyFont="1" applyFill="1" applyBorder="1" applyAlignment="1">
      <alignment horizontal="center" vertical="center" wrapText="1"/>
    </xf>
    <xf numFmtId="0" fontId="43" fillId="39" borderId="66" xfId="0" applyFont="1" applyFill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textRotation="90" wrapText="1"/>
    </xf>
    <xf numFmtId="0" fontId="37" fillId="0" borderId="67" xfId="0" applyFont="1" applyBorder="1" applyAlignment="1">
      <alignment horizontal="center" vertical="center" textRotation="90" wrapText="1"/>
    </xf>
    <xf numFmtId="0" fontId="37" fillId="0" borderId="59" xfId="0" applyFont="1" applyBorder="1" applyAlignment="1">
      <alignment horizontal="center" vertical="center" textRotation="90" wrapText="1"/>
    </xf>
    <xf numFmtId="0" fontId="37" fillId="0" borderId="68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39" borderId="4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0" fillId="41" borderId="68" xfId="0" applyNumberFormat="1" applyFont="1" applyFill="1" applyBorder="1" applyAlignment="1" applyProtection="1">
      <alignment horizontal="center" vertical="center"/>
      <protection hidden="1" locked="0"/>
    </xf>
    <xf numFmtId="0" fontId="30" fillId="41" borderId="62" xfId="0" applyNumberFormat="1" applyFont="1" applyFill="1" applyBorder="1" applyAlignment="1" applyProtection="1">
      <alignment horizontal="center" vertical="center"/>
      <protection hidden="1" locked="0"/>
    </xf>
    <xf numFmtId="0" fontId="30" fillId="41" borderId="63" xfId="0" applyNumberFormat="1" applyFont="1" applyFill="1" applyBorder="1" applyAlignment="1" applyProtection="1">
      <alignment horizontal="center" vertical="center"/>
      <protection hidden="1" locked="0"/>
    </xf>
    <xf numFmtId="0" fontId="30" fillId="41" borderId="45" xfId="0" applyNumberFormat="1" applyFont="1" applyFill="1" applyBorder="1" applyAlignment="1" applyProtection="1">
      <alignment horizontal="center" vertical="center"/>
      <protection hidden="1" locked="0"/>
    </xf>
    <xf numFmtId="0" fontId="30" fillId="41" borderId="13" xfId="0" applyNumberFormat="1" applyFont="1" applyFill="1" applyBorder="1" applyAlignment="1" applyProtection="1">
      <alignment horizontal="center" vertical="center"/>
      <protection hidden="1" locked="0"/>
    </xf>
    <xf numFmtId="0" fontId="30" fillId="41" borderId="61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6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7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22" fillId="0" borderId="0" xfId="42" applyNumberFormat="1" applyFont="1" applyFill="1" applyBorder="1" applyAlignment="1" applyProtection="1">
      <alignment horizontal="left"/>
      <protection hidden="1" locked="0"/>
    </xf>
    <xf numFmtId="49" fontId="27" fillId="42" borderId="57" xfId="0" applyNumberFormat="1" applyFont="1" applyFill="1" applyBorder="1" applyAlignment="1">
      <alignment horizontal="center" vertical="center" wrapText="1"/>
    </xf>
    <xf numFmtId="49" fontId="27" fillId="42" borderId="33" xfId="0" applyNumberFormat="1" applyFont="1" applyFill="1" applyBorder="1" applyAlignment="1">
      <alignment horizontal="center" vertical="center" wrapText="1"/>
    </xf>
    <xf numFmtId="0" fontId="19" fillId="0" borderId="0" xfId="42" applyNumberFormat="1" applyFont="1" applyBorder="1" applyAlignment="1" applyProtection="1">
      <alignment horizontal="center" vertical="center"/>
      <protection/>
    </xf>
    <xf numFmtId="0" fontId="28" fillId="42" borderId="65" xfId="0" applyFont="1" applyFill="1" applyBorder="1" applyAlignment="1" applyProtection="1">
      <alignment horizontal="center" vertical="center"/>
      <protection/>
    </xf>
    <xf numFmtId="0" fontId="28" fillId="42" borderId="20" xfId="0" applyFont="1" applyFill="1" applyBorder="1" applyAlignment="1" applyProtection="1">
      <alignment horizontal="center" vertical="center"/>
      <protection/>
    </xf>
    <xf numFmtId="0" fontId="27" fillId="42" borderId="64" xfId="0" applyFont="1" applyFill="1" applyBorder="1" applyAlignment="1" applyProtection="1">
      <alignment horizontal="center" vertical="center" wrapText="1"/>
      <protection/>
    </xf>
    <xf numFmtId="0" fontId="27" fillId="42" borderId="19" xfId="0" applyFont="1" applyFill="1" applyBorder="1" applyAlignment="1" applyProtection="1">
      <alignment horizontal="center" vertical="center" wrapText="1"/>
      <protection/>
    </xf>
    <xf numFmtId="0" fontId="28" fillId="42" borderId="56" xfId="0" applyFont="1" applyFill="1" applyBorder="1" applyAlignment="1" applyProtection="1">
      <alignment horizontal="center" vertical="center"/>
      <protection/>
    </xf>
    <xf numFmtId="0" fontId="28" fillId="42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56575"/>
          <c:h val="0.451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"/>
          <c:y val="0.25025"/>
          <c:w val="0.644"/>
          <c:h val="0.4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105"/>
          <c:w val="0.162"/>
          <c:h val="0.78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571500</xdr:colOff>
      <xdr:row>1</xdr:row>
      <xdr:rowOff>314325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229225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153025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Название соревнования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1 к</v>
          </cell>
          <cell r="G6" t="str">
            <v>И.О.Ф.</v>
          </cell>
        </row>
        <row r="7">
          <cell r="G7" t="str">
            <v>/город/</v>
          </cell>
        </row>
        <row r="8">
          <cell r="A8" t="str">
            <v>Гл. секретарь, судья 1 к.</v>
          </cell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40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J10" sqref="BJ10"/>
    </sheetView>
  </sheetViews>
  <sheetFormatPr defaultColWidth="9.00390625" defaultRowHeight="12.75"/>
  <cols>
    <col min="1" max="1" width="3.125" style="15" customWidth="1"/>
    <col min="2" max="2" width="13.3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16.5" customHeight="1" thickBot="1">
      <c r="A1" s="229" t="s">
        <v>110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</row>
    <row r="2" spans="3:101" s="12" customFormat="1" ht="39" customHeight="1" thickBot="1">
      <c r="C2" s="59" t="s">
        <v>106</v>
      </c>
      <c r="U2" s="201" t="s">
        <v>134</v>
      </c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3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</row>
    <row r="3" spans="2:62" s="13" customFormat="1" ht="17.25" customHeight="1" thickBot="1">
      <c r="B3" s="60"/>
      <c r="C3" s="204" t="s">
        <v>115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5" t="s">
        <v>116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61"/>
      <c r="BJ3" s="61"/>
    </row>
    <row r="4" spans="1:60" ht="13.5" customHeight="1" thickBot="1">
      <c r="A4" s="230" t="s">
        <v>2</v>
      </c>
      <c r="B4" s="215" t="s">
        <v>120</v>
      </c>
      <c r="C4" s="212">
        <v>48</v>
      </c>
      <c r="D4" s="213"/>
      <c r="E4" s="213"/>
      <c r="F4" s="214"/>
      <c r="G4" s="212">
        <v>52</v>
      </c>
      <c r="H4" s="213"/>
      <c r="I4" s="213"/>
      <c r="J4" s="214"/>
      <c r="K4" s="212">
        <v>56</v>
      </c>
      <c r="L4" s="213"/>
      <c r="M4" s="213"/>
      <c r="N4" s="214"/>
      <c r="O4" s="212">
        <v>60</v>
      </c>
      <c r="P4" s="213"/>
      <c r="Q4" s="213"/>
      <c r="R4" s="214"/>
      <c r="S4" s="212">
        <v>65</v>
      </c>
      <c r="T4" s="213"/>
      <c r="U4" s="213"/>
      <c r="V4" s="214"/>
      <c r="W4" s="212">
        <v>70</v>
      </c>
      <c r="X4" s="213"/>
      <c r="Y4" s="213"/>
      <c r="Z4" s="214"/>
      <c r="AA4" s="212">
        <v>75</v>
      </c>
      <c r="AB4" s="213"/>
      <c r="AC4" s="213"/>
      <c r="AD4" s="214"/>
      <c r="AE4" s="212">
        <v>81</v>
      </c>
      <c r="AF4" s="213"/>
      <c r="AG4" s="213"/>
      <c r="AH4" s="214"/>
      <c r="AI4" s="212">
        <v>87</v>
      </c>
      <c r="AJ4" s="213"/>
      <c r="AK4" s="213"/>
      <c r="AL4" s="214"/>
      <c r="AM4" s="212" t="s">
        <v>133</v>
      </c>
      <c r="AN4" s="213"/>
      <c r="AO4" s="213"/>
      <c r="AP4" s="214"/>
      <c r="AQ4" s="217"/>
      <c r="AR4" s="218"/>
      <c r="AS4" s="218"/>
      <c r="AT4" s="219"/>
      <c r="AU4" s="226"/>
      <c r="AV4" s="227"/>
      <c r="AW4" s="227"/>
      <c r="AX4" s="228"/>
      <c r="AY4" s="209" t="s">
        <v>61</v>
      </c>
      <c r="AZ4" s="210"/>
      <c r="BA4" s="210"/>
      <c r="BB4" s="211"/>
      <c r="BC4" s="209" t="s">
        <v>0</v>
      </c>
      <c r="BD4" s="210"/>
      <c r="BE4" s="210"/>
      <c r="BF4" s="211"/>
      <c r="BG4" s="207" t="s">
        <v>1</v>
      </c>
      <c r="BH4" s="207" t="s">
        <v>60</v>
      </c>
    </row>
    <row r="5" spans="1:61" ht="18.75" customHeight="1" thickBot="1">
      <c r="A5" s="231"/>
      <c r="B5" s="216"/>
      <c r="C5" s="151">
        <v>1</v>
      </c>
      <c r="D5" s="152">
        <v>2</v>
      </c>
      <c r="E5" s="152">
        <v>3</v>
      </c>
      <c r="F5" s="153">
        <v>5</v>
      </c>
      <c r="G5" s="151">
        <v>1</v>
      </c>
      <c r="H5" s="152">
        <v>2</v>
      </c>
      <c r="I5" s="152">
        <v>3</v>
      </c>
      <c r="J5" s="153">
        <v>5</v>
      </c>
      <c r="K5" s="151">
        <v>1</v>
      </c>
      <c r="L5" s="152">
        <v>2</v>
      </c>
      <c r="M5" s="152">
        <v>3</v>
      </c>
      <c r="N5" s="153">
        <v>5</v>
      </c>
      <c r="O5" s="151">
        <v>1</v>
      </c>
      <c r="P5" s="152">
        <v>2</v>
      </c>
      <c r="Q5" s="152">
        <v>3</v>
      </c>
      <c r="R5" s="153">
        <v>5</v>
      </c>
      <c r="S5" s="154">
        <v>1</v>
      </c>
      <c r="T5" s="155">
        <v>2</v>
      </c>
      <c r="U5" s="155">
        <v>3</v>
      </c>
      <c r="V5" s="156">
        <v>5</v>
      </c>
      <c r="W5" s="151">
        <v>1</v>
      </c>
      <c r="X5" s="152">
        <v>2</v>
      </c>
      <c r="Y5" s="152">
        <v>3</v>
      </c>
      <c r="Z5" s="153">
        <v>5</v>
      </c>
      <c r="AA5" s="154">
        <v>1</v>
      </c>
      <c r="AB5" s="155">
        <v>2</v>
      </c>
      <c r="AC5" s="155">
        <v>3</v>
      </c>
      <c r="AD5" s="156">
        <v>5</v>
      </c>
      <c r="AE5" s="151">
        <v>1</v>
      </c>
      <c r="AF5" s="152">
        <v>2</v>
      </c>
      <c r="AG5" s="152">
        <v>3</v>
      </c>
      <c r="AH5" s="153">
        <v>5</v>
      </c>
      <c r="AI5" s="151">
        <v>1</v>
      </c>
      <c r="AJ5" s="152">
        <v>2</v>
      </c>
      <c r="AK5" s="152">
        <v>3</v>
      </c>
      <c r="AL5" s="153">
        <v>5</v>
      </c>
      <c r="AM5" s="157">
        <v>1</v>
      </c>
      <c r="AN5" s="158">
        <v>2</v>
      </c>
      <c r="AO5" s="158">
        <v>3</v>
      </c>
      <c r="AP5" s="159">
        <v>5</v>
      </c>
      <c r="AQ5" s="160">
        <v>1</v>
      </c>
      <c r="AR5" s="161">
        <v>2</v>
      </c>
      <c r="AS5" s="161">
        <v>3</v>
      </c>
      <c r="AT5" s="162">
        <v>5</v>
      </c>
      <c r="AU5" s="160">
        <v>1</v>
      </c>
      <c r="AV5" s="161">
        <v>2</v>
      </c>
      <c r="AW5" s="161">
        <v>3</v>
      </c>
      <c r="AX5" s="162">
        <v>5</v>
      </c>
      <c r="AY5" s="163">
        <v>1</v>
      </c>
      <c r="AZ5" s="164">
        <v>2</v>
      </c>
      <c r="BA5" s="165">
        <v>3</v>
      </c>
      <c r="BB5" s="166">
        <v>5</v>
      </c>
      <c r="BC5" s="167" t="s">
        <v>4</v>
      </c>
      <c r="BD5" s="168" t="s">
        <v>5</v>
      </c>
      <c r="BE5" s="169" t="s">
        <v>6</v>
      </c>
      <c r="BF5" s="170" t="s">
        <v>7</v>
      </c>
      <c r="BG5" s="208"/>
      <c r="BH5" s="208"/>
      <c r="BI5" s="47"/>
    </row>
    <row r="6" spans="1:61" ht="14.25" customHeight="1">
      <c r="A6" s="106">
        <v>1</v>
      </c>
      <c r="B6" s="107" t="s">
        <v>17</v>
      </c>
      <c r="C6" s="108"/>
      <c r="D6" s="109"/>
      <c r="E6" s="109"/>
      <c r="F6" s="110"/>
      <c r="G6" s="108"/>
      <c r="H6" s="109"/>
      <c r="I6" s="109"/>
      <c r="J6" s="110"/>
      <c r="K6" s="108"/>
      <c r="L6" s="109"/>
      <c r="M6" s="109"/>
      <c r="N6" s="110"/>
      <c r="O6" s="108"/>
      <c r="P6" s="109"/>
      <c r="Q6" s="109"/>
      <c r="R6" s="110"/>
      <c r="S6" s="108"/>
      <c r="T6" s="109"/>
      <c r="U6" s="109"/>
      <c r="V6" s="110"/>
      <c r="W6" s="108"/>
      <c r="X6" s="109"/>
      <c r="Y6" s="109"/>
      <c r="Z6" s="110"/>
      <c r="AA6" s="108"/>
      <c r="AB6" s="109"/>
      <c r="AC6" s="109"/>
      <c r="AD6" s="110"/>
      <c r="AE6" s="108"/>
      <c r="AF6" s="109"/>
      <c r="AG6" s="109"/>
      <c r="AH6" s="110"/>
      <c r="AI6" s="108"/>
      <c r="AJ6" s="109"/>
      <c r="AK6" s="109"/>
      <c r="AL6" s="110"/>
      <c r="AM6" s="108"/>
      <c r="AN6" s="109"/>
      <c r="AO6" s="109"/>
      <c r="AP6" s="110"/>
      <c r="AQ6" s="108"/>
      <c r="AR6" s="109"/>
      <c r="AS6" s="109"/>
      <c r="AT6" s="110"/>
      <c r="AU6" s="108"/>
      <c r="AV6" s="109"/>
      <c r="AW6" s="109"/>
      <c r="AX6" s="110"/>
      <c r="AY6" s="111">
        <f aca="true" t="shared" si="0" ref="AY6:AY17">SUM(C6,G6,K6,O6,S6,W6,AA6,AE6,AI6,AM6,AQ6,AU6)</f>
        <v>0</v>
      </c>
      <c r="AZ6" s="112">
        <f aca="true" t="shared" si="1" ref="AZ6:AZ17">SUM(D6,H6,L6,P6,T6,X6,AB6,AF6,AJ6,AN6,AR6,AV6)</f>
        <v>0</v>
      </c>
      <c r="BA6" s="112">
        <f aca="true" t="shared" si="2" ref="BA6:BA17">SUM(E6,I6,M6,Q6,U6,Y6,AC6,AG6,AK6,AO6,AS6,AW6)</f>
        <v>0</v>
      </c>
      <c r="BB6" s="113">
        <f aca="true" t="shared" si="3" ref="BB6:BB17">SUM(F6,J6,Z6,AH6,N6,R6,V6,AD6,AL6,AP6,AT6,AX6)</f>
        <v>0</v>
      </c>
      <c r="BC6" s="114">
        <f aca="true" t="shared" si="4" ref="BC6:BC17">SUM(AY6*7)</f>
        <v>0</v>
      </c>
      <c r="BD6" s="115">
        <f aca="true" t="shared" si="5" ref="BD6:BD17">PRODUCT(AZ6*5)</f>
        <v>0</v>
      </c>
      <c r="BE6" s="115">
        <f aca="true" t="shared" si="6" ref="BE6:BE17">PRODUCT(BA6*3)</f>
        <v>0</v>
      </c>
      <c r="BF6" s="116">
        <f aca="true" t="shared" si="7" ref="BF6:BF17">PRODUCT(BB6*1)</f>
        <v>0</v>
      </c>
      <c r="BG6" s="117">
        <f aca="true" t="shared" si="8" ref="BG6:BG17">SUM(BC6:BF6)</f>
        <v>0</v>
      </c>
      <c r="BH6" s="118"/>
      <c r="BI6" s="47"/>
    </row>
    <row r="7" spans="1:61" ht="14.25" customHeight="1">
      <c r="A7" s="119">
        <v>2</v>
      </c>
      <c r="B7" s="107" t="s">
        <v>28</v>
      </c>
      <c r="C7" s="108"/>
      <c r="D7" s="109"/>
      <c r="E7" s="109"/>
      <c r="F7" s="110"/>
      <c r="G7" s="108"/>
      <c r="H7" s="109"/>
      <c r="I7" s="109"/>
      <c r="J7" s="110"/>
      <c r="K7" s="108"/>
      <c r="L7" s="109"/>
      <c r="M7" s="109"/>
      <c r="N7" s="110"/>
      <c r="O7" s="108"/>
      <c r="P7" s="109"/>
      <c r="Q7" s="109"/>
      <c r="R7" s="110"/>
      <c r="S7" s="108"/>
      <c r="T7" s="109"/>
      <c r="U7" s="109"/>
      <c r="V7" s="110"/>
      <c r="W7" s="108"/>
      <c r="X7" s="109"/>
      <c r="Y7" s="109"/>
      <c r="Z7" s="110"/>
      <c r="AA7" s="108"/>
      <c r="AB7" s="109"/>
      <c r="AC7" s="109"/>
      <c r="AD7" s="110"/>
      <c r="AE7" s="108"/>
      <c r="AF7" s="109"/>
      <c r="AG7" s="109"/>
      <c r="AH7" s="110"/>
      <c r="AI7" s="108"/>
      <c r="AJ7" s="109"/>
      <c r="AK7" s="109"/>
      <c r="AL7" s="110"/>
      <c r="AM7" s="108"/>
      <c r="AN7" s="109"/>
      <c r="AO7" s="109"/>
      <c r="AP7" s="110"/>
      <c r="AQ7" s="108"/>
      <c r="AR7" s="109"/>
      <c r="AS7" s="109"/>
      <c r="AT7" s="110"/>
      <c r="AU7" s="108"/>
      <c r="AV7" s="109"/>
      <c r="AW7" s="109"/>
      <c r="AX7" s="110"/>
      <c r="AY7" s="111">
        <f t="shared" si="0"/>
        <v>0</v>
      </c>
      <c r="AZ7" s="120">
        <f t="shared" si="1"/>
        <v>0</v>
      </c>
      <c r="BA7" s="120">
        <f t="shared" si="2"/>
        <v>0</v>
      </c>
      <c r="BB7" s="121">
        <f t="shared" si="3"/>
        <v>0</v>
      </c>
      <c r="BC7" s="114">
        <f t="shared" si="4"/>
        <v>0</v>
      </c>
      <c r="BD7" s="115">
        <f t="shared" si="5"/>
        <v>0</v>
      </c>
      <c r="BE7" s="115">
        <f t="shared" si="6"/>
        <v>0</v>
      </c>
      <c r="BF7" s="116">
        <f t="shared" si="7"/>
        <v>0</v>
      </c>
      <c r="BG7" s="122">
        <f t="shared" si="8"/>
        <v>0</v>
      </c>
      <c r="BH7" s="123"/>
      <c r="BI7" s="47"/>
    </row>
    <row r="8" spans="1:61" ht="14.25" customHeight="1">
      <c r="A8" s="124">
        <v>3</v>
      </c>
      <c r="B8" s="107" t="s">
        <v>29</v>
      </c>
      <c r="C8" s="108"/>
      <c r="D8" s="109"/>
      <c r="E8" s="109"/>
      <c r="F8" s="110"/>
      <c r="G8" s="108"/>
      <c r="H8" s="109"/>
      <c r="I8" s="109"/>
      <c r="J8" s="110"/>
      <c r="K8" s="108"/>
      <c r="L8" s="109"/>
      <c r="M8" s="109"/>
      <c r="N8" s="110"/>
      <c r="O8" s="108"/>
      <c r="P8" s="109"/>
      <c r="Q8" s="109"/>
      <c r="R8" s="110"/>
      <c r="S8" s="108"/>
      <c r="T8" s="109"/>
      <c r="U8" s="109"/>
      <c r="V8" s="110"/>
      <c r="W8" s="108"/>
      <c r="X8" s="109"/>
      <c r="Y8" s="109"/>
      <c r="Z8" s="110"/>
      <c r="AA8" s="108"/>
      <c r="AB8" s="109"/>
      <c r="AC8" s="109"/>
      <c r="AD8" s="110"/>
      <c r="AE8" s="108"/>
      <c r="AF8" s="109"/>
      <c r="AG8" s="109"/>
      <c r="AH8" s="110"/>
      <c r="AI8" s="108"/>
      <c r="AJ8" s="109"/>
      <c r="AK8" s="109"/>
      <c r="AL8" s="110"/>
      <c r="AM8" s="108"/>
      <c r="AN8" s="109"/>
      <c r="AO8" s="109"/>
      <c r="AP8" s="110"/>
      <c r="AQ8" s="108"/>
      <c r="AR8" s="109"/>
      <c r="AS8" s="109"/>
      <c r="AT8" s="110"/>
      <c r="AU8" s="108"/>
      <c r="AV8" s="109"/>
      <c r="AW8" s="109"/>
      <c r="AX8" s="110"/>
      <c r="AY8" s="111">
        <f t="shared" si="0"/>
        <v>0</v>
      </c>
      <c r="AZ8" s="120">
        <f t="shared" si="1"/>
        <v>0</v>
      </c>
      <c r="BA8" s="120">
        <f t="shared" si="2"/>
        <v>0</v>
      </c>
      <c r="BB8" s="121">
        <f t="shared" si="3"/>
        <v>0</v>
      </c>
      <c r="BC8" s="114">
        <f t="shared" si="4"/>
        <v>0</v>
      </c>
      <c r="BD8" s="115">
        <f t="shared" si="5"/>
        <v>0</v>
      </c>
      <c r="BE8" s="115">
        <f t="shared" si="6"/>
        <v>0</v>
      </c>
      <c r="BF8" s="116">
        <f t="shared" si="7"/>
        <v>0</v>
      </c>
      <c r="BG8" s="122">
        <f t="shared" si="8"/>
        <v>0</v>
      </c>
      <c r="BH8" s="125"/>
      <c r="BI8" s="47"/>
    </row>
    <row r="9" spans="1:61" ht="14.25" customHeight="1">
      <c r="A9" s="119">
        <v>4</v>
      </c>
      <c r="B9" s="107" t="s">
        <v>93</v>
      </c>
      <c r="C9" s="108"/>
      <c r="D9" s="109"/>
      <c r="E9" s="109"/>
      <c r="F9" s="110"/>
      <c r="G9" s="108"/>
      <c r="H9" s="109"/>
      <c r="I9" s="109"/>
      <c r="J9" s="110"/>
      <c r="K9" s="108"/>
      <c r="L9" s="109"/>
      <c r="M9" s="109"/>
      <c r="N9" s="110"/>
      <c r="O9" s="108"/>
      <c r="P9" s="109"/>
      <c r="Q9" s="109"/>
      <c r="R9" s="110"/>
      <c r="S9" s="108"/>
      <c r="T9" s="109"/>
      <c r="U9" s="109"/>
      <c r="V9" s="110"/>
      <c r="W9" s="108"/>
      <c r="X9" s="109"/>
      <c r="Y9" s="109"/>
      <c r="Z9" s="110"/>
      <c r="AA9" s="108"/>
      <c r="AB9" s="109"/>
      <c r="AC9" s="109"/>
      <c r="AD9" s="110"/>
      <c r="AE9" s="108"/>
      <c r="AF9" s="109"/>
      <c r="AG9" s="109"/>
      <c r="AH9" s="110"/>
      <c r="AI9" s="108"/>
      <c r="AJ9" s="109"/>
      <c r="AK9" s="109"/>
      <c r="AL9" s="110"/>
      <c r="AM9" s="108"/>
      <c r="AN9" s="109"/>
      <c r="AO9" s="109"/>
      <c r="AP9" s="110"/>
      <c r="AQ9" s="108"/>
      <c r="AR9" s="109"/>
      <c r="AS9" s="109"/>
      <c r="AT9" s="110"/>
      <c r="AU9" s="108"/>
      <c r="AV9" s="109"/>
      <c r="AW9" s="109"/>
      <c r="AX9" s="110"/>
      <c r="AY9" s="111">
        <f t="shared" si="0"/>
        <v>0</v>
      </c>
      <c r="AZ9" s="120">
        <f t="shared" si="1"/>
        <v>0</v>
      </c>
      <c r="BA9" s="120">
        <f t="shared" si="2"/>
        <v>0</v>
      </c>
      <c r="BB9" s="121">
        <f t="shared" si="3"/>
        <v>0</v>
      </c>
      <c r="BC9" s="114">
        <f t="shared" si="4"/>
        <v>0</v>
      </c>
      <c r="BD9" s="115">
        <f t="shared" si="5"/>
        <v>0</v>
      </c>
      <c r="BE9" s="115">
        <f t="shared" si="6"/>
        <v>0</v>
      </c>
      <c r="BF9" s="116">
        <f t="shared" si="7"/>
        <v>0</v>
      </c>
      <c r="BG9" s="122">
        <f t="shared" si="8"/>
        <v>0</v>
      </c>
      <c r="BH9" s="126"/>
      <c r="BI9" s="47"/>
    </row>
    <row r="10" spans="1:61" ht="14.25" customHeight="1">
      <c r="A10" s="124">
        <v>5</v>
      </c>
      <c r="B10" s="107" t="s">
        <v>81</v>
      </c>
      <c r="C10" s="108"/>
      <c r="D10" s="109"/>
      <c r="E10" s="109"/>
      <c r="F10" s="110"/>
      <c r="G10" s="108"/>
      <c r="H10" s="109"/>
      <c r="I10" s="109"/>
      <c r="J10" s="110"/>
      <c r="K10" s="108"/>
      <c r="L10" s="109"/>
      <c r="M10" s="109"/>
      <c r="N10" s="110"/>
      <c r="O10" s="108"/>
      <c r="P10" s="109"/>
      <c r="Q10" s="109"/>
      <c r="R10" s="110"/>
      <c r="S10" s="108"/>
      <c r="T10" s="109"/>
      <c r="U10" s="109"/>
      <c r="V10" s="110"/>
      <c r="W10" s="108"/>
      <c r="X10" s="109"/>
      <c r="Y10" s="109"/>
      <c r="Z10" s="110"/>
      <c r="AA10" s="108"/>
      <c r="AB10" s="109"/>
      <c r="AC10" s="109"/>
      <c r="AD10" s="110"/>
      <c r="AE10" s="108"/>
      <c r="AF10" s="109"/>
      <c r="AG10" s="109"/>
      <c r="AH10" s="110"/>
      <c r="AI10" s="108"/>
      <c r="AJ10" s="109"/>
      <c r="AK10" s="109"/>
      <c r="AL10" s="110"/>
      <c r="AM10" s="108"/>
      <c r="AN10" s="109"/>
      <c r="AO10" s="109"/>
      <c r="AP10" s="110"/>
      <c r="AQ10" s="108"/>
      <c r="AR10" s="109"/>
      <c r="AS10" s="109"/>
      <c r="AT10" s="110"/>
      <c r="AU10" s="108"/>
      <c r="AV10" s="109"/>
      <c r="AW10" s="109"/>
      <c r="AX10" s="110"/>
      <c r="AY10" s="111">
        <f t="shared" si="0"/>
        <v>0</v>
      </c>
      <c r="AZ10" s="120">
        <f t="shared" si="1"/>
        <v>0</v>
      </c>
      <c r="BA10" s="120">
        <f t="shared" si="2"/>
        <v>0</v>
      </c>
      <c r="BB10" s="121">
        <f t="shared" si="3"/>
        <v>0</v>
      </c>
      <c r="BC10" s="114">
        <f t="shared" si="4"/>
        <v>0</v>
      </c>
      <c r="BD10" s="115">
        <f t="shared" si="5"/>
        <v>0</v>
      </c>
      <c r="BE10" s="115">
        <f t="shared" si="6"/>
        <v>0</v>
      </c>
      <c r="BF10" s="116">
        <f t="shared" si="7"/>
        <v>0</v>
      </c>
      <c r="BG10" s="122">
        <f t="shared" si="8"/>
        <v>0</v>
      </c>
      <c r="BH10" s="126"/>
      <c r="BI10" s="47"/>
    </row>
    <row r="11" spans="1:61" ht="14.25" customHeight="1">
      <c r="A11" s="119">
        <v>6</v>
      </c>
      <c r="B11" s="107" t="s">
        <v>83</v>
      </c>
      <c r="C11" s="108"/>
      <c r="D11" s="109"/>
      <c r="E11" s="109"/>
      <c r="F11" s="110"/>
      <c r="G11" s="108"/>
      <c r="H11" s="109"/>
      <c r="I11" s="109"/>
      <c r="J11" s="110"/>
      <c r="K11" s="108"/>
      <c r="L11" s="109"/>
      <c r="M11" s="109"/>
      <c r="N11" s="110"/>
      <c r="O11" s="108"/>
      <c r="P11" s="109"/>
      <c r="Q11" s="109"/>
      <c r="R11" s="110"/>
      <c r="S11" s="108"/>
      <c r="T11" s="109"/>
      <c r="U11" s="109"/>
      <c r="V11" s="110"/>
      <c r="W11" s="108"/>
      <c r="X11" s="109"/>
      <c r="Y11" s="109"/>
      <c r="Z11" s="110"/>
      <c r="AA11" s="108"/>
      <c r="AB11" s="109"/>
      <c r="AC11" s="109"/>
      <c r="AD11" s="110"/>
      <c r="AE11" s="108"/>
      <c r="AF11" s="109"/>
      <c r="AG11" s="109"/>
      <c r="AH11" s="110"/>
      <c r="AI11" s="108"/>
      <c r="AJ11" s="109"/>
      <c r="AK11" s="109"/>
      <c r="AL11" s="110"/>
      <c r="AM11" s="108"/>
      <c r="AN11" s="109"/>
      <c r="AO11" s="109"/>
      <c r="AP11" s="110"/>
      <c r="AQ11" s="108"/>
      <c r="AR11" s="109"/>
      <c r="AS11" s="109"/>
      <c r="AT11" s="110"/>
      <c r="AU11" s="108"/>
      <c r="AV11" s="109"/>
      <c r="AW11" s="109"/>
      <c r="AX11" s="110"/>
      <c r="AY11" s="111">
        <f t="shared" si="0"/>
        <v>0</v>
      </c>
      <c r="AZ11" s="120">
        <f t="shared" si="1"/>
        <v>0</v>
      </c>
      <c r="BA11" s="120">
        <f t="shared" si="2"/>
        <v>0</v>
      </c>
      <c r="BB11" s="121">
        <f t="shared" si="3"/>
        <v>0</v>
      </c>
      <c r="BC11" s="114">
        <f t="shared" si="4"/>
        <v>0</v>
      </c>
      <c r="BD11" s="115">
        <f t="shared" si="5"/>
        <v>0</v>
      </c>
      <c r="BE11" s="115">
        <f t="shared" si="6"/>
        <v>0</v>
      </c>
      <c r="BF11" s="116">
        <f t="shared" si="7"/>
        <v>0</v>
      </c>
      <c r="BG11" s="122">
        <f t="shared" si="8"/>
        <v>0</v>
      </c>
      <c r="BH11" s="126"/>
      <c r="BI11" s="47"/>
    </row>
    <row r="12" spans="1:61" ht="14.25" customHeight="1">
      <c r="A12" s="124">
        <v>7</v>
      </c>
      <c r="B12" s="107" t="s">
        <v>49</v>
      </c>
      <c r="C12" s="108"/>
      <c r="D12" s="109"/>
      <c r="E12" s="109"/>
      <c r="F12" s="110"/>
      <c r="G12" s="108"/>
      <c r="H12" s="109"/>
      <c r="I12" s="109"/>
      <c r="J12" s="110"/>
      <c r="K12" s="108"/>
      <c r="L12" s="109"/>
      <c r="M12" s="109"/>
      <c r="N12" s="110"/>
      <c r="O12" s="108"/>
      <c r="P12" s="109"/>
      <c r="Q12" s="109"/>
      <c r="R12" s="110"/>
      <c r="S12" s="108"/>
      <c r="T12" s="109"/>
      <c r="U12" s="109"/>
      <c r="V12" s="110"/>
      <c r="W12" s="108"/>
      <c r="X12" s="109"/>
      <c r="Y12" s="109"/>
      <c r="Z12" s="110"/>
      <c r="AA12" s="108"/>
      <c r="AB12" s="109"/>
      <c r="AC12" s="109"/>
      <c r="AD12" s="110"/>
      <c r="AE12" s="108"/>
      <c r="AF12" s="109"/>
      <c r="AG12" s="109"/>
      <c r="AH12" s="110"/>
      <c r="AI12" s="108"/>
      <c r="AJ12" s="109"/>
      <c r="AK12" s="109"/>
      <c r="AL12" s="110"/>
      <c r="AM12" s="108"/>
      <c r="AN12" s="109"/>
      <c r="AO12" s="109"/>
      <c r="AP12" s="110"/>
      <c r="AQ12" s="108"/>
      <c r="AR12" s="109"/>
      <c r="AS12" s="109"/>
      <c r="AT12" s="110"/>
      <c r="AU12" s="108"/>
      <c r="AV12" s="109"/>
      <c r="AW12" s="109"/>
      <c r="AX12" s="110"/>
      <c r="AY12" s="111">
        <f t="shared" si="0"/>
        <v>0</v>
      </c>
      <c r="AZ12" s="120">
        <f t="shared" si="1"/>
        <v>0</v>
      </c>
      <c r="BA12" s="120">
        <f t="shared" si="2"/>
        <v>0</v>
      </c>
      <c r="BB12" s="121">
        <f t="shared" si="3"/>
        <v>0</v>
      </c>
      <c r="BC12" s="114">
        <f t="shared" si="4"/>
        <v>0</v>
      </c>
      <c r="BD12" s="115">
        <f t="shared" si="5"/>
        <v>0</v>
      </c>
      <c r="BE12" s="115">
        <f t="shared" si="6"/>
        <v>0</v>
      </c>
      <c r="BF12" s="116">
        <f t="shared" si="7"/>
        <v>0</v>
      </c>
      <c r="BG12" s="122">
        <f t="shared" si="8"/>
        <v>0</v>
      </c>
      <c r="BH12" s="126"/>
      <c r="BI12" s="47"/>
    </row>
    <row r="13" spans="1:61" ht="14.25" customHeight="1">
      <c r="A13" s="119">
        <v>8</v>
      </c>
      <c r="B13" s="107" t="s">
        <v>111</v>
      </c>
      <c r="C13" s="108"/>
      <c r="D13" s="109"/>
      <c r="E13" s="109"/>
      <c r="F13" s="110"/>
      <c r="G13" s="108"/>
      <c r="H13" s="109"/>
      <c r="I13" s="109"/>
      <c r="J13" s="110"/>
      <c r="K13" s="108"/>
      <c r="L13" s="109"/>
      <c r="M13" s="109"/>
      <c r="N13" s="110"/>
      <c r="O13" s="108"/>
      <c r="P13" s="109"/>
      <c r="Q13" s="109"/>
      <c r="R13" s="110"/>
      <c r="S13" s="108"/>
      <c r="T13" s="109"/>
      <c r="U13" s="109"/>
      <c r="V13" s="110"/>
      <c r="W13" s="108"/>
      <c r="X13" s="109"/>
      <c r="Y13" s="109"/>
      <c r="Z13" s="110"/>
      <c r="AA13" s="108"/>
      <c r="AB13" s="109"/>
      <c r="AC13" s="109"/>
      <c r="AD13" s="110"/>
      <c r="AE13" s="108"/>
      <c r="AF13" s="109"/>
      <c r="AG13" s="109"/>
      <c r="AH13" s="110"/>
      <c r="AI13" s="108"/>
      <c r="AJ13" s="109"/>
      <c r="AK13" s="109"/>
      <c r="AL13" s="110"/>
      <c r="AM13" s="108"/>
      <c r="AN13" s="109"/>
      <c r="AO13" s="109"/>
      <c r="AP13" s="110"/>
      <c r="AQ13" s="108"/>
      <c r="AR13" s="109"/>
      <c r="AS13" s="109"/>
      <c r="AT13" s="110"/>
      <c r="AU13" s="108"/>
      <c r="AV13" s="109"/>
      <c r="AW13" s="109"/>
      <c r="AX13" s="110"/>
      <c r="AY13" s="111">
        <f t="shared" si="0"/>
        <v>0</v>
      </c>
      <c r="AZ13" s="120">
        <f t="shared" si="1"/>
        <v>0</v>
      </c>
      <c r="BA13" s="120">
        <f t="shared" si="2"/>
        <v>0</v>
      </c>
      <c r="BB13" s="121">
        <f t="shared" si="3"/>
        <v>0</v>
      </c>
      <c r="BC13" s="114">
        <f t="shared" si="4"/>
        <v>0</v>
      </c>
      <c r="BD13" s="115">
        <f t="shared" si="5"/>
        <v>0</v>
      </c>
      <c r="BE13" s="115">
        <f t="shared" si="6"/>
        <v>0</v>
      </c>
      <c r="BF13" s="116">
        <f t="shared" si="7"/>
        <v>0</v>
      </c>
      <c r="BG13" s="122">
        <f t="shared" si="8"/>
        <v>0</v>
      </c>
      <c r="BH13" s="126"/>
      <c r="BI13" s="47"/>
    </row>
    <row r="14" spans="1:61" ht="14.25" customHeight="1">
      <c r="A14" s="124">
        <v>9</v>
      </c>
      <c r="B14" s="107" t="s">
        <v>112</v>
      </c>
      <c r="C14" s="108"/>
      <c r="D14" s="109"/>
      <c r="E14" s="109"/>
      <c r="F14" s="110"/>
      <c r="G14" s="108"/>
      <c r="H14" s="109"/>
      <c r="I14" s="109"/>
      <c r="J14" s="110"/>
      <c r="K14" s="108"/>
      <c r="L14" s="109"/>
      <c r="M14" s="109"/>
      <c r="N14" s="110"/>
      <c r="O14" s="108"/>
      <c r="P14" s="109"/>
      <c r="Q14" s="109"/>
      <c r="R14" s="110"/>
      <c r="S14" s="108"/>
      <c r="T14" s="109"/>
      <c r="U14" s="109"/>
      <c r="V14" s="110"/>
      <c r="W14" s="108"/>
      <c r="X14" s="109"/>
      <c r="Y14" s="109"/>
      <c r="Z14" s="110"/>
      <c r="AA14" s="108"/>
      <c r="AB14" s="109"/>
      <c r="AC14" s="109"/>
      <c r="AD14" s="110"/>
      <c r="AE14" s="108"/>
      <c r="AF14" s="109"/>
      <c r="AG14" s="109"/>
      <c r="AH14" s="110"/>
      <c r="AI14" s="108"/>
      <c r="AJ14" s="109"/>
      <c r="AK14" s="109"/>
      <c r="AL14" s="110"/>
      <c r="AM14" s="108"/>
      <c r="AN14" s="109"/>
      <c r="AO14" s="109"/>
      <c r="AP14" s="110"/>
      <c r="AQ14" s="108"/>
      <c r="AR14" s="109"/>
      <c r="AS14" s="109"/>
      <c r="AT14" s="110"/>
      <c r="AU14" s="108"/>
      <c r="AV14" s="109"/>
      <c r="AW14" s="109"/>
      <c r="AX14" s="110"/>
      <c r="AY14" s="111">
        <f t="shared" si="0"/>
        <v>0</v>
      </c>
      <c r="AZ14" s="120">
        <f t="shared" si="1"/>
        <v>0</v>
      </c>
      <c r="BA14" s="120">
        <f t="shared" si="2"/>
        <v>0</v>
      </c>
      <c r="BB14" s="121">
        <f t="shared" si="3"/>
        <v>0</v>
      </c>
      <c r="BC14" s="114">
        <f t="shared" si="4"/>
        <v>0</v>
      </c>
      <c r="BD14" s="115">
        <f t="shared" si="5"/>
        <v>0</v>
      </c>
      <c r="BE14" s="115">
        <f t="shared" si="6"/>
        <v>0</v>
      </c>
      <c r="BF14" s="116">
        <f t="shared" si="7"/>
        <v>0</v>
      </c>
      <c r="BG14" s="122">
        <f t="shared" si="8"/>
        <v>0</v>
      </c>
      <c r="BH14" s="126"/>
      <c r="BI14" s="47"/>
    </row>
    <row r="15" spans="1:61" ht="14.25" customHeight="1">
      <c r="A15" s="119">
        <v>10</v>
      </c>
      <c r="B15" s="107" t="s">
        <v>113</v>
      </c>
      <c r="C15" s="108"/>
      <c r="D15" s="109"/>
      <c r="E15" s="109"/>
      <c r="F15" s="110"/>
      <c r="G15" s="108"/>
      <c r="H15" s="109"/>
      <c r="I15" s="109"/>
      <c r="J15" s="110"/>
      <c r="K15" s="108"/>
      <c r="L15" s="109"/>
      <c r="M15" s="109"/>
      <c r="N15" s="110"/>
      <c r="O15" s="108"/>
      <c r="P15" s="109"/>
      <c r="Q15" s="109"/>
      <c r="R15" s="110"/>
      <c r="S15" s="108"/>
      <c r="T15" s="109"/>
      <c r="U15" s="109"/>
      <c r="V15" s="110"/>
      <c r="W15" s="108"/>
      <c r="X15" s="109"/>
      <c r="Y15" s="109"/>
      <c r="Z15" s="110"/>
      <c r="AA15" s="108"/>
      <c r="AB15" s="109"/>
      <c r="AC15" s="109"/>
      <c r="AD15" s="110"/>
      <c r="AE15" s="108"/>
      <c r="AF15" s="109"/>
      <c r="AG15" s="109"/>
      <c r="AH15" s="110"/>
      <c r="AI15" s="108"/>
      <c r="AJ15" s="109"/>
      <c r="AK15" s="109"/>
      <c r="AL15" s="110"/>
      <c r="AM15" s="108"/>
      <c r="AN15" s="109"/>
      <c r="AO15" s="109"/>
      <c r="AP15" s="110"/>
      <c r="AQ15" s="108"/>
      <c r="AR15" s="109"/>
      <c r="AS15" s="109"/>
      <c r="AT15" s="110"/>
      <c r="AU15" s="108"/>
      <c r="AV15" s="109"/>
      <c r="AW15" s="109"/>
      <c r="AX15" s="110"/>
      <c r="AY15" s="111">
        <f t="shared" si="0"/>
        <v>0</v>
      </c>
      <c r="AZ15" s="120">
        <f t="shared" si="1"/>
        <v>0</v>
      </c>
      <c r="BA15" s="120">
        <f t="shared" si="2"/>
        <v>0</v>
      </c>
      <c r="BB15" s="121">
        <f t="shared" si="3"/>
        <v>0</v>
      </c>
      <c r="BC15" s="114">
        <f t="shared" si="4"/>
        <v>0</v>
      </c>
      <c r="BD15" s="115">
        <f t="shared" si="5"/>
        <v>0</v>
      </c>
      <c r="BE15" s="115">
        <f t="shared" si="6"/>
        <v>0</v>
      </c>
      <c r="BF15" s="116">
        <f t="shared" si="7"/>
        <v>0</v>
      </c>
      <c r="BG15" s="122">
        <f t="shared" si="8"/>
        <v>0</v>
      </c>
      <c r="BH15" s="126"/>
      <c r="BI15" s="47"/>
    </row>
    <row r="16" spans="1:60" ht="15" customHeight="1">
      <c r="A16" s="127">
        <v>11</v>
      </c>
      <c r="B16" s="128" t="s">
        <v>13</v>
      </c>
      <c r="C16" s="129"/>
      <c r="D16" s="130"/>
      <c r="E16" s="130"/>
      <c r="F16" s="131"/>
      <c r="G16" s="132"/>
      <c r="H16" s="130"/>
      <c r="I16" s="130"/>
      <c r="J16" s="133"/>
      <c r="K16" s="129"/>
      <c r="L16" s="130"/>
      <c r="M16" s="130"/>
      <c r="N16" s="131"/>
      <c r="O16" s="132"/>
      <c r="P16" s="130"/>
      <c r="Q16" s="130"/>
      <c r="R16" s="133"/>
      <c r="S16" s="129"/>
      <c r="T16" s="130"/>
      <c r="U16" s="130"/>
      <c r="V16" s="131"/>
      <c r="W16" s="132"/>
      <c r="X16" s="130"/>
      <c r="Y16" s="130"/>
      <c r="Z16" s="133"/>
      <c r="AA16" s="129"/>
      <c r="AB16" s="130"/>
      <c r="AC16" s="130"/>
      <c r="AD16" s="131"/>
      <c r="AE16" s="132"/>
      <c r="AF16" s="130"/>
      <c r="AG16" s="130"/>
      <c r="AH16" s="133"/>
      <c r="AI16" s="129"/>
      <c r="AJ16" s="130"/>
      <c r="AK16" s="130"/>
      <c r="AL16" s="131"/>
      <c r="AM16" s="132"/>
      <c r="AN16" s="130"/>
      <c r="AO16" s="130"/>
      <c r="AP16" s="133"/>
      <c r="AQ16" s="134"/>
      <c r="AR16" s="109"/>
      <c r="AS16" s="109"/>
      <c r="AT16" s="110"/>
      <c r="AU16" s="108"/>
      <c r="AV16" s="109"/>
      <c r="AW16" s="109"/>
      <c r="AX16" s="110"/>
      <c r="AY16" s="111">
        <f t="shared" si="0"/>
        <v>0</v>
      </c>
      <c r="AZ16" s="120">
        <f t="shared" si="1"/>
        <v>0</v>
      </c>
      <c r="BA16" s="120">
        <f t="shared" si="2"/>
        <v>0</v>
      </c>
      <c r="BB16" s="121">
        <f t="shared" si="3"/>
        <v>0</v>
      </c>
      <c r="BC16" s="114">
        <f t="shared" si="4"/>
        <v>0</v>
      </c>
      <c r="BD16" s="115">
        <f t="shared" si="5"/>
        <v>0</v>
      </c>
      <c r="BE16" s="115">
        <f t="shared" si="6"/>
        <v>0</v>
      </c>
      <c r="BF16" s="116">
        <f t="shared" si="7"/>
        <v>0</v>
      </c>
      <c r="BG16" s="122">
        <f t="shared" si="8"/>
        <v>0</v>
      </c>
      <c r="BH16" s="135"/>
    </row>
    <row r="17" spans="1:60" ht="15" customHeight="1" thickBot="1">
      <c r="A17" s="136">
        <v>12</v>
      </c>
      <c r="B17" s="128" t="s">
        <v>114</v>
      </c>
      <c r="C17" s="129"/>
      <c r="D17" s="130"/>
      <c r="E17" s="130"/>
      <c r="F17" s="131"/>
      <c r="G17" s="132"/>
      <c r="H17" s="130"/>
      <c r="I17" s="130"/>
      <c r="J17" s="133"/>
      <c r="K17" s="129"/>
      <c r="L17" s="130"/>
      <c r="M17" s="130"/>
      <c r="N17" s="131"/>
      <c r="O17" s="132"/>
      <c r="P17" s="130"/>
      <c r="Q17" s="130"/>
      <c r="R17" s="133"/>
      <c r="S17" s="129"/>
      <c r="T17" s="130"/>
      <c r="U17" s="130"/>
      <c r="V17" s="131"/>
      <c r="W17" s="132"/>
      <c r="X17" s="130"/>
      <c r="Y17" s="130"/>
      <c r="Z17" s="133"/>
      <c r="AA17" s="129"/>
      <c r="AB17" s="130"/>
      <c r="AC17" s="130"/>
      <c r="AD17" s="131"/>
      <c r="AE17" s="132"/>
      <c r="AF17" s="130"/>
      <c r="AG17" s="130"/>
      <c r="AH17" s="133"/>
      <c r="AI17" s="129"/>
      <c r="AJ17" s="130"/>
      <c r="AK17" s="130"/>
      <c r="AL17" s="131"/>
      <c r="AM17" s="132"/>
      <c r="AN17" s="130"/>
      <c r="AO17" s="130"/>
      <c r="AP17" s="133"/>
      <c r="AQ17" s="137"/>
      <c r="AR17" s="138"/>
      <c r="AS17" s="138"/>
      <c r="AT17" s="139"/>
      <c r="AU17" s="140"/>
      <c r="AV17" s="138"/>
      <c r="AW17" s="138"/>
      <c r="AX17" s="139"/>
      <c r="AY17" s="111">
        <f t="shared" si="0"/>
        <v>0</v>
      </c>
      <c r="AZ17" s="120">
        <f t="shared" si="1"/>
        <v>0</v>
      </c>
      <c r="BA17" s="120">
        <f t="shared" si="2"/>
        <v>0</v>
      </c>
      <c r="BB17" s="121">
        <f t="shared" si="3"/>
        <v>0</v>
      </c>
      <c r="BC17" s="141">
        <f t="shared" si="4"/>
        <v>0</v>
      </c>
      <c r="BD17" s="142">
        <f t="shared" si="5"/>
        <v>0</v>
      </c>
      <c r="BE17" s="142">
        <f t="shared" si="6"/>
        <v>0</v>
      </c>
      <c r="BF17" s="143">
        <f t="shared" si="7"/>
        <v>0</v>
      </c>
      <c r="BG17" s="122">
        <f t="shared" si="8"/>
        <v>0</v>
      </c>
      <c r="BH17" s="135"/>
    </row>
    <row r="18" spans="1:64" ht="15" customHeight="1" thickBot="1">
      <c r="A18" s="144"/>
      <c r="B18" s="145"/>
      <c r="C18" s="146">
        <f aca="true" t="shared" si="9" ref="C18:AH18">SUM(C6:C17)</f>
        <v>0</v>
      </c>
      <c r="D18" s="147">
        <f t="shared" si="9"/>
        <v>0</v>
      </c>
      <c r="E18" s="147">
        <f t="shared" si="9"/>
        <v>0</v>
      </c>
      <c r="F18" s="148">
        <f t="shared" si="9"/>
        <v>0</v>
      </c>
      <c r="G18" s="146">
        <f t="shared" si="9"/>
        <v>0</v>
      </c>
      <c r="H18" s="147">
        <f t="shared" si="9"/>
        <v>0</v>
      </c>
      <c r="I18" s="147">
        <f t="shared" si="9"/>
        <v>0</v>
      </c>
      <c r="J18" s="148">
        <f t="shared" si="9"/>
        <v>0</v>
      </c>
      <c r="K18" s="146">
        <f t="shared" si="9"/>
        <v>0</v>
      </c>
      <c r="L18" s="147">
        <f t="shared" si="9"/>
        <v>0</v>
      </c>
      <c r="M18" s="147">
        <f t="shared" si="9"/>
        <v>0</v>
      </c>
      <c r="N18" s="148">
        <f t="shared" si="9"/>
        <v>0</v>
      </c>
      <c r="O18" s="146">
        <f t="shared" si="9"/>
        <v>0</v>
      </c>
      <c r="P18" s="147">
        <f t="shared" si="9"/>
        <v>0</v>
      </c>
      <c r="Q18" s="147">
        <f t="shared" si="9"/>
        <v>0</v>
      </c>
      <c r="R18" s="148">
        <f t="shared" si="9"/>
        <v>0</v>
      </c>
      <c r="S18" s="146">
        <f t="shared" si="9"/>
        <v>0</v>
      </c>
      <c r="T18" s="147">
        <f t="shared" si="9"/>
        <v>0</v>
      </c>
      <c r="U18" s="147">
        <f t="shared" si="9"/>
        <v>0</v>
      </c>
      <c r="V18" s="148">
        <f t="shared" si="9"/>
        <v>0</v>
      </c>
      <c r="W18" s="146">
        <f t="shared" si="9"/>
        <v>0</v>
      </c>
      <c r="X18" s="147">
        <f t="shared" si="9"/>
        <v>0</v>
      </c>
      <c r="Y18" s="147">
        <f t="shared" si="9"/>
        <v>0</v>
      </c>
      <c r="Z18" s="148">
        <f t="shared" si="9"/>
        <v>0</v>
      </c>
      <c r="AA18" s="146">
        <f t="shared" si="9"/>
        <v>0</v>
      </c>
      <c r="AB18" s="147">
        <f t="shared" si="9"/>
        <v>0</v>
      </c>
      <c r="AC18" s="147">
        <f t="shared" si="9"/>
        <v>0</v>
      </c>
      <c r="AD18" s="148">
        <f t="shared" si="9"/>
        <v>0</v>
      </c>
      <c r="AE18" s="146">
        <f t="shared" si="9"/>
        <v>0</v>
      </c>
      <c r="AF18" s="147">
        <f t="shared" si="9"/>
        <v>0</v>
      </c>
      <c r="AG18" s="147">
        <f t="shared" si="9"/>
        <v>0</v>
      </c>
      <c r="AH18" s="148">
        <f t="shared" si="9"/>
        <v>0</v>
      </c>
      <c r="AI18" s="146">
        <f aca="true" t="shared" si="10" ref="AI18:BG18">SUM(AI6:AI17)</f>
        <v>0</v>
      </c>
      <c r="AJ18" s="147">
        <f t="shared" si="10"/>
        <v>0</v>
      </c>
      <c r="AK18" s="147">
        <f t="shared" si="10"/>
        <v>0</v>
      </c>
      <c r="AL18" s="148">
        <f t="shared" si="10"/>
        <v>0</v>
      </c>
      <c r="AM18" s="146">
        <f t="shared" si="10"/>
        <v>0</v>
      </c>
      <c r="AN18" s="147">
        <f t="shared" si="10"/>
        <v>0</v>
      </c>
      <c r="AO18" s="147">
        <f t="shared" si="10"/>
        <v>0</v>
      </c>
      <c r="AP18" s="148">
        <f t="shared" si="10"/>
        <v>0</v>
      </c>
      <c r="AQ18" s="146">
        <f t="shared" si="10"/>
        <v>0</v>
      </c>
      <c r="AR18" s="147">
        <f t="shared" si="10"/>
        <v>0</v>
      </c>
      <c r="AS18" s="147">
        <f t="shared" si="10"/>
        <v>0</v>
      </c>
      <c r="AT18" s="148">
        <f t="shared" si="10"/>
        <v>0</v>
      </c>
      <c r="AU18" s="146">
        <f t="shared" si="10"/>
        <v>0</v>
      </c>
      <c r="AV18" s="147">
        <f t="shared" si="10"/>
        <v>0</v>
      </c>
      <c r="AW18" s="147">
        <f t="shared" si="10"/>
        <v>0</v>
      </c>
      <c r="AX18" s="148">
        <f t="shared" si="10"/>
        <v>0</v>
      </c>
      <c r="AY18" s="146">
        <f t="shared" si="10"/>
        <v>0</v>
      </c>
      <c r="AZ18" s="147">
        <f t="shared" si="10"/>
        <v>0</v>
      </c>
      <c r="BA18" s="147">
        <f t="shared" si="10"/>
        <v>0</v>
      </c>
      <c r="BB18" s="148">
        <f t="shared" si="10"/>
        <v>0</v>
      </c>
      <c r="BC18" s="146">
        <f t="shared" si="10"/>
        <v>0</v>
      </c>
      <c r="BD18" s="147">
        <f t="shared" si="10"/>
        <v>0</v>
      </c>
      <c r="BE18" s="147">
        <f t="shared" si="10"/>
        <v>0</v>
      </c>
      <c r="BF18" s="148">
        <f t="shared" si="10"/>
        <v>0</v>
      </c>
      <c r="BG18" s="149">
        <f t="shared" si="10"/>
        <v>0</v>
      </c>
      <c r="BH18" s="150"/>
      <c r="BI18" s="20"/>
      <c r="BJ18" s="20"/>
      <c r="BK18" s="20"/>
      <c r="BL18" s="20"/>
    </row>
    <row r="19" spans="1:64" ht="6" customHeight="1" thickBot="1">
      <c r="A19" s="19"/>
      <c r="B19" s="36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37"/>
      <c r="BI19" s="20"/>
      <c r="BJ19" s="20"/>
      <c r="BK19" s="20"/>
      <c r="BL19" s="20"/>
    </row>
    <row r="20" spans="1:64" ht="0.75" customHeight="1" hidden="1" thickBot="1">
      <c r="A20" s="19"/>
      <c r="B20" s="3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37"/>
      <c r="BI20" s="20"/>
      <c r="BJ20" s="20"/>
      <c r="BK20" s="20"/>
      <c r="BL20" s="20"/>
    </row>
    <row r="21" spans="1:64" ht="16.5" customHeight="1" thickBot="1">
      <c r="A21" s="252" t="s">
        <v>119</v>
      </c>
      <c r="B21" s="255" t="s">
        <v>120</v>
      </c>
      <c r="C21" s="258" t="s">
        <v>121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60"/>
      <c r="AG21" s="240" t="s">
        <v>122</v>
      </c>
      <c r="AH21" s="241"/>
      <c r="AI21" s="102"/>
      <c r="AJ21" s="263" t="s">
        <v>126</v>
      </c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5"/>
      <c r="BI21" s="20"/>
      <c r="BJ21" s="20"/>
      <c r="BK21" s="20"/>
      <c r="BL21" s="20"/>
    </row>
    <row r="22" spans="1:64" ht="15" customHeight="1" thickBot="1">
      <c r="A22" s="253"/>
      <c r="B22" s="256"/>
      <c r="C22" s="261">
        <v>48</v>
      </c>
      <c r="D22" s="261"/>
      <c r="E22" s="261"/>
      <c r="F22" s="247">
        <v>52</v>
      </c>
      <c r="G22" s="247"/>
      <c r="H22" s="248"/>
      <c r="I22" s="249">
        <v>56</v>
      </c>
      <c r="J22" s="250"/>
      <c r="K22" s="251"/>
      <c r="L22" s="246">
        <v>60</v>
      </c>
      <c r="M22" s="247"/>
      <c r="N22" s="248"/>
      <c r="O22" s="249">
        <v>65</v>
      </c>
      <c r="P22" s="250"/>
      <c r="Q22" s="251"/>
      <c r="R22" s="246">
        <v>70</v>
      </c>
      <c r="S22" s="247"/>
      <c r="T22" s="248"/>
      <c r="U22" s="249">
        <v>75</v>
      </c>
      <c r="V22" s="250"/>
      <c r="W22" s="251"/>
      <c r="X22" s="246">
        <v>81</v>
      </c>
      <c r="Y22" s="247"/>
      <c r="Z22" s="248"/>
      <c r="AA22" s="249">
        <v>87</v>
      </c>
      <c r="AB22" s="250"/>
      <c r="AC22" s="251"/>
      <c r="AD22" s="249" t="s">
        <v>133</v>
      </c>
      <c r="AE22" s="250"/>
      <c r="AF22" s="251"/>
      <c r="AG22" s="242"/>
      <c r="AH22" s="243"/>
      <c r="AI22" s="102"/>
      <c r="AJ22" s="266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8"/>
      <c r="BI22" s="20"/>
      <c r="BJ22" s="20"/>
      <c r="BK22" s="20"/>
      <c r="BL22" s="20"/>
    </row>
    <row r="23" spans="1:64" ht="24" customHeight="1" thickBot="1">
      <c r="A23" s="254"/>
      <c r="B23" s="257"/>
      <c r="C23" s="176">
        <v>1</v>
      </c>
      <c r="D23" s="177" t="s">
        <v>117</v>
      </c>
      <c r="E23" s="178" t="s">
        <v>123</v>
      </c>
      <c r="F23" s="175">
        <v>1</v>
      </c>
      <c r="G23" s="174" t="s">
        <v>117</v>
      </c>
      <c r="H23" s="179" t="s">
        <v>123</v>
      </c>
      <c r="I23" s="180">
        <v>1</v>
      </c>
      <c r="J23" s="174" t="s">
        <v>117</v>
      </c>
      <c r="K23" s="181" t="s">
        <v>123</v>
      </c>
      <c r="L23" s="175">
        <v>1</v>
      </c>
      <c r="M23" s="174" t="s">
        <v>117</v>
      </c>
      <c r="N23" s="179" t="s">
        <v>123</v>
      </c>
      <c r="O23" s="180">
        <v>1</v>
      </c>
      <c r="P23" s="174" t="s">
        <v>117</v>
      </c>
      <c r="Q23" s="181" t="s">
        <v>123</v>
      </c>
      <c r="R23" s="175">
        <v>1</v>
      </c>
      <c r="S23" s="174" t="s">
        <v>117</v>
      </c>
      <c r="T23" s="179" t="s">
        <v>123</v>
      </c>
      <c r="U23" s="180">
        <v>1</v>
      </c>
      <c r="V23" s="174" t="s">
        <v>117</v>
      </c>
      <c r="W23" s="181" t="s">
        <v>123</v>
      </c>
      <c r="X23" s="175">
        <v>1</v>
      </c>
      <c r="Y23" s="174" t="s">
        <v>117</v>
      </c>
      <c r="Z23" s="179" t="s">
        <v>123</v>
      </c>
      <c r="AA23" s="180">
        <v>1</v>
      </c>
      <c r="AB23" s="174" t="s">
        <v>117</v>
      </c>
      <c r="AC23" s="181" t="s">
        <v>123</v>
      </c>
      <c r="AD23" s="180">
        <v>1</v>
      </c>
      <c r="AE23" s="174" t="s">
        <v>117</v>
      </c>
      <c r="AF23" s="181" t="s">
        <v>123</v>
      </c>
      <c r="AG23" s="244"/>
      <c r="AH23" s="245"/>
      <c r="AI23" s="102"/>
      <c r="AJ23" s="102"/>
      <c r="AK23" s="102"/>
      <c r="AL23" s="102"/>
      <c r="AM23" s="102"/>
      <c r="AN23" s="102"/>
      <c r="AO23" s="102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262"/>
      <c r="BE23" s="262"/>
      <c r="BF23" s="102"/>
      <c r="BG23" s="103"/>
      <c r="BH23" s="37"/>
      <c r="BI23" s="20"/>
      <c r="BJ23" s="20"/>
      <c r="BK23" s="20"/>
      <c r="BL23" s="20"/>
    </row>
    <row r="24" spans="1:64" ht="16.5" thickBot="1">
      <c r="A24" s="124">
        <v>1</v>
      </c>
      <c r="B24" s="173" t="s">
        <v>17</v>
      </c>
      <c r="C24" s="185"/>
      <c r="D24" s="186"/>
      <c r="E24" s="187"/>
      <c r="F24" s="188"/>
      <c r="G24" s="186"/>
      <c r="H24" s="189"/>
      <c r="I24" s="185"/>
      <c r="J24" s="186"/>
      <c r="K24" s="187"/>
      <c r="L24" s="188"/>
      <c r="M24" s="186"/>
      <c r="N24" s="189"/>
      <c r="O24" s="185"/>
      <c r="P24" s="186"/>
      <c r="Q24" s="187"/>
      <c r="R24" s="188"/>
      <c r="S24" s="186"/>
      <c r="T24" s="189"/>
      <c r="U24" s="185"/>
      <c r="V24" s="186"/>
      <c r="W24" s="187"/>
      <c r="X24" s="188"/>
      <c r="Y24" s="186"/>
      <c r="Z24" s="189"/>
      <c r="AA24" s="185"/>
      <c r="AB24" s="186"/>
      <c r="AC24" s="187"/>
      <c r="AD24" s="185"/>
      <c r="AE24" s="186"/>
      <c r="AF24" s="187"/>
      <c r="AG24" s="232">
        <f>SUM(C24:AF24)</f>
        <v>0</v>
      </c>
      <c r="AH24" s="233"/>
      <c r="AI24" s="32"/>
      <c r="AJ24" s="32"/>
      <c r="AK24" s="32"/>
      <c r="AL24" s="32"/>
      <c r="AM24" s="32"/>
      <c r="AN24" s="32"/>
      <c r="AO24" s="32"/>
      <c r="AP24" s="271" t="s">
        <v>118</v>
      </c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3"/>
      <c r="BD24" s="288">
        <f>SUM(C36+F36+I36+L36+O36+R36+U36+X36+AA36+AD36)</f>
        <v>0</v>
      </c>
      <c r="BE24" s="289"/>
      <c r="BF24" s="290"/>
      <c r="BG24" s="105"/>
      <c r="BH24" s="35"/>
      <c r="BI24" s="20"/>
      <c r="BJ24" s="20"/>
      <c r="BK24" s="20"/>
      <c r="BL24" s="20"/>
    </row>
    <row r="25" spans="1:64" ht="16.5" thickBot="1">
      <c r="A25" s="119">
        <v>2</v>
      </c>
      <c r="B25" s="107" t="s">
        <v>28</v>
      </c>
      <c r="C25" s="190"/>
      <c r="D25" s="191"/>
      <c r="E25" s="192"/>
      <c r="F25" s="193"/>
      <c r="G25" s="191"/>
      <c r="H25" s="194"/>
      <c r="I25" s="190"/>
      <c r="J25" s="191"/>
      <c r="K25" s="192"/>
      <c r="L25" s="193"/>
      <c r="M25" s="191"/>
      <c r="N25" s="194"/>
      <c r="O25" s="190"/>
      <c r="P25" s="191"/>
      <c r="Q25" s="192"/>
      <c r="R25" s="193"/>
      <c r="S25" s="191"/>
      <c r="T25" s="194"/>
      <c r="U25" s="190"/>
      <c r="V25" s="191"/>
      <c r="W25" s="192"/>
      <c r="X25" s="193"/>
      <c r="Y25" s="191"/>
      <c r="Z25" s="194"/>
      <c r="AA25" s="190"/>
      <c r="AB25" s="191"/>
      <c r="AC25" s="192"/>
      <c r="AD25" s="190"/>
      <c r="AE25" s="191"/>
      <c r="AF25" s="192"/>
      <c r="AG25" s="220">
        <f>SUM(C25:AF25)</f>
        <v>0</v>
      </c>
      <c r="AH25" s="221"/>
      <c r="AI25" s="32"/>
      <c r="AJ25" s="32"/>
      <c r="AK25" s="32"/>
      <c r="AL25" s="32"/>
      <c r="AM25" s="32"/>
      <c r="AN25" s="32"/>
      <c r="AO25" s="32"/>
      <c r="AP25" s="274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6"/>
      <c r="BD25" s="291"/>
      <c r="BE25" s="292"/>
      <c r="BF25" s="293"/>
      <c r="BG25" s="105"/>
      <c r="BH25" s="35"/>
      <c r="BI25" s="20"/>
      <c r="BJ25" s="20"/>
      <c r="BK25" s="20"/>
      <c r="BL25" s="20"/>
    </row>
    <row r="26" spans="1:64" ht="16.5" thickBot="1">
      <c r="A26" s="124">
        <v>3</v>
      </c>
      <c r="B26" s="107" t="s">
        <v>29</v>
      </c>
      <c r="C26" s="185"/>
      <c r="D26" s="186"/>
      <c r="E26" s="187"/>
      <c r="F26" s="188"/>
      <c r="G26" s="186"/>
      <c r="H26" s="189"/>
      <c r="I26" s="185"/>
      <c r="J26" s="186"/>
      <c r="K26" s="187"/>
      <c r="L26" s="188"/>
      <c r="M26" s="186"/>
      <c r="N26" s="189"/>
      <c r="O26" s="185"/>
      <c r="P26" s="186"/>
      <c r="Q26" s="187"/>
      <c r="R26" s="188"/>
      <c r="S26" s="186"/>
      <c r="T26" s="189"/>
      <c r="U26" s="185"/>
      <c r="V26" s="186"/>
      <c r="W26" s="187"/>
      <c r="X26" s="188"/>
      <c r="Y26" s="186"/>
      <c r="Z26" s="189"/>
      <c r="AA26" s="185"/>
      <c r="AB26" s="186"/>
      <c r="AC26" s="187"/>
      <c r="AD26" s="185"/>
      <c r="AE26" s="186"/>
      <c r="AF26" s="187"/>
      <c r="AG26" s="232">
        <f aca="true" t="shared" si="11" ref="AG26:AG35">SUM(C26:AF26)</f>
        <v>0</v>
      </c>
      <c r="AH26" s="233"/>
      <c r="AI26" s="32"/>
      <c r="AJ26" s="32"/>
      <c r="AK26" s="32"/>
      <c r="AL26" s="32"/>
      <c r="AM26" s="32"/>
      <c r="AN26" s="32"/>
      <c r="AO26" s="32"/>
      <c r="AP26" s="277" t="s">
        <v>125</v>
      </c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9"/>
      <c r="BD26" s="294">
        <f>SUM(D36+G36+J36+M36+P36+S36+V36+Y36+AB36+AE36)</f>
        <v>0</v>
      </c>
      <c r="BE26" s="295"/>
      <c r="BF26" s="296"/>
      <c r="BG26" s="34"/>
      <c r="BH26" s="35"/>
      <c r="BI26" s="20"/>
      <c r="BJ26" s="20"/>
      <c r="BK26" s="20"/>
      <c r="BL26" s="20"/>
    </row>
    <row r="27" spans="1:64" ht="16.5" thickBot="1">
      <c r="A27" s="119">
        <v>4</v>
      </c>
      <c r="B27" s="107" t="s">
        <v>93</v>
      </c>
      <c r="C27" s="190"/>
      <c r="D27" s="191"/>
      <c r="E27" s="192"/>
      <c r="F27" s="193"/>
      <c r="G27" s="191"/>
      <c r="H27" s="194"/>
      <c r="I27" s="190"/>
      <c r="J27" s="191"/>
      <c r="K27" s="192"/>
      <c r="L27" s="193"/>
      <c r="M27" s="191"/>
      <c r="N27" s="194"/>
      <c r="O27" s="190"/>
      <c r="P27" s="191"/>
      <c r="Q27" s="192"/>
      <c r="R27" s="193"/>
      <c r="S27" s="191"/>
      <c r="T27" s="194"/>
      <c r="U27" s="190"/>
      <c r="V27" s="191"/>
      <c r="W27" s="192"/>
      <c r="X27" s="193"/>
      <c r="Y27" s="191"/>
      <c r="Z27" s="194"/>
      <c r="AA27" s="190"/>
      <c r="AB27" s="191"/>
      <c r="AC27" s="192"/>
      <c r="AD27" s="190"/>
      <c r="AE27" s="191"/>
      <c r="AF27" s="192"/>
      <c r="AG27" s="220">
        <f t="shared" si="11"/>
        <v>0</v>
      </c>
      <c r="AH27" s="221"/>
      <c r="AI27" s="32"/>
      <c r="AJ27" s="32"/>
      <c r="AK27" s="32"/>
      <c r="AL27" s="32"/>
      <c r="AM27" s="32"/>
      <c r="AN27" s="32"/>
      <c r="AO27" s="32"/>
      <c r="AP27" s="280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2"/>
      <c r="BD27" s="297"/>
      <c r="BE27" s="298"/>
      <c r="BF27" s="299"/>
      <c r="BG27" s="34"/>
      <c r="BH27" s="35"/>
      <c r="BI27" s="20"/>
      <c r="BJ27" s="20"/>
      <c r="BK27" s="20"/>
      <c r="BL27" s="20"/>
    </row>
    <row r="28" spans="1:64" ht="16.5" thickBot="1">
      <c r="A28" s="124">
        <v>5</v>
      </c>
      <c r="B28" s="107" t="s">
        <v>81</v>
      </c>
      <c r="C28" s="185"/>
      <c r="D28" s="186"/>
      <c r="E28" s="187"/>
      <c r="F28" s="188"/>
      <c r="G28" s="186"/>
      <c r="H28" s="189"/>
      <c r="I28" s="185"/>
      <c r="J28" s="186"/>
      <c r="K28" s="187"/>
      <c r="L28" s="188"/>
      <c r="M28" s="186"/>
      <c r="N28" s="189"/>
      <c r="O28" s="185"/>
      <c r="P28" s="186"/>
      <c r="Q28" s="187"/>
      <c r="R28" s="188"/>
      <c r="S28" s="186"/>
      <c r="T28" s="189"/>
      <c r="U28" s="185"/>
      <c r="V28" s="186"/>
      <c r="W28" s="187"/>
      <c r="X28" s="188"/>
      <c r="Y28" s="186"/>
      <c r="Z28" s="189"/>
      <c r="AA28" s="185"/>
      <c r="AB28" s="186"/>
      <c r="AC28" s="187"/>
      <c r="AD28" s="185"/>
      <c r="AE28" s="186"/>
      <c r="AF28" s="187"/>
      <c r="AG28" s="232">
        <f t="shared" si="11"/>
        <v>0</v>
      </c>
      <c r="AH28" s="233"/>
      <c r="AI28" s="32"/>
      <c r="AJ28" s="32"/>
      <c r="AK28" s="32"/>
      <c r="AL28" s="32"/>
      <c r="AM28" s="32"/>
      <c r="AN28" s="32"/>
      <c r="AO28" s="32"/>
      <c r="AP28" s="277" t="s">
        <v>124</v>
      </c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4"/>
      <c r="BD28" s="294">
        <f>SUM(E36+H36+K36+N36+Q36+T36+W36+Z36+AC36+AF36)</f>
        <v>0</v>
      </c>
      <c r="BE28" s="295"/>
      <c r="BF28" s="296"/>
      <c r="BG28" s="34"/>
      <c r="BH28" s="35"/>
      <c r="BI28" s="20"/>
      <c r="BJ28" s="20"/>
      <c r="BK28" s="20"/>
      <c r="BL28" s="20"/>
    </row>
    <row r="29" spans="1:64" ht="16.5" thickBot="1">
      <c r="A29" s="119">
        <v>6</v>
      </c>
      <c r="B29" s="107" t="s">
        <v>83</v>
      </c>
      <c r="C29" s="190"/>
      <c r="D29" s="191"/>
      <c r="E29" s="192"/>
      <c r="F29" s="193"/>
      <c r="G29" s="191"/>
      <c r="H29" s="194"/>
      <c r="I29" s="190"/>
      <c r="J29" s="191"/>
      <c r="K29" s="192"/>
      <c r="L29" s="193"/>
      <c r="M29" s="191"/>
      <c r="N29" s="194"/>
      <c r="O29" s="190"/>
      <c r="P29" s="191"/>
      <c r="Q29" s="192"/>
      <c r="R29" s="193"/>
      <c r="S29" s="191"/>
      <c r="T29" s="194"/>
      <c r="U29" s="190"/>
      <c r="V29" s="191"/>
      <c r="W29" s="192"/>
      <c r="X29" s="193"/>
      <c r="Y29" s="191"/>
      <c r="Z29" s="194"/>
      <c r="AA29" s="190"/>
      <c r="AB29" s="191"/>
      <c r="AC29" s="192"/>
      <c r="AD29" s="190"/>
      <c r="AE29" s="191"/>
      <c r="AF29" s="192"/>
      <c r="AG29" s="220">
        <f t="shared" si="11"/>
        <v>0</v>
      </c>
      <c r="AH29" s="221"/>
      <c r="AI29" s="32"/>
      <c r="AJ29" s="32"/>
      <c r="AK29" s="32"/>
      <c r="AL29" s="32"/>
      <c r="AM29" s="32"/>
      <c r="AN29" s="32"/>
      <c r="AO29" s="32"/>
      <c r="AP29" s="285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7"/>
      <c r="BD29" s="297"/>
      <c r="BE29" s="298"/>
      <c r="BF29" s="299"/>
      <c r="BG29" s="34"/>
      <c r="BH29" s="35"/>
      <c r="BI29" s="20"/>
      <c r="BJ29" s="20"/>
      <c r="BK29" s="20"/>
      <c r="BL29" s="20"/>
    </row>
    <row r="30" spans="1:64" ht="16.5" thickBot="1">
      <c r="A30" s="124">
        <v>7</v>
      </c>
      <c r="B30" s="107" t="s">
        <v>49</v>
      </c>
      <c r="C30" s="185"/>
      <c r="D30" s="186"/>
      <c r="E30" s="187"/>
      <c r="F30" s="188"/>
      <c r="G30" s="186"/>
      <c r="H30" s="189"/>
      <c r="I30" s="185"/>
      <c r="J30" s="186"/>
      <c r="K30" s="187"/>
      <c r="L30" s="188"/>
      <c r="M30" s="186"/>
      <c r="N30" s="189"/>
      <c r="O30" s="185"/>
      <c r="P30" s="186"/>
      <c r="Q30" s="187"/>
      <c r="R30" s="188"/>
      <c r="S30" s="186"/>
      <c r="T30" s="189"/>
      <c r="U30" s="185"/>
      <c r="V30" s="186"/>
      <c r="W30" s="187"/>
      <c r="X30" s="188"/>
      <c r="Y30" s="186"/>
      <c r="Z30" s="189"/>
      <c r="AA30" s="185"/>
      <c r="AB30" s="186"/>
      <c r="AC30" s="187"/>
      <c r="AD30" s="185"/>
      <c r="AE30" s="186"/>
      <c r="AF30" s="187"/>
      <c r="AG30" s="232">
        <f t="shared" si="11"/>
        <v>0</v>
      </c>
      <c r="AH30" s="233"/>
      <c r="AI30" s="32"/>
      <c r="AJ30" s="32"/>
      <c r="AK30" s="32"/>
      <c r="AL30" s="32"/>
      <c r="AM30" s="32"/>
      <c r="AN30" s="32"/>
      <c r="AO30" s="32"/>
      <c r="AP30" s="32"/>
      <c r="AQ30" s="33"/>
      <c r="AR30" s="33"/>
      <c r="AS30" s="33"/>
      <c r="AT30" s="33"/>
      <c r="AU30" s="33"/>
      <c r="AV30" s="33"/>
      <c r="AW30" s="33"/>
      <c r="AX30" s="33"/>
      <c r="AY30" s="19"/>
      <c r="AZ30" s="19"/>
      <c r="BA30" s="19"/>
      <c r="BB30" s="19"/>
      <c r="BC30" s="19"/>
      <c r="BD30" s="19"/>
      <c r="BE30" s="19"/>
      <c r="BF30" s="19"/>
      <c r="BG30" s="34"/>
      <c r="BH30" s="35"/>
      <c r="BI30" s="20"/>
      <c r="BJ30" s="20"/>
      <c r="BK30" s="20"/>
      <c r="BL30" s="20"/>
    </row>
    <row r="31" spans="1:64" ht="16.5" thickBot="1">
      <c r="A31" s="119">
        <v>8</v>
      </c>
      <c r="B31" s="107" t="s">
        <v>111</v>
      </c>
      <c r="C31" s="190"/>
      <c r="D31" s="191"/>
      <c r="E31" s="192"/>
      <c r="F31" s="193"/>
      <c r="G31" s="191"/>
      <c r="H31" s="194"/>
      <c r="I31" s="190"/>
      <c r="J31" s="191"/>
      <c r="K31" s="192"/>
      <c r="L31" s="193"/>
      <c r="M31" s="191"/>
      <c r="N31" s="194"/>
      <c r="O31" s="190"/>
      <c r="P31" s="191"/>
      <c r="Q31" s="192"/>
      <c r="R31" s="193"/>
      <c r="S31" s="191"/>
      <c r="T31" s="194"/>
      <c r="U31" s="190"/>
      <c r="V31" s="191"/>
      <c r="W31" s="192"/>
      <c r="X31" s="193"/>
      <c r="Y31" s="191"/>
      <c r="Z31" s="194"/>
      <c r="AA31" s="190"/>
      <c r="AB31" s="191"/>
      <c r="AC31" s="192"/>
      <c r="AD31" s="190"/>
      <c r="AE31" s="191"/>
      <c r="AF31" s="192"/>
      <c r="AG31" s="220">
        <f t="shared" si="11"/>
        <v>0</v>
      </c>
      <c r="AH31" s="221"/>
      <c r="AI31" s="32"/>
      <c r="AJ31" s="32"/>
      <c r="AK31" s="269" t="s">
        <v>127</v>
      </c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19"/>
      <c r="BC31" s="19"/>
      <c r="BD31" s="19"/>
      <c r="BE31" s="19"/>
      <c r="BF31" s="19"/>
      <c r="BG31" s="34"/>
      <c r="BH31" s="270" t="s">
        <v>128</v>
      </c>
      <c r="BI31" s="270"/>
      <c r="BJ31" s="270"/>
      <c r="BK31" s="20"/>
      <c r="BL31" s="20"/>
    </row>
    <row r="32" spans="1:64" ht="16.5" thickBot="1">
      <c r="A32" s="124">
        <v>9</v>
      </c>
      <c r="B32" s="107" t="s">
        <v>112</v>
      </c>
      <c r="C32" s="185"/>
      <c r="D32" s="186"/>
      <c r="E32" s="187"/>
      <c r="F32" s="188"/>
      <c r="G32" s="186"/>
      <c r="H32" s="189"/>
      <c r="I32" s="185"/>
      <c r="J32" s="186"/>
      <c r="K32" s="187"/>
      <c r="L32" s="188"/>
      <c r="M32" s="186"/>
      <c r="N32" s="189"/>
      <c r="O32" s="185"/>
      <c r="P32" s="186"/>
      <c r="Q32" s="187"/>
      <c r="R32" s="188"/>
      <c r="S32" s="186"/>
      <c r="T32" s="189"/>
      <c r="U32" s="185"/>
      <c r="V32" s="186"/>
      <c r="W32" s="187"/>
      <c r="X32" s="188"/>
      <c r="Y32" s="186"/>
      <c r="Z32" s="189"/>
      <c r="AA32" s="185"/>
      <c r="AB32" s="186"/>
      <c r="AC32" s="187"/>
      <c r="AD32" s="185"/>
      <c r="AE32" s="186"/>
      <c r="AF32" s="187"/>
      <c r="AG32" s="232">
        <f t="shared" si="11"/>
        <v>0</v>
      </c>
      <c r="AH32" s="233"/>
      <c r="AI32" s="32"/>
      <c r="AJ32" s="32"/>
      <c r="AK32" s="32"/>
      <c r="AL32" s="32"/>
      <c r="AM32" s="32"/>
      <c r="AN32" s="32"/>
      <c r="AO32" s="32"/>
      <c r="AP32" s="32"/>
      <c r="AQ32" s="33"/>
      <c r="AR32" s="33"/>
      <c r="AS32" s="33"/>
      <c r="AT32" s="33"/>
      <c r="AU32" s="33"/>
      <c r="AV32" s="33"/>
      <c r="AW32" s="33"/>
      <c r="AX32" s="33"/>
      <c r="AY32" s="19"/>
      <c r="AZ32" s="19"/>
      <c r="BA32" s="19"/>
      <c r="BB32" s="19"/>
      <c r="BC32" s="19"/>
      <c r="BD32" s="19"/>
      <c r="BE32" s="19"/>
      <c r="BF32" s="19"/>
      <c r="BG32" s="34"/>
      <c r="BH32" s="35"/>
      <c r="BI32" s="239" t="s">
        <v>129</v>
      </c>
      <c r="BJ32" s="239"/>
      <c r="BK32" s="20"/>
      <c r="BL32" s="20"/>
    </row>
    <row r="33" spans="1:34" ht="16.5" thickBot="1">
      <c r="A33" s="119">
        <v>10</v>
      </c>
      <c r="B33" s="107" t="s">
        <v>113</v>
      </c>
      <c r="C33" s="190"/>
      <c r="D33" s="191"/>
      <c r="E33" s="192"/>
      <c r="F33" s="193"/>
      <c r="G33" s="191"/>
      <c r="H33" s="194"/>
      <c r="I33" s="190"/>
      <c r="J33" s="191"/>
      <c r="K33" s="192"/>
      <c r="L33" s="193"/>
      <c r="M33" s="191"/>
      <c r="N33" s="194"/>
      <c r="O33" s="190"/>
      <c r="P33" s="191"/>
      <c r="Q33" s="192"/>
      <c r="R33" s="193"/>
      <c r="S33" s="191"/>
      <c r="T33" s="194"/>
      <c r="U33" s="190"/>
      <c r="V33" s="191"/>
      <c r="W33" s="192"/>
      <c r="X33" s="193"/>
      <c r="Y33" s="191"/>
      <c r="Z33" s="194"/>
      <c r="AA33" s="190"/>
      <c r="AB33" s="191"/>
      <c r="AC33" s="192"/>
      <c r="AD33" s="190"/>
      <c r="AE33" s="191"/>
      <c r="AF33" s="192"/>
      <c r="AG33" s="220">
        <f t="shared" si="11"/>
        <v>0</v>
      </c>
      <c r="AH33" s="221"/>
    </row>
    <row r="34" spans="1:62" ht="16.5" thickBot="1">
      <c r="A34" s="127">
        <v>11</v>
      </c>
      <c r="B34" s="171" t="s">
        <v>13</v>
      </c>
      <c r="C34" s="185"/>
      <c r="D34" s="186"/>
      <c r="E34" s="187"/>
      <c r="F34" s="188"/>
      <c r="G34" s="186"/>
      <c r="H34" s="189"/>
      <c r="I34" s="185"/>
      <c r="J34" s="186"/>
      <c r="K34" s="187"/>
      <c r="L34" s="188"/>
      <c r="M34" s="186"/>
      <c r="N34" s="189"/>
      <c r="O34" s="185"/>
      <c r="P34" s="186"/>
      <c r="Q34" s="187"/>
      <c r="R34" s="188"/>
      <c r="S34" s="186"/>
      <c r="T34" s="189"/>
      <c r="U34" s="185"/>
      <c r="V34" s="186"/>
      <c r="W34" s="187"/>
      <c r="X34" s="188"/>
      <c r="Y34" s="186"/>
      <c r="Z34" s="189"/>
      <c r="AA34" s="185"/>
      <c r="AB34" s="186"/>
      <c r="AC34" s="187"/>
      <c r="AD34" s="185"/>
      <c r="AE34" s="186"/>
      <c r="AF34" s="187"/>
      <c r="AG34" s="232">
        <f t="shared" si="11"/>
        <v>0</v>
      </c>
      <c r="AH34" s="233"/>
      <c r="AK34" s="200" t="s">
        <v>130</v>
      </c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19"/>
      <c r="BC34" s="19"/>
      <c r="BD34" s="19"/>
      <c r="BE34" s="19"/>
      <c r="BF34" s="19"/>
      <c r="BG34" s="34"/>
      <c r="BH34" s="270" t="s">
        <v>131</v>
      </c>
      <c r="BI34" s="270"/>
      <c r="BJ34" s="270"/>
    </row>
    <row r="35" spans="1:62" ht="16.5" thickBot="1">
      <c r="A35" s="136">
        <v>12</v>
      </c>
      <c r="B35" s="171" t="s">
        <v>114</v>
      </c>
      <c r="C35" s="190"/>
      <c r="D35" s="191"/>
      <c r="E35" s="192"/>
      <c r="F35" s="193"/>
      <c r="G35" s="191"/>
      <c r="H35" s="194"/>
      <c r="I35" s="190"/>
      <c r="J35" s="191"/>
      <c r="K35" s="192"/>
      <c r="L35" s="193"/>
      <c r="M35" s="191"/>
      <c r="N35" s="194"/>
      <c r="O35" s="190"/>
      <c r="P35" s="191"/>
      <c r="Q35" s="192"/>
      <c r="R35" s="193"/>
      <c r="S35" s="191"/>
      <c r="T35" s="194"/>
      <c r="U35" s="190"/>
      <c r="V35" s="191"/>
      <c r="W35" s="192"/>
      <c r="X35" s="193"/>
      <c r="Y35" s="191"/>
      <c r="Z35" s="194"/>
      <c r="AA35" s="190"/>
      <c r="AB35" s="191"/>
      <c r="AC35" s="192"/>
      <c r="AD35" s="190"/>
      <c r="AE35" s="191"/>
      <c r="AF35" s="192"/>
      <c r="AG35" s="220">
        <f t="shared" si="11"/>
        <v>0</v>
      </c>
      <c r="AH35" s="221"/>
      <c r="AK35" s="32"/>
      <c r="AL35" s="32"/>
      <c r="AM35" s="32"/>
      <c r="AN35" s="32"/>
      <c r="AO35" s="32"/>
      <c r="AP35" s="32"/>
      <c r="AQ35" s="33"/>
      <c r="AR35" s="33"/>
      <c r="AS35" s="33"/>
      <c r="AT35" s="33"/>
      <c r="AU35" s="33"/>
      <c r="AV35" s="33"/>
      <c r="AW35" s="33"/>
      <c r="AX35" s="33"/>
      <c r="AY35" s="19"/>
      <c r="AZ35" s="19"/>
      <c r="BA35" s="19"/>
      <c r="BB35" s="19"/>
      <c r="BC35" s="19"/>
      <c r="BD35" s="19"/>
      <c r="BE35" s="19"/>
      <c r="BF35" s="19"/>
      <c r="BG35" s="34"/>
      <c r="BH35" s="35"/>
      <c r="BI35" s="239" t="s">
        <v>132</v>
      </c>
      <c r="BJ35" s="239"/>
    </row>
    <row r="36" spans="1:34" ht="15.75">
      <c r="A36" s="182"/>
      <c r="B36" s="172"/>
      <c r="C36" s="195">
        <f aca="true" t="shared" si="12" ref="C36:AG36">SUM(C24:C35)</f>
        <v>0</v>
      </c>
      <c r="D36" s="196">
        <f t="shared" si="12"/>
        <v>0</v>
      </c>
      <c r="E36" s="197">
        <f t="shared" si="12"/>
        <v>0</v>
      </c>
      <c r="F36" s="198">
        <f t="shared" si="12"/>
        <v>0</v>
      </c>
      <c r="G36" s="196">
        <f t="shared" si="12"/>
        <v>0</v>
      </c>
      <c r="H36" s="199">
        <f t="shared" si="12"/>
        <v>0</v>
      </c>
      <c r="I36" s="195">
        <f t="shared" si="12"/>
        <v>0</v>
      </c>
      <c r="J36" s="196">
        <f t="shared" si="12"/>
        <v>0</v>
      </c>
      <c r="K36" s="197">
        <f t="shared" si="12"/>
        <v>0</v>
      </c>
      <c r="L36" s="198">
        <f t="shared" si="12"/>
        <v>0</v>
      </c>
      <c r="M36" s="196">
        <f t="shared" si="12"/>
        <v>0</v>
      </c>
      <c r="N36" s="199">
        <f t="shared" si="12"/>
        <v>0</v>
      </c>
      <c r="O36" s="195">
        <f t="shared" si="12"/>
        <v>0</v>
      </c>
      <c r="P36" s="196">
        <f t="shared" si="12"/>
        <v>0</v>
      </c>
      <c r="Q36" s="197">
        <f t="shared" si="12"/>
        <v>0</v>
      </c>
      <c r="R36" s="198">
        <f t="shared" si="12"/>
        <v>0</v>
      </c>
      <c r="S36" s="196">
        <f t="shared" si="12"/>
        <v>0</v>
      </c>
      <c r="T36" s="199">
        <f t="shared" si="12"/>
        <v>0</v>
      </c>
      <c r="U36" s="195">
        <f t="shared" si="12"/>
        <v>0</v>
      </c>
      <c r="V36" s="196">
        <f t="shared" si="12"/>
        <v>0</v>
      </c>
      <c r="W36" s="197">
        <f t="shared" si="12"/>
        <v>0</v>
      </c>
      <c r="X36" s="198">
        <f t="shared" si="12"/>
        <v>0</v>
      </c>
      <c r="Y36" s="196">
        <f t="shared" si="12"/>
        <v>0</v>
      </c>
      <c r="Z36" s="199">
        <f t="shared" si="12"/>
        <v>0</v>
      </c>
      <c r="AA36" s="195">
        <f t="shared" si="12"/>
        <v>0</v>
      </c>
      <c r="AB36" s="196">
        <f t="shared" si="12"/>
        <v>0</v>
      </c>
      <c r="AC36" s="197">
        <f t="shared" si="12"/>
        <v>0</v>
      </c>
      <c r="AD36" s="195">
        <f t="shared" si="12"/>
        <v>0</v>
      </c>
      <c r="AE36" s="196">
        <f t="shared" si="12"/>
        <v>0</v>
      </c>
      <c r="AF36" s="197">
        <f t="shared" si="12"/>
        <v>0</v>
      </c>
      <c r="AG36" s="222">
        <f t="shared" si="12"/>
        <v>0</v>
      </c>
      <c r="AH36" s="223"/>
    </row>
    <row r="37" spans="1:34" ht="16.5" thickBot="1">
      <c r="A37" s="183"/>
      <c r="B37" s="184"/>
      <c r="C37" s="237">
        <f>SUM(C36:E36)</f>
        <v>0</v>
      </c>
      <c r="D37" s="235"/>
      <c r="E37" s="238"/>
      <c r="F37" s="234">
        <f>SUM(F36:H36)</f>
        <v>0</v>
      </c>
      <c r="G37" s="235"/>
      <c r="H37" s="236"/>
      <c r="I37" s="237">
        <f>SUM(I36:K36)</f>
        <v>0</v>
      </c>
      <c r="J37" s="235"/>
      <c r="K37" s="238"/>
      <c r="L37" s="234">
        <f>SUM(L36:N36)</f>
        <v>0</v>
      </c>
      <c r="M37" s="235"/>
      <c r="N37" s="236"/>
      <c r="O37" s="237">
        <f>SUM(O36:Q36)</f>
        <v>0</v>
      </c>
      <c r="P37" s="235"/>
      <c r="Q37" s="238"/>
      <c r="R37" s="234">
        <f>SUM(R36:T36)</f>
        <v>0</v>
      </c>
      <c r="S37" s="235"/>
      <c r="T37" s="236"/>
      <c r="U37" s="237">
        <f>SUM(U36:W36)</f>
        <v>0</v>
      </c>
      <c r="V37" s="235"/>
      <c r="W37" s="238"/>
      <c r="X37" s="234">
        <f>SUM(X36:Z36)</f>
        <v>0</v>
      </c>
      <c r="Y37" s="235"/>
      <c r="Z37" s="236"/>
      <c r="AA37" s="237">
        <f>SUM(AA36:AC36)</f>
        <v>0</v>
      </c>
      <c r="AB37" s="235"/>
      <c r="AC37" s="238"/>
      <c r="AD37" s="237">
        <f>SUM(AD36:AF36)</f>
        <v>0</v>
      </c>
      <c r="AE37" s="235"/>
      <c r="AF37" s="238"/>
      <c r="AG37" s="224"/>
      <c r="AH37" s="225"/>
    </row>
    <row r="38" spans="1:33" ht="13.5">
      <c r="A38"/>
      <c r="B38"/>
      <c r="C38" s="95"/>
      <c r="D38" s="95"/>
      <c r="E38" s="96"/>
      <c r="F38" s="95"/>
      <c r="G38" s="95"/>
      <c r="H38" s="95"/>
      <c r="I38" s="95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5"/>
      <c r="AB38" s="95"/>
      <c r="AC38" s="95"/>
      <c r="AD38"/>
      <c r="AE38"/>
      <c r="AF38" s="2"/>
      <c r="AG38" s="2"/>
    </row>
    <row r="39" spans="1:33" ht="15.75">
      <c r="A39"/>
      <c r="B39" s="98"/>
      <c r="C39" s="99"/>
      <c r="D39" s="99"/>
      <c r="E39" s="9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00"/>
      <c r="V39" s="100"/>
      <c r="W39" s="100"/>
      <c r="X39" s="100"/>
      <c r="Y39" s="100"/>
      <c r="Z39" s="100"/>
      <c r="AA39" s="100"/>
      <c r="AB39" s="100"/>
      <c r="AC39" s="100"/>
      <c r="AD39"/>
      <c r="AE39"/>
      <c r="AF39" s="2"/>
      <c r="AG39" s="2"/>
    </row>
    <row r="40" spans="1:33" ht="13.5">
      <c r="A40"/>
      <c r="B40" s="97"/>
      <c r="C40" s="99"/>
      <c r="D40" s="99"/>
      <c r="E40" s="99"/>
      <c r="F40" s="2"/>
      <c r="G40" s="2"/>
      <c r="H40" s="2"/>
      <c r="I40" s="2"/>
      <c r="J40" s="2"/>
      <c r="K40" s="101"/>
      <c r="L40" s="2"/>
      <c r="M40" s="2"/>
      <c r="N40" s="2"/>
      <c r="O40" s="2"/>
      <c r="P40" s="2"/>
      <c r="Q40" s="2"/>
      <c r="R40" s="2"/>
      <c r="S40" s="2"/>
      <c r="T40" s="2"/>
      <c r="U40"/>
      <c r="V40"/>
      <c r="W40"/>
      <c r="X40"/>
      <c r="Y40"/>
      <c r="Z40"/>
      <c r="AA40"/>
      <c r="AB40"/>
      <c r="AC40"/>
      <c r="AD40"/>
      <c r="AE40"/>
      <c r="AF40" s="2"/>
      <c r="AG40" s="2"/>
    </row>
  </sheetData>
  <sheetProtection sort="0" autoFilter="0"/>
  <autoFilter ref="B5:B18"/>
  <mergeCells count="72">
    <mergeCell ref="BD26:BF27"/>
    <mergeCell ref="BD28:BF29"/>
    <mergeCell ref="BD23:BE23"/>
    <mergeCell ref="AJ21:BH22"/>
    <mergeCell ref="AK31:BA31"/>
    <mergeCell ref="BH31:BJ31"/>
    <mergeCell ref="BI32:BJ32"/>
    <mergeCell ref="BH34:BJ34"/>
    <mergeCell ref="AP24:BC25"/>
    <mergeCell ref="AP26:BC27"/>
    <mergeCell ref="AP28:BC29"/>
    <mergeCell ref="BD24:BF25"/>
    <mergeCell ref="A21:A23"/>
    <mergeCell ref="B21:B23"/>
    <mergeCell ref="C21:AF21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BI35:BJ35"/>
    <mergeCell ref="AG21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7"/>
    <mergeCell ref="AU4:AX4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C4:F4"/>
    <mergeCell ref="K4:N4"/>
    <mergeCell ref="O4:R4"/>
    <mergeCell ref="G4:J4"/>
    <mergeCell ref="U2:BH2"/>
    <mergeCell ref="C3:T3"/>
    <mergeCell ref="U3:BH3"/>
    <mergeCell ref="BH4:BH5"/>
    <mergeCell ref="BC4:BF4"/>
    <mergeCell ref="AI4:AL4"/>
    <mergeCell ref="W4:Z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zoomScalePageLayoutView="0" workbookViewId="0" topLeftCell="A1">
      <selection activeCell="N10" sqref="N10"/>
    </sheetView>
  </sheetViews>
  <sheetFormatPr defaultColWidth="2.625" defaultRowHeight="12.75" outlineLevelRow="1"/>
  <cols>
    <col min="1" max="1" width="4.125" style="21" customWidth="1"/>
    <col min="2" max="2" width="7.75390625" style="21" customWidth="1"/>
    <col min="3" max="3" width="8.00390625" style="22" hidden="1" customWidth="1"/>
    <col min="4" max="4" width="8.00390625" style="22" customWidth="1"/>
    <col min="5" max="5" width="22.125" style="22" customWidth="1"/>
    <col min="6" max="6" width="19.00390625" style="22" customWidth="1"/>
    <col min="7" max="7" width="13.625" style="22" customWidth="1"/>
    <col min="8" max="8" width="4.125" style="22" customWidth="1"/>
    <col min="9" max="9" width="7.75390625" style="21" customWidth="1"/>
    <col min="10" max="15" width="3.125" style="21" customWidth="1"/>
    <col min="16" max="41" width="2.625" style="21" customWidth="1"/>
    <col min="42" max="43" width="7.75390625" style="21" customWidth="1"/>
    <col min="44" max="16384" width="2.625" style="21" customWidth="1"/>
  </cols>
  <sheetData>
    <row r="1" spans="1:9" ht="33" customHeight="1">
      <c r="A1" s="300" t="s">
        <v>110</v>
      </c>
      <c r="B1" s="300"/>
      <c r="C1" s="300"/>
      <c r="D1" s="300"/>
      <c r="E1" s="300"/>
      <c r="F1" s="300"/>
      <c r="G1" s="300"/>
      <c r="H1" s="300"/>
      <c r="I1" s="300"/>
    </row>
    <row r="2" spans="1:61" ht="15.75" outlineLevel="1">
      <c r="A2" s="301">
        <f>HYPERLINK('[1]реквизиты'!$K$7)</f>
      </c>
      <c r="B2" s="301"/>
      <c r="C2" s="301"/>
      <c r="D2" s="301"/>
      <c r="E2" s="301"/>
      <c r="F2" s="301"/>
      <c r="G2" s="301"/>
      <c r="H2" s="301"/>
      <c r="I2" s="301"/>
      <c r="J2" s="62"/>
      <c r="K2" s="62"/>
      <c r="L2" s="62"/>
      <c r="M2" s="62"/>
      <c r="N2" s="62"/>
      <c r="O2" s="62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51"/>
      <c r="AE2" s="51"/>
      <c r="AF2" s="51"/>
      <c r="AG2" s="51"/>
      <c r="AH2" s="51"/>
      <c r="AI2" s="51"/>
      <c r="AJ2" s="51"/>
      <c r="AK2" s="51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:61" ht="16.5" outlineLevel="1" thickBot="1">
      <c r="A3" s="302">
        <f>HYPERLINK('[1]реквизиты'!$K$10)</f>
      </c>
      <c r="B3" s="302"/>
      <c r="C3" s="302"/>
      <c r="D3" s="302"/>
      <c r="E3" s="302"/>
      <c r="F3" s="302"/>
      <c r="G3" s="302"/>
      <c r="H3" s="302"/>
      <c r="I3" s="302"/>
      <c r="J3" s="50"/>
      <c r="K3" s="50"/>
      <c r="L3" s="50"/>
      <c r="M3" s="50"/>
      <c r="N3" s="50"/>
      <c r="O3" s="50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2"/>
      <c r="AE3" s="52"/>
      <c r="AF3" s="52"/>
      <c r="AG3" s="52"/>
      <c r="AH3" s="52"/>
      <c r="AI3" s="52"/>
      <c r="AJ3" s="52"/>
      <c r="AK3" s="52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>
        <f>SUM(AZ4,BA4,BB4)</f>
        <v>0</v>
      </c>
      <c r="BA3" s="303"/>
      <c r="BB3" s="303"/>
      <c r="BC3" s="303"/>
      <c r="BD3" s="303"/>
      <c r="BE3" s="303"/>
      <c r="BF3" s="303"/>
      <c r="BG3" s="303"/>
      <c r="BH3" s="303"/>
      <c r="BI3" s="303"/>
    </row>
    <row r="4" spans="2:61" ht="42.75" customHeight="1" outlineLevel="1" thickBot="1">
      <c r="B4" s="69"/>
      <c r="C4" s="69"/>
      <c r="D4" s="201" t="str">
        <f>HYPERLINK('[1]реквизиты'!$A$2)</f>
        <v>Название соревнования</v>
      </c>
      <c r="E4" s="202"/>
      <c r="F4" s="202"/>
      <c r="G4" s="203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</row>
    <row r="5" spans="1:61" ht="15.75">
      <c r="A5" s="307" t="str">
        <f>HYPERLINK('[1]реквизиты'!$A$3)</f>
        <v>сроки и место проведения</v>
      </c>
      <c r="B5" s="307"/>
      <c r="C5" s="307"/>
      <c r="D5" s="307"/>
      <c r="E5" s="307"/>
      <c r="F5" s="307"/>
      <c r="G5" s="307"/>
      <c r="H5" s="307"/>
      <c r="I5" s="30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</row>
    <row r="6" spans="1:8" ht="6" customHeight="1" thickBot="1">
      <c r="A6" s="23"/>
      <c r="H6" s="21"/>
    </row>
    <row r="7" spans="4:44" s="24" customFormat="1" ht="20.25" customHeight="1">
      <c r="D7" s="310" t="s">
        <v>95</v>
      </c>
      <c r="E7" s="308" t="s">
        <v>70</v>
      </c>
      <c r="F7" s="312" t="s">
        <v>107</v>
      </c>
      <c r="G7" s="305" t="s">
        <v>60</v>
      </c>
      <c r="U7" s="89"/>
      <c r="V7" s="89"/>
      <c r="W7" s="89"/>
      <c r="X7" s="89"/>
      <c r="Y7" s="89"/>
      <c r="Z7" s="89"/>
      <c r="AP7" s="41"/>
      <c r="AQ7" s="42"/>
      <c r="AR7" s="43"/>
    </row>
    <row r="8" spans="4:44" s="24" customFormat="1" ht="22.5" customHeight="1" thickBot="1">
      <c r="D8" s="311"/>
      <c r="E8" s="309"/>
      <c r="F8" s="313"/>
      <c r="G8" s="306"/>
      <c r="U8" s="89"/>
      <c r="V8" s="90"/>
      <c r="W8" s="90"/>
      <c r="X8" s="90"/>
      <c r="Y8" s="90"/>
      <c r="Z8" s="89"/>
      <c r="AP8" s="41"/>
      <c r="AQ8" s="42"/>
      <c r="AR8" s="43"/>
    </row>
    <row r="9" spans="4:44" s="24" customFormat="1" ht="24.75" customHeight="1">
      <c r="D9" s="71">
        <v>1</v>
      </c>
      <c r="E9" s="91" t="s">
        <v>62</v>
      </c>
      <c r="F9" s="72"/>
      <c r="G9" s="73">
        <v>1</v>
      </c>
      <c r="N9" s="64">
        <f>SUM(CУБЪЕКТЫ!$BG$6:$BG$15)</f>
        <v>0</v>
      </c>
      <c r="U9" s="89"/>
      <c r="V9" s="89"/>
      <c r="W9" s="89"/>
      <c r="X9" s="89"/>
      <c r="Y9" s="89"/>
      <c r="Z9" s="89"/>
      <c r="AP9" s="41"/>
      <c r="AQ9" s="42"/>
      <c r="AR9" s="43"/>
    </row>
    <row r="10" spans="4:44" s="24" customFormat="1" ht="24.75" customHeight="1">
      <c r="D10" s="74">
        <v>2</v>
      </c>
      <c r="E10" s="92" t="s">
        <v>64</v>
      </c>
      <c r="F10" s="75"/>
      <c r="G10" s="76">
        <v>2</v>
      </c>
      <c r="N10" s="64" t="e">
        <f>SUM(CУБЪЕКТЫ!#REF!)</f>
        <v>#REF!</v>
      </c>
      <c r="U10" s="89"/>
      <c r="V10" s="89"/>
      <c r="W10" s="89"/>
      <c r="X10" s="89"/>
      <c r="Y10" s="89"/>
      <c r="Z10" s="89"/>
      <c r="AP10" s="41"/>
      <c r="AQ10" s="42"/>
      <c r="AR10" s="43"/>
    </row>
    <row r="11" spans="4:44" s="24" customFormat="1" ht="24.75" customHeight="1">
      <c r="D11" s="77">
        <v>3</v>
      </c>
      <c r="E11" s="93" t="s">
        <v>63</v>
      </c>
      <c r="F11" s="78"/>
      <c r="G11" s="79">
        <v>3</v>
      </c>
      <c r="N11" s="64">
        <f>SUM(CУБЪЕКТЫ!$BG$16:$BG$17)</f>
        <v>0</v>
      </c>
      <c r="AP11" s="41"/>
      <c r="AQ11" s="42"/>
      <c r="AR11" s="43"/>
    </row>
    <row r="12" spans="4:44" s="24" customFormat="1" ht="24.75" customHeight="1">
      <c r="D12" s="80">
        <v>4</v>
      </c>
      <c r="E12" s="86" t="s">
        <v>67</v>
      </c>
      <c r="F12" s="81"/>
      <c r="G12" s="82">
        <v>4</v>
      </c>
      <c r="N12" s="64" t="e">
        <f>SUM(CУБЪЕКТЫ!#REF!)</f>
        <v>#REF!</v>
      </c>
      <c r="AP12" s="41"/>
      <c r="AQ12" s="42"/>
      <c r="AR12" s="43"/>
    </row>
    <row r="13" spans="4:44" s="24" customFormat="1" ht="24.75" customHeight="1">
      <c r="D13" s="80">
        <v>5</v>
      </c>
      <c r="E13" s="86" t="s">
        <v>69</v>
      </c>
      <c r="F13" s="81"/>
      <c r="G13" s="82">
        <v>5</v>
      </c>
      <c r="N13" s="64" t="e">
        <f>SUM(CУБЪЕКТЫ!#REF!)</f>
        <v>#REF!</v>
      </c>
      <c r="AP13" s="41"/>
      <c r="AQ13" s="42"/>
      <c r="AR13" s="43"/>
    </row>
    <row r="14" spans="4:44" s="24" customFormat="1" ht="24.75" customHeight="1">
      <c r="D14" s="80">
        <v>6</v>
      </c>
      <c r="E14" s="86" t="s">
        <v>65</v>
      </c>
      <c r="F14" s="81"/>
      <c r="G14" s="82">
        <v>6</v>
      </c>
      <c r="N14" s="64" t="e">
        <f>SUM(CУБЪЕКТЫ!#REF!)</f>
        <v>#REF!</v>
      </c>
      <c r="AP14" s="41"/>
      <c r="AQ14" s="42"/>
      <c r="AR14" s="43"/>
    </row>
    <row r="15" spans="4:44" s="24" customFormat="1" ht="24.75" customHeight="1">
      <c r="D15" s="80">
        <v>7</v>
      </c>
      <c r="E15" s="86" t="s">
        <v>108</v>
      </c>
      <c r="F15" s="81"/>
      <c r="G15" s="82">
        <v>7</v>
      </c>
      <c r="N15" s="64" t="e">
        <f>SUM(CУБЪЕКТЫ!#REF!)</f>
        <v>#REF!</v>
      </c>
      <c r="AP15" s="41"/>
      <c r="AQ15" s="42"/>
      <c r="AR15" s="43"/>
    </row>
    <row r="16" spans="4:43" s="24" customFormat="1" ht="24.75" customHeight="1">
      <c r="D16" s="80">
        <v>8</v>
      </c>
      <c r="E16" s="86" t="s">
        <v>105</v>
      </c>
      <c r="F16" s="81"/>
      <c r="G16" s="82">
        <v>8</v>
      </c>
      <c r="N16" s="64" t="e">
        <f>SUM(CУБЪЕКТЫ!#REF!)</f>
        <v>#REF!</v>
      </c>
      <c r="AP16" s="40"/>
      <c r="AQ16" s="43"/>
    </row>
    <row r="17" spans="4:42" s="24" customFormat="1" ht="24.75" customHeight="1" thickBot="1">
      <c r="D17" s="83">
        <v>9</v>
      </c>
      <c r="E17" s="87" t="s">
        <v>109</v>
      </c>
      <c r="F17" s="84"/>
      <c r="G17" s="85">
        <v>9</v>
      </c>
      <c r="N17" s="64" t="e">
        <f>SUM(CУБЪЕКТЫ!#REF!)</f>
        <v>#REF!</v>
      </c>
      <c r="AP17" s="40"/>
    </row>
    <row r="18" spans="8:42" s="25" customFormat="1" ht="16.5">
      <c r="H18" s="26"/>
      <c r="AP18" s="40"/>
    </row>
    <row r="19" spans="1:42" s="25" customFormat="1" ht="220.5" customHeight="1">
      <c r="A19" s="29"/>
      <c r="B19" s="30"/>
      <c r="C19" s="30"/>
      <c r="D19" s="30"/>
      <c r="E19" s="30"/>
      <c r="AP19" s="40"/>
    </row>
    <row r="20" spans="1:13" s="25" customFormat="1" ht="19.5" customHeight="1">
      <c r="A20" s="94" t="str">
        <f>HYPERLINK('[1]реквизиты'!$A$6)</f>
        <v>Гл. судья, судья 1 к</v>
      </c>
      <c r="B20" s="55"/>
      <c r="C20" s="55"/>
      <c r="D20" s="55"/>
      <c r="F20" s="45"/>
      <c r="G20" s="304" t="str">
        <f>HYPERLINK('[1]реквизиты'!$G$6)</f>
        <v>И.О.Ф.</v>
      </c>
      <c r="H20" s="304"/>
      <c r="I20" s="304"/>
      <c r="J20" s="70"/>
      <c r="K20" s="70"/>
      <c r="L20" s="70"/>
      <c r="M20" s="70"/>
    </row>
    <row r="21" spans="1:13" s="25" customFormat="1" ht="16.5">
      <c r="A21" s="31"/>
      <c r="B21" s="55"/>
      <c r="C21" s="55"/>
      <c r="D21" s="55"/>
      <c r="E21" s="53"/>
      <c r="F21" s="57"/>
      <c r="G21" s="65" t="str">
        <f>HYPERLINK('[1]реквизиты'!$G$7)</f>
        <v>/город/</v>
      </c>
      <c r="H21" s="70"/>
      <c r="I21" s="70"/>
      <c r="J21" s="70"/>
      <c r="K21" s="70"/>
      <c r="L21" s="70"/>
      <c r="M21" s="70"/>
    </row>
    <row r="22" spans="1:12" s="25" customFormat="1" ht="24.75" customHeight="1">
      <c r="A22" s="30"/>
      <c r="B22" s="30"/>
      <c r="C22" s="30"/>
      <c r="D22" s="30"/>
      <c r="H22" s="46"/>
      <c r="I22" s="44"/>
      <c r="J22" s="39"/>
      <c r="K22" s="38"/>
      <c r="L22" s="38"/>
    </row>
    <row r="23" spans="1:7" s="25" customFormat="1" ht="16.5">
      <c r="A23" s="30"/>
      <c r="B23" s="55"/>
      <c r="C23" s="55"/>
      <c r="D23" s="55"/>
      <c r="E23" s="56"/>
      <c r="F23" s="56"/>
      <c r="G23" s="56"/>
    </row>
    <row r="24" spans="1:42" s="25" customFormat="1" ht="16.5">
      <c r="A24" s="94" t="str">
        <f>HYPERLINK('[1]реквизиты'!$A$8)</f>
        <v>Гл. секретарь, судья 1 к.</v>
      </c>
      <c r="B24" s="55"/>
      <c r="C24" s="55"/>
      <c r="D24" s="55"/>
      <c r="E24" s="54"/>
      <c r="F24" s="58"/>
      <c r="G24" s="304" t="str">
        <f>HYPERLINK('[1]реквизиты'!$G$8)</f>
        <v>И.О.Ф.</v>
      </c>
      <c r="H24" s="304"/>
      <c r="I24" s="304"/>
      <c r="AP24" s="40"/>
    </row>
    <row r="25" spans="2:42" s="25" customFormat="1" ht="16.5">
      <c r="B25" s="56"/>
      <c r="C25" s="56"/>
      <c r="D25" s="56"/>
      <c r="E25" s="56"/>
      <c r="F25" s="56"/>
      <c r="G25" s="65" t="str">
        <f>HYPERLINK('[1]реквизиты'!$G$9)</f>
        <v>/город/</v>
      </c>
      <c r="H25" s="26"/>
      <c r="AP25" s="40"/>
    </row>
    <row r="26" spans="8:42" s="25" customFormat="1" ht="16.5">
      <c r="H26" s="26"/>
      <c r="AP26" s="40"/>
    </row>
    <row r="27" spans="8:42" s="25" customFormat="1" ht="16.5">
      <c r="H27" s="26"/>
      <c r="AP27" s="40"/>
    </row>
    <row r="28" spans="7:42" s="27" customFormat="1" ht="15.75">
      <c r="G28" s="28"/>
      <c r="H28" s="28"/>
      <c r="AP28" s="40"/>
    </row>
    <row r="29" spans="3:42" ht="15.75">
      <c r="C29" s="21"/>
      <c r="D29" s="21"/>
      <c r="E29" s="21"/>
      <c r="F29" s="21"/>
      <c r="AP29" s="40"/>
    </row>
    <row r="30" spans="3:42" ht="15.75">
      <c r="C30" s="21"/>
      <c r="D30" s="21"/>
      <c r="E30" s="21"/>
      <c r="F30" s="21"/>
      <c r="AP30" s="40"/>
    </row>
    <row r="31" spans="3:42" ht="16.5">
      <c r="C31" s="21"/>
      <c r="D31" s="21"/>
      <c r="E31" s="21"/>
      <c r="F31" s="21"/>
      <c r="O31" s="25"/>
      <c r="P31" s="25"/>
      <c r="Q31" s="25"/>
      <c r="AP31" s="40"/>
    </row>
    <row r="32" spans="3:42" ht="16.5">
      <c r="C32" s="21"/>
      <c r="D32" s="21"/>
      <c r="E32" s="21"/>
      <c r="F32" s="21"/>
      <c r="O32" s="25"/>
      <c r="P32" s="25"/>
      <c r="Q32" s="25"/>
      <c r="AP32" s="40"/>
    </row>
    <row r="33" spans="3:42" ht="16.5">
      <c r="C33" s="21"/>
      <c r="D33" s="21"/>
      <c r="E33" s="21"/>
      <c r="F33" s="21"/>
      <c r="O33" s="25"/>
      <c r="P33" s="25"/>
      <c r="Q33" s="25"/>
      <c r="AP33" s="40"/>
    </row>
    <row r="34" spans="3:42" ht="16.5">
      <c r="C34" s="21"/>
      <c r="D34" s="21"/>
      <c r="E34" s="21"/>
      <c r="F34" s="21"/>
      <c r="O34" s="25"/>
      <c r="P34" s="25"/>
      <c r="Q34" s="25"/>
      <c r="AP34" s="40"/>
    </row>
    <row r="38" ht="15.75">
      <c r="AP38" s="40"/>
    </row>
    <row r="39" ht="15.75">
      <c r="AP39" s="40"/>
    </row>
    <row r="40" ht="15.75">
      <c r="AP40" s="40"/>
    </row>
    <row r="43" ht="15.75">
      <c r="AP43" s="40"/>
    </row>
    <row r="44" ht="15.75">
      <c r="AP44" s="40"/>
    </row>
    <row r="45" ht="15.75">
      <c r="AP45" s="40"/>
    </row>
    <row r="46" ht="15.75">
      <c r="AP46" s="40"/>
    </row>
    <row r="47" ht="15.75">
      <c r="AP47" s="40"/>
    </row>
    <row r="48" ht="15.75">
      <c r="AP48" s="40"/>
    </row>
    <row r="49" ht="15.75">
      <c r="AP49" s="40"/>
    </row>
    <row r="50" ht="15.75">
      <c r="AP50" s="40"/>
    </row>
    <row r="51" ht="15.75">
      <c r="AP51" s="40"/>
    </row>
    <row r="52" ht="15.75">
      <c r="AP52" s="40"/>
    </row>
    <row r="53" ht="15.75">
      <c r="AP53" s="40"/>
    </row>
    <row r="54" ht="15.75">
      <c r="AP54" s="40"/>
    </row>
    <row r="55" ht="15.75">
      <c r="AP55" s="40"/>
    </row>
    <row r="56" ht="15.75">
      <c r="AP56" s="40"/>
    </row>
    <row r="58" ht="15.75">
      <c r="AP58" s="40"/>
    </row>
    <row r="59" ht="15.75">
      <c r="AP59" s="40"/>
    </row>
    <row r="60" ht="15.75">
      <c r="AP60" s="40"/>
    </row>
    <row r="61" ht="15.75">
      <c r="AP61" s="40"/>
    </row>
    <row r="62" ht="15.75">
      <c r="AP62" s="40"/>
    </row>
    <row r="63" ht="15.75">
      <c r="AP63" s="40"/>
    </row>
    <row r="64" ht="15.75">
      <c r="AP64" s="40"/>
    </row>
    <row r="65" ht="15.75">
      <c r="AP65" s="40"/>
    </row>
  </sheetData>
  <sheetProtection sort="0" autoFilter="0"/>
  <mergeCells count="12">
    <mergeCell ref="G24:I24"/>
    <mergeCell ref="G7:G8"/>
    <mergeCell ref="A5:I5"/>
    <mergeCell ref="E7:E8"/>
    <mergeCell ref="D7:D8"/>
    <mergeCell ref="F7:F8"/>
    <mergeCell ref="A1:I1"/>
    <mergeCell ref="A2:I2"/>
    <mergeCell ref="A3:I3"/>
    <mergeCell ref="D4:G4"/>
    <mergeCell ref="AL3:BI3"/>
    <mergeCell ref="G20:I2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32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66</v>
      </c>
      <c r="C1" s="8" t="s">
        <v>87</v>
      </c>
      <c r="D1" s="5"/>
    </row>
    <row r="2" spans="1:4" s="2" customFormat="1" ht="12.75">
      <c r="A2" s="1">
        <v>2</v>
      </c>
      <c r="B2" s="9" t="s">
        <v>66</v>
      </c>
      <c r="C2" s="8" t="s">
        <v>96</v>
      </c>
      <c r="D2" s="4"/>
    </row>
    <row r="3" spans="1:4" s="2" customFormat="1" ht="12.75">
      <c r="A3" s="1">
        <v>3</v>
      </c>
      <c r="B3" s="9" t="s">
        <v>66</v>
      </c>
      <c r="C3" s="8" t="s">
        <v>15</v>
      </c>
      <c r="D3" s="4"/>
    </row>
    <row r="4" spans="1:4" s="2" customFormat="1" ht="12.75">
      <c r="A4" s="1">
        <v>4</v>
      </c>
      <c r="B4" s="9" t="s">
        <v>66</v>
      </c>
      <c r="C4" s="8" t="s">
        <v>98</v>
      </c>
      <c r="D4" s="4"/>
    </row>
    <row r="5" spans="1:4" s="2" customFormat="1" ht="12.75">
      <c r="A5" s="1">
        <v>5</v>
      </c>
      <c r="B5" s="9" t="s">
        <v>66</v>
      </c>
      <c r="C5" s="8" t="s">
        <v>23</v>
      </c>
      <c r="D5" s="4"/>
    </row>
    <row r="6" spans="1:4" s="2" customFormat="1" ht="12.75">
      <c r="A6" s="1">
        <v>6</v>
      </c>
      <c r="B6" s="9" t="s">
        <v>66</v>
      </c>
      <c r="C6" s="8" t="s">
        <v>84</v>
      </c>
      <c r="D6" s="4"/>
    </row>
    <row r="7" spans="1:4" s="2" customFormat="1" ht="12.75">
      <c r="A7" s="1">
        <v>7</v>
      </c>
      <c r="B7" s="9" t="s">
        <v>66</v>
      </c>
      <c r="C7" s="8" t="s">
        <v>104</v>
      </c>
      <c r="D7" s="4"/>
    </row>
    <row r="8" spans="1:4" s="2" customFormat="1" ht="12.75">
      <c r="A8" s="1">
        <v>8</v>
      </c>
      <c r="B8" s="9" t="s">
        <v>66</v>
      </c>
      <c r="C8" s="8" t="s">
        <v>37</v>
      </c>
      <c r="D8" s="4"/>
    </row>
    <row r="9" spans="1:4" s="2" customFormat="1" ht="12.75">
      <c r="A9" s="1">
        <v>9</v>
      </c>
      <c r="B9" s="9" t="s">
        <v>66</v>
      </c>
      <c r="C9" s="8" t="s">
        <v>86</v>
      </c>
      <c r="D9" s="4"/>
    </row>
    <row r="10" spans="1:4" s="2" customFormat="1" ht="12.75">
      <c r="A10" s="1">
        <v>10</v>
      </c>
      <c r="B10" s="9" t="s">
        <v>66</v>
      </c>
      <c r="C10" s="8" t="s">
        <v>102</v>
      </c>
      <c r="D10" s="4"/>
    </row>
    <row r="11" spans="1:4" s="2" customFormat="1" ht="12.75">
      <c r="A11" s="1">
        <v>11</v>
      </c>
      <c r="B11" s="9" t="s">
        <v>67</v>
      </c>
      <c r="C11" s="10" t="s">
        <v>55</v>
      </c>
      <c r="D11" s="4"/>
    </row>
    <row r="12" spans="1:4" s="2" customFormat="1" ht="12.75">
      <c r="A12" s="1">
        <v>12</v>
      </c>
      <c r="B12" s="9" t="s">
        <v>67</v>
      </c>
      <c r="C12" s="8" t="s">
        <v>18</v>
      </c>
      <c r="D12" s="4"/>
    </row>
    <row r="13" spans="1:4" s="2" customFormat="1" ht="12.75">
      <c r="A13" s="1">
        <v>13</v>
      </c>
      <c r="B13" s="9" t="s">
        <v>67</v>
      </c>
      <c r="C13" s="8" t="s">
        <v>76</v>
      </c>
      <c r="D13" s="4"/>
    </row>
    <row r="14" spans="1:4" s="2" customFormat="1" ht="12.75">
      <c r="A14" s="1">
        <v>14</v>
      </c>
      <c r="B14" s="11" t="s">
        <v>67</v>
      </c>
      <c r="C14" s="8" t="s">
        <v>77</v>
      </c>
      <c r="D14" s="4"/>
    </row>
    <row r="15" spans="1:4" s="2" customFormat="1" ht="12.75">
      <c r="A15" s="1">
        <v>15</v>
      </c>
      <c r="B15" s="9" t="s">
        <v>67</v>
      </c>
      <c r="C15" s="8" t="s">
        <v>26</v>
      </c>
      <c r="D15" s="4"/>
    </row>
    <row r="16" spans="1:4" s="2" customFormat="1" ht="12.75">
      <c r="A16" s="1">
        <v>16</v>
      </c>
      <c r="B16" s="9" t="s">
        <v>67</v>
      </c>
      <c r="C16" s="8" t="s">
        <v>30</v>
      </c>
      <c r="D16" s="4"/>
    </row>
    <row r="17" spans="1:4" s="2" customFormat="1" ht="12.75">
      <c r="A17" s="1">
        <v>17</v>
      </c>
      <c r="B17" s="11" t="s">
        <v>67</v>
      </c>
      <c r="C17" s="8" t="s">
        <v>92</v>
      </c>
      <c r="D17" s="3"/>
    </row>
    <row r="18" spans="1:4" s="2" customFormat="1" ht="12.75">
      <c r="A18" s="1">
        <v>18</v>
      </c>
      <c r="B18" s="9" t="s">
        <v>67</v>
      </c>
      <c r="C18" s="8" t="s">
        <v>53</v>
      </c>
      <c r="D18" s="4"/>
    </row>
    <row r="19" spans="1:4" s="2" customFormat="1" ht="12.75">
      <c r="A19" s="1">
        <v>19</v>
      </c>
      <c r="B19" s="9" t="s">
        <v>67</v>
      </c>
      <c r="C19" s="8" t="s">
        <v>35</v>
      </c>
      <c r="D19" s="4"/>
    </row>
    <row r="20" spans="1:4" s="2" customFormat="1" ht="12.75">
      <c r="A20" s="1">
        <v>20</v>
      </c>
      <c r="B20" s="9" t="s">
        <v>67</v>
      </c>
      <c r="C20" s="8" t="s">
        <v>36</v>
      </c>
      <c r="D20" s="3"/>
    </row>
    <row r="21" spans="1:4" s="2" customFormat="1" ht="12.75">
      <c r="A21" s="1">
        <v>21</v>
      </c>
      <c r="B21" s="9" t="s">
        <v>67</v>
      </c>
      <c r="C21" s="8" t="s">
        <v>41</v>
      </c>
      <c r="D21" s="4"/>
    </row>
    <row r="22" spans="1:4" s="2" customFormat="1" ht="12.75">
      <c r="A22" s="1">
        <v>22</v>
      </c>
      <c r="B22" s="11" t="s">
        <v>67</v>
      </c>
      <c r="C22" s="8" t="s">
        <v>80</v>
      </c>
      <c r="D22" s="4"/>
    </row>
    <row r="23" spans="1:4" s="2" customFormat="1" ht="12.75">
      <c r="A23" s="1">
        <v>23</v>
      </c>
      <c r="B23" s="9" t="s">
        <v>67</v>
      </c>
      <c r="C23" s="8" t="s">
        <v>46</v>
      </c>
      <c r="D23" s="4"/>
    </row>
    <row r="24" spans="1:4" s="2" customFormat="1" ht="12.75">
      <c r="A24" s="1">
        <v>24</v>
      </c>
      <c r="B24" s="9" t="s">
        <v>67</v>
      </c>
      <c r="C24" s="8" t="s">
        <v>50</v>
      </c>
      <c r="D24" s="4"/>
    </row>
    <row r="25" spans="1:4" s="2" customFormat="1" ht="12.75">
      <c r="A25" s="1">
        <v>25</v>
      </c>
      <c r="B25" s="9" t="s">
        <v>64</v>
      </c>
      <c r="C25" s="8" t="s">
        <v>8</v>
      </c>
      <c r="D25" s="3"/>
    </row>
    <row r="26" spans="1:4" s="2" customFormat="1" ht="12.75">
      <c r="A26" s="1">
        <v>26</v>
      </c>
      <c r="B26" s="9" t="s">
        <v>64</v>
      </c>
      <c r="C26" s="8" t="s">
        <v>12</v>
      </c>
      <c r="D26" s="4"/>
    </row>
    <row r="27" spans="1:4" s="2" customFormat="1" ht="12.75">
      <c r="A27" s="1">
        <v>27</v>
      </c>
      <c r="B27" s="9" t="s">
        <v>64</v>
      </c>
      <c r="C27" s="8" t="s">
        <v>52</v>
      </c>
      <c r="D27" s="4"/>
    </row>
    <row r="28" spans="1:4" s="2" customFormat="1" ht="12.75">
      <c r="A28" s="1">
        <v>28</v>
      </c>
      <c r="B28" s="9" t="s">
        <v>64</v>
      </c>
      <c r="C28" s="8" t="s">
        <v>16</v>
      </c>
      <c r="D28" s="4"/>
    </row>
    <row r="29" spans="1:4" s="2" customFormat="1" ht="12.75">
      <c r="A29" s="1">
        <v>29</v>
      </c>
      <c r="B29" s="9" t="s">
        <v>64</v>
      </c>
      <c r="C29" s="8" t="s">
        <v>58</v>
      </c>
      <c r="D29" s="4"/>
    </row>
    <row r="30" spans="1:4" s="2" customFormat="1" ht="12.75">
      <c r="A30" s="1">
        <v>30</v>
      </c>
      <c r="B30" s="9" t="s">
        <v>64</v>
      </c>
      <c r="C30" s="8" t="s">
        <v>21</v>
      </c>
      <c r="D30" s="4"/>
    </row>
    <row r="31" spans="1:4" s="2" customFormat="1" ht="12.75">
      <c r="A31" s="1">
        <v>31</v>
      </c>
      <c r="B31" s="9" t="s">
        <v>64</v>
      </c>
      <c r="C31" s="8" t="s">
        <v>25</v>
      </c>
      <c r="D31" s="4"/>
    </row>
    <row r="32" spans="1:4" s="2" customFormat="1" ht="12.75">
      <c r="A32" s="1">
        <v>32</v>
      </c>
      <c r="B32" s="9" t="s">
        <v>64</v>
      </c>
      <c r="C32" s="8" t="s">
        <v>99</v>
      </c>
      <c r="D32" s="4"/>
    </row>
    <row r="33" spans="1:4" s="2" customFormat="1" ht="12.75">
      <c r="A33" s="1">
        <v>33</v>
      </c>
      <c r="B33" s="9" t="s">
        <v>64</v>
      </c>
      <c r="C33" s="8" t="s">
        <v>27</v>
      </c>
      <c r="D33" s="4"/>
    </row>
    <row r="34" spans="1:4" s="2" customFormat="1" ht="12.75">
      <c r="A34" s="1">
        <v>34</v>
      </c>
      <c r="B34" s="9" t="s">
        <v>64</v>
      </c>
      <c r="C34" s="8" t="s">
        <v>32</v>
      </c>
      <c r="D34" s="4"/>
    </row>
    <row r="35" spans="1:4" s="2" customFormat="1" ht="12.75">
      <c r="A35" s="1">
        <v>35</v>
      </c>
      <c r="B35" s="7" t="s">
        <v>65</v>
      </c>
      <c r="C35" s="8" t="s">
        <v>97</v>
      </c>
      <c r="D35" s="4"/>
    </row>
    <row r="36" spans="1:4" s="2" customFormat="1" ht="12.75">
      <c r="A36" s="1">
        <v>36</v>
      </c>
      <c r="B36" s="9" t="s">
        <v>65</v>
      </c>
      <c r="C36" s="10" t="s">
        <v>71</v>
      </c>
      <c r="D36" s="4"/>
    </row>
    <row r="37" spans="1:4" s="2" customFormat="1" ht="12.75">
      <c r="A37" s="1">
        <v>37</v>
      </c>
      <c r="B37" s="9" t="s">
        <v>65</v>
      </c>
      <c r="C37" s="8" t="s">
        <v>81</v>
      </c>
      <c r="D37" s="4"/>
    </row>
    <row r="38" spans="1:4" s="2" customFormat="1" ht="12.75">
      <c r="A38" s="1">
        <v>38</v>
      </c>
      <c r="B38" s="9" t="s">
        <v>65</v>
      </c>
      <c r="C38" s="8" t="s">
        <v>56</v>
      </c>
      <c r="D38" s="4"/>
    </row>
    <row r="39" spans="1:4" s="2" customFormat="1" ht="12.75">
      <c r="A39" s="1">
        <v>39</v>
      </c>
      <c r="B39" s="9" t="s">
        <v>65</v>
      </c>
      <c r="C39" s="8" t="s">
        <v>13</v>
      </c>
      <c r="D39" s="3"/>
    </row>
    <row r="40" spans="1:4" s="2" customFormat="1" ht="12.75">
      <c r="A40" s="1">
        <v>40</v>
      </c>
      <c r="B40" s="9" t="s">
        <v>65</v>
      </c>
      <c r="C40" s="8" t="s">
        <v>17</v>
      </c>
      <c r="D40" s="4"/>
    </row>
    <row r="41" spans="1:4" s="2" customFormat="1" ht="12.75">
      <c r="A41" s="1">
        <v>41</v>
      </c>
      <c r="B41" s="9" t="s">
        <v>65</v>
      </c>
      <c r="C41" s="8" t="s">
        <v>83</v>
      </c>
      <c r="D41" s="4"/>
    </row>
    <row r="42" spans="1:4" s="2" customFormat="1" ht="12.75">
      <c r="A42" s="1">
        <v>42</v>
      </c>
      <c r="B42" s="9" t="s">
        <v>65</v>
      </c>
      <c r="C42" s="8" t="s">
        <v>28</v>
      </c>
      <c r="D42" s="4"/>
    </row>
    <row r="43" spans="1:4" s="2" customFormat="1" ht="12.75">
      <c r="A43" s="1">
        <v>43</v>
      </c>
      <c r="B43" s="9" t="s">
        <v>65</v>
      </c>
      <c r="C43" s="8" t="s">
        <v>29</v>
      </c>
      <c r="D43" s="4"/>
    </row>
    <row r="44" spans="1:4" s="2" customFormat="1" ht="12.75">
      <c r="A44" s="1">
        <v>44</v>
      </c>
      <c r="B44" s="11" t="s">
        <v>65</v>
      </c>
      <c r="C44" s="8" t="s">
        <v>93</v>
      </c>
      <c r="D44" s="4"/>
    </row>
    <row r="45" spans="1:4" s="2" customFormat="1" ht="12.75">
      <c r="A45" s="1">
        <v>45</v>
      </c>
      <c r="B45" s="9" t="s">
        <v>65</v>
      </c>
      <c r="C45" s="8" t="s">
        <v>79</v>
      </c>
      <c r="D45" s="4"/>
    </row>
    <row r="46" spans="1:4" s="2" customFormat="1" ht="12.75">
      <c r="A46" s="1">
        <v>46</v>
      </c>
      <c r="B46" s="9" t="s">
        <v>65</v>
      </c>
      <c r="C46" s="8" t="s">
        <v>100</v>
      </c>
      <c r="D46" s="4"/>
    </row>
    <row r="47" spans="1:4" s="2" customFormat="1" ht="12.75">
      <c r="A47" s="1">
        <v>47</v>
      </c>
      <c r="B47" s="9" t="s">
        <v>65</v>
      </c>
      <c r="C47" s="8" t="s">
        <v>59</v>
      </c>
      <c r="D47" s="4"/>
    </row>
    <row r="48" spans="1:4" s="2" customFormat="1" ht="12.75">
      <c r="A48" s="1">
        <v>48</v>
      </c>
      <c r="B48" s="9" t="s">
        <v>65</v>
      </c>
      <c r="C48" s="8" t="s">
        <v>49</v>
      </c>
      <c r="D48" s="4"/>
    </row>
    <row r="49" spans="1:4" s="2" customFormat="1" ht="12.75">
      <c r="A49" s="1">
        <v>49</v>
      </c>
      <c r="B49" s="9" t="s">
        <v>69</v>
      </c>
      <c r="C49" s="8" t="s">
        <v>19</v>
      </c>
      <c r="D49" s="4"/>
    </row>
    <row r="50" spans="1:4" s="2" customFormat="1" ht="12.75">
      <c r="A50" s="1">
        <v>50</v>
      </c>
      <c r="B50" s="9" t="s">
        <v>69</v>
      </c>
      <c r="C50" s="8" t="s">
        <v>38</v>
      </c>
      <c r="D50" s="3"/>
    </row>
    <row r="51" spans="1:4" s="2" customFormat="1" ht="12.75">
      <c r="A51" s="1">
        <v>51</v>
      </c>
      <c r="B51" s="9" t="s">
        <v>69</v>
      </c>
      <c r="C51" s="8" t="s">
        <v>45</v>
      </c>
      <c r="D51" s="4"/>
    </row>
    <row r="52" spans="1:4" s="2" customFormat="1" ht="12.75">
      <c r="A52" s="1">
        <v>52</v>
      </c>
      <c r="B52" s="9" t="s">
        <v>69</v>
      </c>
      <c r="C52" s="8" t="s">
        <v>101</v>
      </c>
      <c r="D52" s="4"/>
    </row>
    <row r="53" spans="1:4" s="2" customFormat="1" ht="12.75">
      <c r="A53" s="1">
        <v>53</v>
      </c>
      <c r="B53" s="9" t="s">
        <v>69</v>
      </c>
      <c r="C53" s="8" t="s">
        <v>47</v>
      </c>
      <c r="D53" s="4"/>
    </row>
    <row r="54" spans="1:4" s="2" customFormat="1" ht="12.75">
      <c r="A54" s="1">
        <v>54</v>
      </c>
      <c r="B54" s="9" t="s">
        <v>69</v>
      </c>
      <c r="C54" s="8" t="s">
        <v>103</v>
      </c>
      <c r="D54" s="4"/>
    </row>
    <row r="55" spans="1:4" s="2" customFormat="1" ht="12.75">
      <c r="A55" s="1">
        <v>55</v>
      </c>
      <c r="B55" s="9" t="s">
        <v>62</v>
      </c>
      <c r="C55" s="8" t="s">
        <v>89</v>
      </c>
      <c r="D55" s="4"/>
    </row>
    <row r="56" spans="1:4" s="2" customFormat="1" ht="12.75">
      <c r="A56" s="1">
        <v>56</v>
      </c>
      <c r="B56" s="9" t="s">
        <v>62</v>
      </c>
      <c r="C56" s="8" t="s">
        <v>9</v>
      </c>
      <c r="D56" s="4"/>
    </row>
    <row r="57" spans="1:4" s="2" customFormat="1" ht="12.75">
      <c r="A57" s="1">
        <v>57</v>
      </c>
      <c r="B57" s="9" t="s">
        <v>62</v>
      </c>
      <c r="C57" s="8" t="s">
        <v>10</v>
      </c>
      <c r="D57" s="3"/>
    </row>
    <row r="58" spans="1:4" s="2" customFormat="1" ht="12.75">
      <c r="A58" s="1">
        <v>58</v>
      </c>
      <c r="B58" s="9" t="s">
        <v>62</v>
      </c>
      <c r="C58" s="8" t="s">
        <v>43</v>
      </c>
      <c r="D58" s="4"/>
    </row>
    <row r="59" spans="1:4" s="2" customFormat="1" ht="12.75">
      <c r="A59" s="1">
        <v>59</v>
      </c>
      <c r="B59" s="11" t="s">
        <v>62</v>
      </c>
      <c r="C59" s="8" t="s">
        <v>90</v>
      </c>
      <c r="D59" s="4"/>
    </row>
    <row r="60" spans="1:4" s="2" customFormat="1" ht="12.75">
      <c r="A60" s="1">
        <v>60</v>
      </c>
      <c r="B60" s="9" t="s">
        <v>62</v>
      </c>
      <c r="C60" s="8" t="s">
        <v>14</v>
      </c>
      <c r="D60" s="4"/>
    </row>
    <row r="61" spans="1:4" s="2" customFormat="1" ht="12.75">
      <c r="A61" s="1">
        <v>61</v>
      </c>
      <c r="B61" s="9" t="s">
        <v>62</v>
      </c>
      <c r="C61" s="8" t="s">
        <v>91</v>
      </c>
      <c r="D61" s="4"/>
    </row>
    <row r="62" spans="1:4" s="2" customFormat="1" ht="12.75">
      <c r="A62" s="1">
        <v>62</v>
      </c>
      <c r="B62" s="9" t="s">
        <v>62</v>
      </c>
      <c r="C62" s="8" t="s">
        <v>20</v>
      </c>
      <c r="D62" s="3"/>
    </row>
    <row r="63" spans="1:4" s="2" customFormat="1" ht="12.75">
      <c r="A63" s="1">
        <v>63</v>
      </c>
      <c r="B63" s="9" t="s">
        <v>62</v>
      </c>
      <c r="C63" s="8" t="s">
        <v>22</v>
      </c>
      <c r="D63" s="4"/>
    </row>
    <row r="64" spans="1:4" s="2" customFormat="1" ht="12.75">
      <c r="A64" s="1">
        <v>64</v>
      </c>
      <c r="B64" s="9" t="s">
        <v>62</v>
      </c>
      <c r="C64" s="8" t="s">
        <v>24</v>
      </c>
      <c r="D64" s="4"/>
    </row>
    <row r="65" spans="1:4" s="2" customFormat="1" ht="12.75">
      <c r="A65" s="1">
        <v>65</v>
      </c>
      <c r="B65" s="9" t="s">
        <v>62</v>
      </c>
      <c r="C65" s="8" t="s">
        <v>31</v>
      </c>
      <c r="D65" s="4"/>
    </row>
    <row r="66" spans="1:4" s="2" customFormat="1" ht="12.75">
      <c r="A66" s="1">
        <v>66</v>
      </c>
      <c r="B66" s="9" t="s">
        <v>62</v>
      </c>
      <c r="C66" s="8" t="s">
        <v>34</v>
      </c>
      <c r="D66" s="4"/>
    </row>
    <row r="67" spans="1:4" s="2" customFormat="1" ht="12.75">
      <c r="A67" s="1">
        <v>67</v>
      </c>
      <c r="B67" s="9" t="s">
        <v>62</v>
      </c>
      <c r="C67" s="8" t="s">
        <v>39</v>
      </c>
      <c r="D67" s="4"/>
    </row>
    <row r="68" spans="1:4" s="2" customFormat="1" ht="12.75">
      <c r="A68" s="1">
        <v>68</v>
      </c>
      <c r="B68" s="9" t="s">
        <v>62</v>
      </c>
      <c r="C68" s="8" t="s">
        <v>40</v>
      </c>
      <c r="D68" s="3"/>
    </row>
    <row r="69" spans="1:4" s="2" customFormat="1" ht="12.75">
      <c r="A69" s="1">
        <v>69</v>
      </c>
      <c r="B69" s="9" t="s">
        <v>62</v>
      </c>
      <c r="C69" s="8" t="s">
        <v>42</v>
      </c>
      <c r="D69" s="4"/>
    </row>
    <row r="70" spans="1:4" s="2" customFormat="1" ht="12.75">
      <c r="A70" s="1">
        <v>70</v>
      </c>
      <c r="B70" s="9" t="s">
        <v>62</v>
      </c>
      <c r="C70" s="8" t="s">
        <v>44</v>
      </c>
      <c r="D70" s="4"/>
    </row>
    <row r="71" spans="1:4" s="2" customFormat="1" ht="12.75">
      <c r="A71" s="1">
        <v>71</v>
      </c>
      <c r="B71" s="9" t="s">
        <v>62</v>
      </c>
      <c r="C71" s="8" t="s">
        <v>51</v>
      </c>
      <c r="D71" s="4"/>
    </row>
    <row r="72" spans="1:4" s="2" customFormat="1" ht="12.75">
      <c r="A72" s="1">
        <v>72</v>
      </c>
      <c r="B72" s="9" t="s">
        <v>63</v>
      </c>
      <c r="C72" s="10" t="s">
        <v>54</v>
      </c>
      <c r="D72" s="3"/>
    </row>
    <row r="73" spans="1:4" s="2" customFormat="1" ht="12.75">
      <c r="A73" s="1">
        <v>73</v>
      </c>
      <c r="B73" s="9" t="s">
        <v>63</v>
      </c>
      <c r="C73" s="8" t="s">
        <v>88</v>
      </c>
      <c r="D73" s="4"/>
    </row>
    <row r="74" spans="1:4" s="2" customFormat="1" ht="12.75">
      <c r="A74" s="1">
        <v>74</v>
      </c>
      <c r="B74" s="9" t="s">
        <v>63</v>
      </c>
      <c r="C74" s="8" t="s">
        <v>11</v>
      </c>
      <c r="D74" s="4"/>
    </row>
    <row r="75" spans="1:4" s="2" customFormat="1" ht="12.75">
      <c r="A75" s="1">
        <v>75</v>
      </c>
      <c r="B75" s="9" t="s">
        <v>63</v>
      </c>
      <c r="C75" s="8" t="s">
        <v>57</v>
      </c>
      <c r="D75" s="4"/>
    </row>
    <row r="76" spans="1:4" s="2" customFormat="1" ht="12.75">
      <c r="A76" s="1">
        <v>76</v>
      </c>
      <c r="B76" s="9" t="s">
        <v>63</v>
      </c>
      <c r="C76" s="8" t="s">
        <v>72</v>
      </c>
      <c r="D76" s="4"/>
    </row>
    <row r="77" spans="1:4" s="2" customFormat="1" ht="12.75">
      <c r="A77" s="1">
        <v>77</v>
      </c>
      <c r="B77" s="11" t="s">
        <v>63</v>
      </c>
      <c r="C77" s="8" t="s">
        <v>73</v>
      </c>
      <c r="D77" s="4"/>
    </row>
    <row r="78" spans="1:4" s="2" customFormat="1" ht="12.75">
      <c r="A78" s="1">
        <v>78</v>
      </c>
      <c r="B78" s="9" t="s">
        <v>63</v>
      </c>
      <c r="C78" s="8" t="s">
        <v>74</v>
      </c>
      <c r="D78" s="4"/>
    </row>
    <row r="79" spans="1:4" s="2" customFormat="1" ht="12.75">
      <c r="A79" s="1">
        <v>79</v>
      </c>
      <c r="B79" s="11" t="s">
        <v>63</v>
      </c>
      <c r="C79" s="8" t="s">
        <v>75</v>
      </c>
      <c r="D79" s="4"/>
    </row>
    <row r="80" spans="1:4" s="2" customFormat="1" ht="12.75">
      <c r="A80" s="1">
        <v>80</v>
      </c>
      <c r="B80" s="9" t="s">
        <v>63</v>
      </c>
      <c r="C80" s="8" t="s">
        <v>82</v>
      </c>
      <c r="D80" s="4"/>
    </row>
    <row r="81" spans="1:4" s="2" customFormat="1" ht="12.75">
      <c r="A81" s="1">
        <v>81</v>
      </c>
      <c r="B81" s="9" t="s">
        <v>63</v>
      </c>
      <c r="C81" s="8" t="s">
        <v>33</v>
      </c>
      <c r="D81" s="4"/>
    </row>
    <row r="82" spans="1:4" s="2" customFormat="1" ht="12.75">
      <c r="A82" s="1">
        <v>82</v>
      </c>
      <c r="B82" s="11" t="s">
        <v>63</v>
      </c>
      <c r="C82" s="8" t="s">
        <v>78</v>
      </c>
      <c r="D82" s="4"/>
    </row>
    <row r="83" spans="1:4" s="2" customFormat="1" ht="12.75">
      <c r="A83" s="1">
        <v>83</v>
      </c>
      <c r="B83" s="9" t="s">
        <v>63</v>
      </c>
      <c r="C83" s="8" t="s">
        <v>85</v>
      </c>
      <c r="D83" s="4"/>
    </row>
    <row r="84" spans="1:4" s="2" customFormat="1" ht="12.75">
      <c r="A84" s="1">
        <v>84</v>
      </c>
      <c r="B84" s="9" t="s">
        <v>63</v>
      </c>
      <c r="C84" s="8" t="s">
        <v>48</v>
      </c>
      <c r="D84" s="4"/>
    </row>
    <row r="85" spans="2:3" s="2" customFormat="1" ht="12.75">
      <c r="B85" s="9" t="s">
        <v>3</v>
      </c>
      <c r="C85" s="8" t="s">
        <v>3</v>
      </c>
    </row>
    <row r="86" spans="2:3" s="2" customFormat="1" ht="12.75">
      <c r="B86" s="11" t="s">
        <v>68</v>
      </c>
      <c r="C86" s="8" t="s">
        <v>94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2009-12-07T07:35:38Z</cp:lastPrinted>
  <dcterms:created xsi:type="dcterms:W3CDTF">2006-10-09T17:47:22Z</dcterms:created>
  <dcterms:modified xsi:type="dcterms:W3CDTF">2009-12-07T07:40:34Z</dcterms:modified>
  <cp:category/>
  <cp:version/>
  <cp:contentType/>
  <cp:contentStatus/>
</cp:coreProperties>
</file>