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'ит.пр'!$A$1:$G$28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'пр.взв'!$A$1:$G$42</definedName>
    <definedName name="_xlnm.Print_Area" localSheetId="2">'пр.хода'!$A$1:$AA$32</definedName>
  </definedNames>
  <calcPr fullCalcOnLoad="1"/>
</workbook>
</file>

<file path=xl/sharedStrings.xml><?xml version="1.0" encoding="utf-8"?>
<sst xmlns="http://schemas.openxmlformats.org/spreadsheetml/2006/main" count="254" uniqueCount="75">
  <si>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</si>
  <si>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</si>
  <si>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</si>
  <si>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</si>
  <si>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</si>
  <si>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</si>
  <si>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</si>
  <si>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</si>
  <si>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</si>
  <si>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</si>
  <si>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</si>
  <si>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</si>
  <si>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</si>
  <si>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</si>
  <si>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</si>
  <si>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</si>
  <si>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</si>
  <si>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</si>
  <si>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</si>
  <si>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</si>
  <si>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</si>
  <si>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</si>
  <si>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</si>
  <si>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</si>
  <si>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</si>
  <si>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</si>
  <si>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</si>
  <si>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</si>
  <si>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</si>
  <si>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</si>
  <si>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ЗА III МЕСТО</t>
  </si>
  <si>
    <t>5  КРУГ</t>
  </si>
  <si>
    <t>6  КРУГ</t>
  </si>
  <si>
    <t>7  КРУГ</t>
  </si>
  <si>
    <t>8  КРУГ</t>
  </si>
  <si>
    <t>вк 100  кг.</t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</si>
  <si>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           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</si>
  <si>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</si>
  <si>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Гибадуллин Игорь</t>
  </si>
  <si>
    <t>Свердл МСМК</t>
  </si>
  <si>
    <t>Прасин Алексей</t>
  </si>
  <si>
    <t>ХМАО КМС</t>
  </si>
  <si>
    <t>Куликов Александр</t>
  </si>
  <si>
    <t>Свердл МС</t>
  </si>
  <si>
    <t>Ренев Дмитрий</t>
  </si>
  <si>
    <t>Пермь МС</t>
  </si>
  <si>
    <t>Стенников В.Г. /Верхняя Пышма/</t>
  </si>
  <si>
    <t>Главный секретарь, МК</t>
  </si>
  <si>
    <t>Залеев Р.Г. /Октябрьск/</t>
  </si>
  <si>
    <t>Залеев Р.Г. /Октябрьский/</t>
  </si>
  <si>
    <t>Гибадуллин Игорь Витальевич</t>
  </si>
  <si>
    <t>Стенников В.Г.</t>
  </si>
  <si>
    <t>Прасин Алексей Владимирович</t>
  </si>
  <si>
    <t>Спивачук Г.Л.</t>
  </si>
  <si>
    <t>Куликов Александр Сергеевич</t>
  </si>
  <si>
    <t>Козлов А.А.</t>
  </si>
  <si>
    <t>Оборин Ю.Н.</t>
  </si>
  <si>
    <t>А1</t>
  </si>
  <si>
    <t>А2</t>
  </si>
  <si>
    <t>Б2</t>
  </si>
  <si>
    <t>Б1</t>
  </si>
  <si>
    <t>ПОЛУФИНАЛ</t>
  </si>
  <si>
    <t>Ренев Дмитрий Сергеевич</t>
  </si>
  <si>
    <t>Пермский край МС</t>
  </si>
  <si>
    <t>Мартышин Михаил Григорьевич</t>
  </si>
  <si>
    <t>Самарская КМС</t>
  </si>
  <si>
    <t>Шарипов В.В.</t>
  </si>
  <si>
    <t>Казначеев Вячеслав Михайлович</t>
  </si>
  <si>
    <t>Курганская КМс</t>
  </si>
  <si>
    <t>Стенников М.Г.</t>
  </si>
  <si>
    <t>6</t>
  </si>
  <si>
    <t>св</t>
  </si>
  <si>
    <t>4</t>
  </si>
  <si>
    <t>3</t>
  </si>
  <si>
    <t xml:space="preserve"> ПРОТОКОЛ      ВЗВЕШИВАНИЯ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</si>
</sst>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42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0" fontId="2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6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6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20" fillId="0" borderId="3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 wrapText="1"/>
    </xf>
    <xf numFmtId="0" fontId="15" fillId="34" borderId="8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textRotation="90" wrapText="1"/>
    </xf>
    <xf numFmtId="0" fontId="17" fillId="35" borderId="28" xfId="0" applyFont="1" applyFill="1" applyBorder="1" applyAlignment="1">
      <alignment horizontal="center" vertical="center" textRotation="90" wrapText="1"/>
    </xf>
    <xf numFmtId="0" fontId="17" fillId="35" borderId="30" xfId="0" applyFont="1" applyFill="1" applyBorder="1" applyAlignment="1">
      <alignment horizontal="center" vertical="center" textRotation="90" wrapText="1"/>
    </xf>
    <xf numFmtId="0" fontId="17" fillId="35" borderId="35" xfId="0" applyFont="1" applyFill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5" fillId="34" borderId="82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4" fillId="36" borderId="89" xfId="0" applyFont="1" applyFill="1" applyBorder="1" applyAlignment="1">
      <alignment horizontal="center" vertical="center"/>
    </xf>
    <xf numFmtId="0" fontId="14" fillId="36" borderId="90" xfId="0" applyFont="1" applyFill="1" applyBorder="1" applyAlignment="1">
      <alignment horizontal="center" vertical="center"/>
    </xf>
    <xf numFmtId="0" fontId="14" fillId="36" borderId="9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0" fillId="0" borderId="27" xfId="42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90" zoomScaleSheetLayoutView="90" zoomScalePageLayoutView="0" workbookViewId="0" topLeftCell="A29">
      <selection activeCell="I56" sqref="I56:P66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82" t="s">
        <v>10</v>
      </c>
      <c r="B2" s="82"/>
      <c r="C2" s="82"/>
      <c r="D2" s="82"/>
      <c r="E2" s="82"/>
      <c r="F2" s="82"/>
      <c r="G2" s="82"/>
      <c r="H2" s="82"/>
      <c r="I2" s="82" t="s">
        <v>10</v>
      </c>
      <c r="J2" s="82"/>
      <c r="K2" s="82"/>
      <c r="L2" s="82"/>
      <c r="M2" s="82"/>
      <c r="N2" s="82"/>
      <c r="O2" s="82"/>
      <c r="P2" s="82"/>
    </row>
    <row r="3" spans="1:16" ht="22.5" customHeight="1" thickBot="1">
      <c r="A3" s="83" t="s">
        <v>28</v>
      </c>
      <c r="B3" s="83"/>
      <c r="C3" s="84"/>
      <c r="D3" s="84"/>
      <c r="E3" s="84"/>
      <c r="F3" s="83" t="str">
        <f>'пр.хода'!$F$2</f>
        <v>вк 100  кг.</v>
      </c>
      <c r="G3" s="83"/>
      <c r="H3" s="83"/>
      <c r="I3" s="83" t="s">
        <v>29</v>
      </c>
      <c r="J3" s="83"/>
      <c r="K3" s="84"/>
      <c r="L3" s="84"/>
      <c r="M3" s="84"/>
      <c r="N3" s="83" t="str">
        <f>F3</f>
        <v>вк 100  кг.</v>
      </c>
      <c r="O3" s="83"/>
      <c r="P3" s="83"/>
    </row>
    <row r="4" spans="1:16" ht="12.75" customHeight="1">
      <c r="A4" s="77" t="s">
        <v>5</v>
      </c>
      <c r="B4" s="71" t="s">
        <v>2</v>
      </c>
      <c r="C4" s="79" t="s">
        <v>25</v>
      </c>
      <c r="D4" s="71" t="s">
        <v>26</v>
      </c>
      <c r="E4" s="71" t="s">
        <v>13</v>
      </c>
      <c r="F4" s="79" t="s">
        <v>14</v>
      </c>
      <c r="G4" s="71" t="s">
        <v>15</v>
      </c>
      <c r="H4" s="73" t="s">
        <v>16</v>
      </c>
      <c r="I4" s="77" t="s">
        <v>5</v>
      </c>
      <c r="J4" s="71" t="s">
        <v>2</v>
      </c>
      <c r="K4" s="79" t="s">
        <v>25</v>
      </c>
      <c r="L4" s="71" t="s">
        <v>26</v>
      </c>
      <c r="M4" s="71" t="s">
        <v>13</v>
      </c>
      <c r="N4" s="79" t="s">
        <v>14</v>
      </c>
      <c r="O4" s="71" t="s">
        <v>15</v>
      </c>
      <c r="P4" s="73" t="s">
        <v>16</v>
      </c>
    </row>
    <row r="5" spans="1:16" ht="13.5" thickBot="1">
      <c r="A5" s="78"/>
      <c r="B5" s="72"/>
      <c r="C5" s="80"/>
      <c r="D5" s="72"/>
      <c r="E5" s="72"/>
      <c r="F5" s="80"/>
      <c r="G5" s="72"/>
      <c r="H5" s="74"/>
      <c r="I5" s="78"/>
      <c r="J5" s="72"/>
      <c r="K5" s="80"/>
      <c r="L5" s="72"/>
      <c r="M5" s="72"/>
      <c r="N5" s="80"/>
      <c r="O5" s="72"/>
      <c r="P5" s="74"/>
    </row>
    <row r="6" spans="1:16" ht="12.75" customHeight="1">
      <c r="A6" s="88">
        <v>1</v>
      </c>
      <c r="B6" s="75" t="s">
        <v>38</v>
      </c>
      <c r="C6" s="69">
        <v>1984</v>
      </c>
      <c r="D6" s="69" t="s">
        <v>39</v>
      </c>
      <c r="E6" s="62"/>
      <c r="F6" s="62"/>
      <c r="G6" s="53"/>
      <c r="H6" s="55"/>
      <c r="I6" s="88">
        <v>2</v>
      </c>
      <c r="J6" s="49"/>
      <c r="K6" s="85"/>
      <c r="L6" s="85"/>
      <c r="M6" s="62"/>
      <c r="N6" s="62"/>
      <c r="O6" s="53"/>
      <c r="P6" s="55"/>
    </row>
    <row r="7" spans="1:16" ht="13.5" thickBot="1">
      <c r="A7" s="89"/>
      <c r="B7" s="76"/>
      <c r="C7" s="70"/>
      <c r="D7" s="70"/>
      <c r="E7" s="63"/>
      <c r="F7" s="63"/>
      <c r="G7" s="54"/>
      <c r="H7" s="56"/>
      <c r="I7" s="89"/>
      <c r="J7" s="50"/>
      <c r="K7" s="60"/>
      <c r="L7" s="60"/>
      <c r="M7" s="63"/>
      <c r="N7" s="63"/>
      <c r="O7" s="54"/>
      <c r="P7" s="56"/>
    </row>
    <row r="8" spans="1:16" ht="12.75" customHeight="1" thickTop="1">
      <c r="A8" s="89">
        <v>2</v>
      </c>
      <c r="B8" s="67" t="s">
        <v>40</v>
      </c>
      <c r="C8" s="69">
        <v>1982</v>
      </c>
      <c r="D8" s="69" t="s">
        <v>41</v>
      </c>
      <c r="E8" s="63"/>
      <c r="F8" s="63"/>
      <c r="G8" s="54"/>
      <c r="H8" s="56"/>
      <c r="I8" s="89">
        <v>3</v>
      </c>
      <c r="J8" s="58"/>
      <c r="K8" s="86"/>
      <c r="L8" s="86"/>
      <c r="M8" s="63"/>
      <c r="N8" s="63"/>
      <c r="O8" s="54"/>
      <c r="P8" s="56"/>
    </row>
    <row r="9" spans="1:16" ht="13.5" thickBot="1">
      <c r="A9" s="90"/>
      <c r="B9" s="68"/>
      <c r="C9" s="70"/>
      <c r="D9" s="70"/>
      <c r="E9" s="66"/>
      <c r="F9" s="66"/>
      <c r="G9" s="64"/>
      <c r="H9" s="65"/>
      <c r="I9" s="90"/>
      <c r="J9" s="59"/>
      <c r="K9" s="87"/>
      <c r="L9" s="87"/>
      <c r="M9" s="66"/>
      <c r="N9" s="66"/>
      <c r="O9" s="64"/>
      <c r="P9" s="65"/>
    </row>
    <row r="10" spans="1:16" ht="12.75" customHeight="1" thickTop="1">
      <c r="A10" s="88">
        <v>3</v>
      </c>
      <c r="B10" s="67" t="s">
        <v>42</v>
      </c>
      <c r="C10" s="69">
        <v>1979</v>
      </c>
      <c r="D10" s="69" t="s">
        <v>43</v>
      </c>
      <c r="E10" s="62"/>
      <c r="F10" s="62"/>
      <c r="G10" s="53"/>
      <c r="H10" s="55"/>
      <c r="I10" s="88">
        <v>1</v>
      </c>
      <c r="J10" s="49"/>
      <c r="K10" s="85"/>
      <c r="L10" s="85"/>
      <c r="M10" s="62"/>
      <c r="N10" s="62"/>
      <c r="O10" s="53"/>
      <c r="P10" s="55"/>
    </row>
    <row r="11" spans="1:16" ht="13.5" thickBot="1">
      <c r="A11" s="89"/>
      <c r="B11" s="68"/>
      <c r="C11" s="70"/>
      <c r="D11" s="70"/>
      <c r="E11" s="63"/>
      <c r="F11" s="63"/>
      <c r="G11" s="54"/>
      <c r="H11" s="56"/>
      <c r="I11" s="89"/>
      <c r="J11" s="50"/>
      <c r="K11" s="60"/>
      <c r="L11" s="60"/>
      <c r="M11" s="63"/>
      <c r="N11" s="63"/>
      <c r="O11" s="54"/>
      <c r="P11" s="56"/>
    </row>
    <row r="12" spans="1:16" ht="12.75" customHeight="1" thickTop="1">
      <c r="A12" s="89">
        <v>4</v>
      </c>
      <c r="B12" s="67" t="s">
        <v>44</v>
      </c>
      <c r="C12" s="69">
        <v>1987</v>
      </c>
      <c r="D12" s="69" t="s">
        <v>45</v>
      </c>
      <c r="E12" s="63"/>
      <c r="F12" s="63"/>
      <c r="G12" s="54"/>
      <c r="H12" s="56"/>
      <c r="I12" s="48"/>
      <c r="J12" s="58"/>
      <c r="K12" s="86"/>
      <c r="L12" s="86"/>
      <c r="M12" s="63"/>
      <c r="N12" s="63"/>
      <c r="O12" s="54"/>
      <c r="P12" s="56"/>
    </row>
    <row r="13" spans="1:16" ht="13.5" thickBot="1">
      <c r="A13" s="90"/>
      <c r="B13" s="68"/>
      <c r="C13" s="70"/>
      <c r="D13" s="70"/>
      <c r="E13" s="66"/>
      <c r="F13" s="66"/>
      <c r="G13" s="64"/>
      <c r="H13" s="65"/>
      <c r="I13" s="57"/>
      <c r="J13" s="59"/>
      <c r="K13" s="87"/>
      <c r="L13" s="87"/>
      <c r="M13" s="66"/>
      <c r="N13" s="66"/>
      <c r="O13" s="64"/>
      <c r="P13" s="65"/>
    </row>
    <row r="14" spans="1:16" ht="12.75" customHeight="1">
      <c r="A14" s="88"/>
      <c r="B14" s="49"/>
      <c r="C14" s="51"/>
      <c r="D14" s="51"/>
      <c r="E14" s="62"/>
      <c r="F14" s="62"/>
      <c r="G14" s="53"/>
      <c r="H14" s="55"/>
      <c r="I14" s="47"/>
      <c r="J14" s="49"/>
      <c r="K14" s="85"/>
      <c r="L14" s="85"/>
      <c r="M14" s="62"/>
      <c r="N14" s="62"/>
      <c r="O14" s="53"/>
      <c r="P14" s="55"/>
    </row>
    <row r="15" spans="1:16" ht="12.75">
      <c r="A15" s="89"/>
      <c r="B15" s="50"/>
      <c r="C15" s="52"/>
      <c r="D15" s="52"/>
      <c r="E15" s="63"/>
      <c r="F15" s="63"/>
      <c r="G15" s="54"/>
      <c r="H15" s="56"/>
      <c r="I15" s="48"/>
      <c r="J15" s="50"/>
      <c r="K15" s="60"/>
      <c r="L15" s="60"/>
      <c r="M15" s="63"/>
      <c r="N15" s="63"/>
      <c r="O15" s="54"/>
      <c r="P15" s="56"/>
    </row>
    <row r="16" spans="1:16" ht="12.75" customHeight="1">
      <c r="A16" s="89"/>
      <c r="B16" s="58"/>
      <c r="C16" s="60"/>
      <c r="D16" s="60"/>
      <c r="E16" s="63"/>
      <c r="F16" s="63"/>
      <c r="G16" s="54"/>
      <c r="H16" s="56"/>
      <c r="I16" s="48"/>
      <c r="J16" s="58"/>
      <c r="K16" s="86"/>
      <c r="L16" s="86"/>
      <c r="M16" s="63"/>
      <c r="N16" s="63"/>
      <c r="O16" s="54"/>
      <c r="P16" s="56"/>
    </row>
    <row r="17" spans="1:16" ht="13.5" thickBot="1">
      <c r="A17" s="90"/>
      <c r="B17" s="59"/>
      <c r="C17" s="61"/>
      <c r="D17" s="61"/>
      <c r="E17" s="66"/>
      <c r="F17" s="66"/>
      <c r="G17" s="64"/>
      <c r="H17" s="65"/>
      <c r="I17" s="57"/>
      <c r="J17" s="59"/>
      <c r="K17" s="87"/>
      <c r="L17" s="87"/>
      <c r="M17" s="66"/>
      <c r="N17" s="66"/>
      <c r="O17" s="64"/>
      <c r="P17" s="65"/>
    </row>
    <row r="18" spans="1:16" ht="12.75" customHeight="1">
      <c r="A18" s="47"/>
      <c r="B18" s="49"/>
      <c r="C18" s="51"/>
      <c r="D18" s="51"/>
      <c r="E18" s="62"/>
      <c r="F18" s="62"/>
      <c r="G18" s="53"/>
      <c r="H18" s="55"/>
      <c r="I18" s="47"/>
      <c r="J18" s="49"/>
      <c r="K18" s="85"/>
      <c r="L18" s="85"/>
      <c r="M18" s="62"/>
      <c r="N18" s="62"/>
      <c r="O18" s="53"/>
      <c r="P18" s="55"/>
    </row>
    <row r="19" spans="1:16" ht="12.75">
      <c r="A19" s="48"/>
      <c r="B19" s="50"/>
      <c r="C19" s="52"/>
      <c r="D19" s="52"/>
      <c r="E19" s="63"/>
      <c r="F19" s="63"/>
      <c r="G19" s="54"/>
      <c r="H19" s="56"/>
      <c r="I19" s="48"/>
      <c r="J19" s="50"/>
      <c r="K19" s="60"/>
      <c r="L19" s="60"/>
      <c r="M19" s="63"/>
      <c r="N19" s="63"/>
      <c r="O19" s="54"/>
      <c r="P19" s="56"/>
    </row>
    <row r="20" spans="1:16" ht="12.75">
      <c r="A20" s="48"/>
      <c r="B20" s="58"/>
      <c r="C20" s="60"/>
      <c r="D20" s="60"/>
      <c r="E20" s="63"/>
      <c r="F20" s="63"/>
      <c r="G20" s="54"/>
      <c r="H20" s="56"/>
      <c r="I20" s="48"/>
      <c r="J20" s="58"/>
      <c r="K20" s="86"/>
      <c r="L20" s="86"/>
      <c r="M20" s="63"/>
      <c r="N20" s="63"/>
      <c r="O20" s="54"/>
      <c r="P20" s="56"/>
    </row>
    <row r="21" spans="1:16" ht="13.5" thickBot="1">
      <c r="A21" s="57"/>
      <c r="B21" s="59"/>
      <c r="C21" s="61"/>
      <c r="D21" s="61"/>
      <c r="E21" s="66"/>
      <c r="F21" s="66"/>
      <c r="G21" s="64"/>
      <c r="H21" s="65"/>
      <c r="I21" s="57"/>
      <c r="J21" s="59"/>
      <c r="K21" s="87"/>
      <c r="L21" s="87"/>
      <c r="M21" s="66"/>
      <c r="N21" s="66"/>
      <c r="O21" s="64"/>
      <c r="P21" s="65"/>
    </row>
    <row r="22" spans="1:16" ht="12.75" customHeight="1">
      <c r="A22" s="47"/>
      <c r="B22" s="49"/>
      <c r="C22" s="51"/>
      <c r="D22" s="51"/>
      <c r="E22" s="62"/>
      <c r="F22" s="62"/>
      <c r="G22" s="53"/>
      <c r="H22" s="55"/>
      <c r="I22" s="47"/>
      <c r="J22" s="49"/>
      <c r="K22" s="85"/>
      <c r="L22" s="85"/>
      <c r="M22" s="62"/>
      <c r="N22" s="62"/>
      <c r="O22" s="53"/>
      <c r="P22" s="55"/>
    </row>
    <row r="23" spans="1:16" ht="12.75">
      <c r="A23" s="48"/>
      <c r="B23" s="50"/>
      <c r="C23" s="52"/>
      <c r="D23" s="52"/>
      <c r="E23" s="63"/>
      <c r="F23" s="63"/>
      <c r="G23" s="54"/>
      <c r="H23" s="56"/>
      <c r="I23" s="48"/>
      <c r="J23" s="50"/>
      <c r="K23" s="60"/>
      <c r="L23" s="60"/>
      <c r="M23" s="63"/>
      <c r="N23" s="63"/>
      <c r="O23" s="54"/>
      <c r="P23" s="56"/>
    </row>
    <row r="24" spans="1:16" ht="12.75" customHeight="1">
      <c r="A24" s="48"/>
      <c r="B24" s="58"/>
      <c r="C24" s="60"/>
      <c r="D24" s="60"/>
      <c r="E24" s="63"/>
      <c r="F24" s="63"/>
      <c r="G24" s="54"/>
      <c r="H24" s="56"/>
      <c r="I24" s="48"/>
      <c r="J24" s="58"/>
      <c r="K24" s="86"/>
      <c r="L24" s="86"/>
      <c r="M24" s="63"/>
      <c r="N24" s="63"/>
      <c r="O24" s="54"/>
      <c r="P24" s="56"/>
    </row>
    <row r="25" spans="1:16" ht="13.5" thickBot="1">
      <c r="A25" s="57"/>
      <c r="B25" s="59"/>
      <c r="C25" s="61"/>
      <c r="D25" s="61"/>
      <c r="E25" s="66"/>
      <c r="F25" s="66"/>
      <c r="G25" s="64"/>
      <c r="H25" s="65"/>
      <c r="I25" s="57"/>
      <c r="J25" s="59"/>
      <c r="K25" s="87"/>
      <c r="L25" s="87"/>
      <c r="M25" s="66"/>
      <c r="N25" s="66"/>
      <c r="O25" s="64"/>
      <c r="P25" s="65"/>
    </row>
    <row r="26" spans="1:16" ht="12.75" customHeight="1">
      <c r="A26" s="47"/>
      <c r="B26" s="49"/>
      <c r="C26" s="51"/>
      <c r="D26" s="51"/>
      <c r="E26" s="62"/>
      <c r="F26" s="62"/>
      <c r="G26" s="53"/>
      <c r="H26" s="55"/>
      <c r="I26" s="47"/>
      <c r="J26" s="49"/>
      <c r="K26" s="85"/>
      <c r="L26" s="85"/>
      <c r="M26" s="62"/>
      <c r="N26" s="62"/>
      <c r="O26" s="53"/>
      <c r="P26" s="55"/>
    </row>
    <row r="27" spans="1:16" ht="12.75">
      <c r="A27" s="48"/>
      <c r="B27" s="50"/>
      <c r="C27" s="52"/>
      <c r="D27" s="52"/>
      <c r="E27" s="63"/>
      <c r="F27" s="63"/>
      <c r="G27" s="54"/>
      <c r="H27" s="56"/>
      <c r="I27" s="48"/>
      <c r="J27" s="50"/>
      <c r="K27" s="60"/>
      <c r="L27" s="60"/>
      <c r="M27" s="63"/>
      <c r="N27" s="63"/>
      <c r="O27" s="54"/>
      <c r="P27" s="56"/>
    </row>
    <row r="28" spans="1:16" ht="12.75" customHeight="1">
      <c r="A28" s="48"/>
      <c r="B28" s="58"/>
      <c r="C28" s="60"/>
      <c r="D28" s="60"/>
      <c r="E28" s="63"/>
      <c r="F28" s="63"/>
      <c r="G28" s="54"/>
      <c r="H28" s="56"/>
      <c r="I28" s="48"/>
      <c r="J28" s="58"/>
      <c r="K28" s="86"/>
      <c r="L28" s="86"/>
      <c r="M28" s="63"/>
      <c r="N28" s="63"/>
      <c r="O28" s="54"/>
      <c r="P28" s="56"/>
    </row>
    <row r="29" spans="1:16" ht="13.5" thickBot="1">
      <c r="A29" s="57"/>
      <c r="B29" s="59"/>
      <c r="C29" s="61"/>
      <c r="D29" s="61"/>
      <c r="E29" s="66"/>
      <c r="F29" s="66"/>
      <c r="G29" s="64"/>
      <c r="H29" s="65"/>
      <c r="I29" s="57"/>
      <c r="J29" s="59"/>
      <c r="K29" s="87"/>
      <c r="L29" s="87"/>
      <c r="M29" s="66"/>
      <c r="N29" s="66"/>
      <c r="O29" s="64"/>
      <c r="P29" s="65"/>
    </row>
    <row r="30" spans="1:16" ht="12.75" customHeight="1">
      <c r="A30" s="47"/>
      <c r="B30" s="49"/>
      <c r="C30" s="51"/>
      <c r="D30" s="51"/>
      <c r="E30" s="62"/>
      <c r="F30" s="62"/>
      <c r="G30" s="53"/>
      <c r="H30" s="55"/>
      <c r="I30" s="47"/>
      <c r="J30" s="49"/>
      <c r="K30" s="85"/>
      <c r="L30" s="85"/>
      <c r="M30" s="62"/>
      <c r="N30" s="62"/>
      <c r="O30" s="53"/>
      <c r="P30" s="55"/>
    </row>
    <row r="31" spans="1:16" ht="12.75">
      <c r="A31" s="48"/>
      <c r="B31" s="50"/>
      <c r="C31" s="52"/>
      <c r="D31" s="52"/>
      <c r="E31" s="63"/>
      <c r="F31" s="63"/>
      <c r="G31" s="54"/>
      <c r="H31" s="56"/>
      <c r="I31" s="48"/>
      <c r="J31" s="50"/>
      <c r="K31" s="60"/>
      <c r="L31" s="60"/>
      <c r="M31" s="63"/>
      <c r="N31" s="63"/>
      <c r="O31" s="54"/>
      <c r="P31" s="56"/>
    </row>
    <row r="32" spans="1:16" ht="12.75" customHeight="1">
      <c r="A32" s="48"/>
      <c r="B32" s="58"/>
      <c r="C32" s="60"/>
      <c r="D32" s="60"/>
      <c r="E32" s="63"/>
      <c r="F32" s="63"/>
      <c r="G32" s="54"/>
      <c r="H32" s="56"/>
      <c r="I32" s="48"/>
      <c r="J32" s="58"/>
      <c r="K32" s="86"/>
      <c r="L32" s="86"/>
      <c r="M32" s="63"/>
      <c r="N32" s="63"/>
      <c r="O32" s="54"/>
      <c r="P32" s="56"/>
    </row>
    <row r="33" spans="1:16" ht="13.5" thickBot="1">
      <c r="A33" s="57"/>
      <c r="B33" s="59"/>
      <c r="C33" s="61"/>
      <c r="D33" s="61"/>
      <c r="E33" s="66"/>
      <c r="F33" s="66"/>
      <c r="G33" s="64"/>
      <c r="H33" s="65"/>
      <c r="I33" s="57"/>
      <c r="J33" s="59"/>
      <c r="K33" s="87"/>
      <c r="L33" s="87"/>
      <c r="M33" s="66"/>
      <c r="N33" s="66"/>
      <c r="O33" s="64"/>
      <c r="P33" s="65"/>
    </row>
    <row r="34" spans="1:16" ht="12.75" customHeight="1">
      <c r="A34" s="47"/>
      <c r="B34" s="49"/>
      <c r="C34" s="51"/>
      <c r="D34" s="51"/>
      <c r="E34" s="62"/>
      <c r="F34" s="62"/>
      <c r="G34" s="53"/>
      <c r="H34" s="55"/>
      <c r="I34" s="47"/>
      <c r="J34" s="49"/>
      <c r="K34" s="85"/>
      <c r="L34" s="85"/>
      <c r="M34" s="62"/>
      <c r="N34" s="62"/>
      <c r="O34" s="53"/>
      <c r="P34" s="55"/>
    </row>
    <row r="35" spans="1:16" ht="12.75">
      <c r="A35" s="48"/>
      <c r="B35" s="50"/>
      <c r="C35" s="52"/>
      <c r="D35" s="52"/>
      <c r="E35" s="63"/>
      <c r="F35" s="63"/>
      <c r="G35" s="54"/>
      <c r="H35" s="56"/>
      <c r="I35" s="48"/>
      <c r="J35" s="50"/>
      <c r="K35" s="60"/>
      <c r="L35" s="60"/>
      <c r="M35" s="63"/>
      <c r="N35" s="63"/>
      <c r="O35" s="54"/>
      <c r="P35" s="56"/>
    </row>
    <row r="36" spans="1:16" ht="12.75">
      <c r="A36" s="48"/>
      <c r="B36" s="58"/>
      <c r="C36" s="60"/>
      <c r="D36" s="60"/>
      <c r="E36" s="63"/>
      <c r="F36" s="63"/>
      <c r="G36" s="54"/>
      <c r="H36" s="56"/>
      <c r="I36" s="48"/>
      <c r="J36" s="58"/>
      <c r="K36" s="86"/>
      <c r="L36" s="86"/>
      <c r="M36" s="63"/>
      <c r="N36" s="63"/>
      <c r="O36" s="54"/>
      <c r="P36" s="56"/>
    </row>
    <row r="37" spans="1:16" ht="13.5" thickBot="1">
      <c r="A37" s="57"/>
      <c r="B37" s="59"/>
      <c r="C37" s="61"/>
      <c r="D37" s="61"/>
      <c r="E37" s="66"/>
      <c r="F37" s="66"/>
      <c r="G37" s="64"/>
      <c r="H37" s="65"/>
      <c r="I37" s="57"/>
      <c r="J37" s="59"/>
      <c r="K37" s="87"/>
      <c r="L37" s="87"/>
      <c r="M37" s="66"/>
      <c r="N37" s="66"/>
      <c r="O37" s="64"/>
      <c r="P37" s="65"/>
    </row>
    <row r="38" spans="1:16" ht="12.75">
      <c r="A38" s="47"/>
      <c r="B38" s="49"/>
      <c r="C38" s="51"/>
      <c r="D38" s="51"/>
      <c r="E38" s="62"/>
      <c r="F38" s="62"/>
      <c r="G38" s="53"/>
      <c r="H38" s="55"/>
      <c r="I38" s="47"/>
      <c r="J38" s="49"/>
      <c r="K38" s="85"/>
      <c r="L38" s="85"/>
      <c r="M38" s="62"/>
      <c r="N38" s="62"/>
      <c r="O38" s="53"/>
      <c r="P38" s="55"/>
    </row>
    <row r="39" spans="1:16" ht="12.75">
      <c r="A39" s="48"/>
      <c r="B39" s="50"/>
      <c r="C39" s="52"/>
      <c r="D39" s="52"/>
      <c r="E39" s="63"/>
      <c r="F39" s="63"/>
      <c r="G39" s="54"/>
      <c r="H39" s="56"/>
      <c r="I39" s="48"/>
      <c r="J39" s="50"/>
      <c r="K39" s="60"/>
      <c r="L39" s="60"/>
      <c r="M39" s="63"/>
      <c r="N39" s="63"/>
      <c r="O39" s="54"/>
      <c r="P39" s="56"/>
    </row>
    <row r="40" spans="1:16" ht="12.75">
      <c r="A40" s="48"/>
      <c r="B40" s="58"/>
      <c r="C40" s="60"/>
      <c r="D40" s="60"/>
      <c r="E40" s="63"/>
      <c r="F40" s="63"/>
      <c r="G40" s="54"/>
      <c r="H40" s="56"/>
      <c r="I40" s="48"/>
      <c r="J40" s="58"/>
      <c r="K40" s="86"/>
      <c r="L40" s="86"/>
      <c r="M40" s="63"/>
      <c r="N40" s="63"/>
      <c r="O40" s="54"/>
      <c r="P40" s="56"/>
    </row>
    <row r="41" spans="1:16" ht="13.5" thickBot="1">
      <c r="A41" s="57"/>
      <c r="B41" s="59"/>
      <c r="C41" s="61"/>
      <c r="D41" s="61"/>
      <c r="E41" s="66"/>
      <c r="F41" s="66"/>
      <c r="G41" s="64"/>
      <c r="H41" s="65"/>
      <c r="I41" s="57"/>
      <c r="J41" s="59"/>
      <c r="K41" s="87"/>
      <c r="L41" s="87"/>
      <c r="M41" s="66"/>
      <c r="N41" s="66"/>
      <c r="O41" s="64"/>
      <c r="P41" s="65"/>
    </row>
    <row r="42" spans="1:16" ht="12.75">
      <c r="A42" s="47"/>
      <c r="B42" s="49"/>
      <c r="C42" s="51"/>
      <c r="D42" s="51"/>
      <c r="E42" s="62"/>
      <c r="F42" s="62"/>
      <c r="G42" s="53"/>
      <c r="H42" s="55"/>
      <c r="I42" s="47"/>
      <c r="J42" s="49"/>
      <c r="K42" s="85"/>
      <c r="L42" s="85"/>
      <c r="M42" s="62"/>
      <c r="N42" s="62"/>
      <c r="O42" s="53"/>
      <c r="P42" s="55"/>
    </row>
    <row r="43" spans="1:16" ht="12.75">
      <c r="A43" s="48"/>
      <c r="B43" s="50"/>
      <c r="C43" s="52"/>
      <c r="D43" s="52"/>
      <c r="E43" s="63"/>
      <c r="F43" s="63"/>
      <c r="G43" s="54"/>
      <c r="H43" s="56"/>
      <c r="I43" s="48"/>
      <c r="J43" s="50"/>
      <c r="K43" s="60"/>
      <c r="L43" s="60"/>
      <c r="M43" s="63"/>
      <c r="N43" s="63"/>
      <c r="O43" s="54"/>
      <c r="P43" s="56"/>
    </row>
    <row r="44" spans="1:16" ht="12.75">
      <c r="A44" s="48"/>
      <c r="B44" s="58"/>
      <c r="C44" s="60"/>
      <c r="D44" s="60"/>
      <c r="E44" s="63"/>
      <c r="F44" s="63"/>
      <c r="G44" s="54"/>
      <c r="H44" s="56"/>
      <c r="I44" s="48"/>
      <c r="J44" s="58"/>
      <c r="K44" s="86"/>
      <c r="L44" s="86"/>
      <c r="M44" s="63"/>
      <c r="N44" s="63"/>
      <c r="O44" s="54"/>
      <c r="P44" s="56"/>
    </row>
    <row r="45" spans="1:16" ht="13.5" thickBot="1">
      <c r="A45" s="57"/>
      <c r="B45" s="59"/>
      <c r="C45" s="61"/>
      <c r="D45" s="61"/>
      <c r="E45" s="66"/>
      <c r="F45" s="66"/>
      <c r="G45" s="64"/>
      <c r="H45" s="65"/>
      <c r="I45" s="57"/>
      <c r="J45" s="59"/>
      <c r="K45" s="87"/>
      <c r="L45" s="87"/>
      <c r="M45" s="66"/>
      <c r="N45" s="66"/>
      <c r="O45" s="64"/>
      <c r="P45" s="65"/>
    </row>
    <row r="46" spans="1:16" ht="12.75">
      <c r="A46" s="47"/>
      <c r="B46" s="49"/>
      <c r="C46" s="51"/>
      <c r="D46" s="51"/>
      <c r="E46" s="62"/>
      <c r="F46" s="62"/>
      <c r="G46" s="53"/>
      <c r="H46" s="55"/>
      <c r="I46" s="47"/>
      <c r="J46" s="49"/>
      <c r="K46" s="85"/>
      <c r="L46" s="85"/>
      <c r="M46" s="62"/>
      <c r="N46" s="62"/>
      <c r="O46" s="53"/>
      <c r="P46" s="55"/>
    </row>
    <row r="47" spans="1:16" ht="12.75">
      <c r="A47" s="48"/>
      <c r="B47" s="50"/>
      <c r="C47" s="52"/>
      <c r="D47" s="52"/>
      <c r="E47" s="63"/>
      <c r="F47" s="63"/>
      <c r="G47" s="54"/>
      <c r="H47" s="56"/>
      <c r="I47" s="48"/>
      <c r="J47" s="50"/>
      <c r="K47" s="60"/>
      <c r="L47" s="60"/>
      <c r="M47" s="63"/>
      <c r="N47" s="63"/>
      <c r="O47" s="54"/>
      <c r="P47" s="56"/>
    </row>
    <row r="48" spans="1:16" ht="12.75">
      <c r="A48" s="48"/>
      <c r="B48" s="58"/>
      <c r="C48" s="60"/>
      <c r="D48" s="60"/>
      <c r="E48" s="63"/>
      <c r="F48" s="63"/>
      <c r="G48" s="54"/>
      <c r="H48" s="56"/>
      <c r="I48" s="48"/>
      <c r="J48" s="58"/>
      <c r="K48" s="86"/>
      <c r="L48" s="86"/>
      <c r="M48" s="63"/>
      <c r="N48" s="63"/>
      <c r="O48" s="54"/>
      <c r="P48" s="56"/>
    </row>
    <row r="49" spans="1:16" ht="13.5" thickBot="1">
      <c r="A49" s="57"/>
      <c r="B49" s="59"/>
      <c r="C49" s="61"/>
      <c r="D49" s="61"/>
      <c r="E49" s="66"/>
      <c r="F49" s="66"/>
      <c r="G49" s="64"/>
      <c r="H49" s="65"/>
      <c r="I49" s="57"/>
      <c r="J49" s="59"/>
      <c r="K49" s="87"/>
      <c r="L49" s="87"/>
      <c r="M49" s="66"/>
      <c r="N49" s="66"/>
      <c r="O49" s="64"/>
      <c r="P49" s="65"/>
    </row>
    <row r="50" spans="1:16" ht="12.75">
      <c r="A50" s="47"/>
      <c r="B50" s="49"/>
      <c r="C50" s="51"/>
      <c r="D50" s="51"/>
      <c r="E50" s="62"/>
      <c r="F50" s="62"/>
      <c r="G50" s="53"/>
      <c r="H50" s="55"/>
      <c r="I50" s="47"/>
      <c r="J50" s="49"/>
      <c r="K50" s="85"/>
      <c r="L50" s="85"/>
      <c r="M50" s="62"/>
      <c r="N50" s="62"/>
      <c r="O50" s="53"/>
      <c r="P50" s="55"/>
    </row>
    <row r="51" spans="1:16" ht="12.75">
      <c r="A51" s="48"/>
      <c r="B51" s="50"/>
      <c r="C51" s="52"/>
      <c r="D51" s="52"/>
      <c r="E51" s="63"/>
      <c r="F51" s="63"/>
      <c r="G51" s="54"/>
      <c r="H51" s="56"/>
      <c r="I51" s="48"/>
      <c r="J51" s="50"/>
      <c r="K51" s="60"/>
      <c r="L51" s="60"/>
      <c r="M51" s="63"/>
      <c r="N51" s="63"/>
      <c r="O51" s="54"/>
      <c r="P51" s="56"/>
    </row>
    <row r="52" spans="1:16" ht="12.75">
      <c r="A52" s="48"/>
      <c r="B52" s="58"/>
      <c r="C52" s="60"/>
      <c r="D52" s="60"/>
      <c r="E52" s="63"/>
      <c r="F52" s="63"/>
      <c r="G52" s="54"/>
      <c r="H52" s="56"/>
      <c r="I52" s="48"/>
      <c r="J52" s="58"/>
      <c r="K52" s="86"/>
      <c r="L52" s="86"/>
      <c r="M52" s="63"/>
      <c r="N52" s="63"/>
      <c r="O52" s="54"/>
      <c r="P52" s="56"/>
    </row>
    <row r="53" spans="1:16" ht="13.5" thickBot="1">
      <c r="A53" s="57"/>
      <c r="B53" s="59"/>
      <c r="C53" s="61"/>
      <c r="D53" s="61"/>
      <c r="E53" s="66"/>
      <c r="F53" s="66"/>
      <c r="G53" s="64"/>
      <c r="H53" s="65"/>
      <c r="I53" s="57"/>
      <c r="J53" s="59"/>
      <c r="K53" s="87"/>
      <c r="L53" s="87"/>
      <c r="M53" s="66"/>
      <c r="N53" s="66"/>
      <c r="O53" s="64"/>
      <c r="P53" s="65"/>
    </row>
    <row r="54" spans="1:16" ht="12.75">
      <c r="A54" s="47"/>
      <c r="B54" s="49"/>
      <c r="C54" s="51"/>
      <c r="D54" s="51"/>
      <c r="E54" s="62"/>
      <c r="F54" s="62"/>
      <c r="G54" s="53"/>
      <c r="H54" s="55"/>
      <c r="I54" s="47"/>
      <c r="J54" s="49"/>
      <c r="K54" s="85"/>
      <c r="L54" s="85"/>
      <c r="M54" s="62"/>
      <c r="N54" s="62"/>
      <c r="O54" s="53"/>
      <c r="P54" s="55"/>
    </row>
    <row r="55" spans="1:16" ht="12.75">
      <c r="A55" s="48"/>
      <c r="B55" s="50"/>
      <c r="C55" s="52"/>
      <c r="D55" s="52"/>
      <c r="E55" s="63"/>
      <c r="F55" s="63"/>
      <c r="G55" s="54"/>
      <c r="H55" s="56"/>
      <c r="I55" s="48"/>
      <c r="J55" s="50"/>
      <c r="K55" s="60"/>
      <c r="L55" s="60"/>
      <c r="M55" s="63"/>
      <c r="N55" s="63"/>
      <c r="O55" s="54"/>
      <c r="P55" s="56"/>
    </row>
    <row r="56" spans="1:16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21" customHeight="1">
      <c r="A57" s="82" t="s">
        <v>10</v>
      </c>
      <c r="B57" s="82"/>
      <c r="C57" s="82"/>
      <c r="D57" s="82"/>
      <c r="E57" s="82"/>
      <c r="F57" s="82"/>
      <c r="G57" s="82"/>
      <c r="H57" s="82"/>
      <c r="I57" s="82" t="s">
        <v>10</v>
      </c>
      <c r="J57" s="82"/>
      <c r="K57" s="82"/>
      <c r="L57" s="82"/>
      <c r="M57" s="82"/>
      <c r="N57" s="82"/>
      <c r="O57" s="82"/>
      <c r="P57" s="82"/>
    </row>
    <row r="58" spans="1:16" ht="22.5" customHeight="1" thickBot="1">
      <c r="A58" s="83" t="s">
        <v>61</v>
      </c>
      <c r="B58" s="83"/>
      <c r="C58" s="84"/>
      <c r="D58" s="84"/>
      <c r="E58" s="84"/>
      <c r="F58" s="83" t="str">
        <f>F3</f>
        <v>вк 100  кг.</v>
      </c>
      <c r="G58" s="83"/>
      <c r="H58" s="83"/>
      <c r="I58" s="83" t="s">
        <v>23</v>
      </c>
      <c r="J58" s="83"/>
      <c r="K58" s="84"/>
      <c r="L58" s="84"/>
      <c r="M58" s="84"/>
      <c r="N58" s="83" t="str">
        <f>F3</f>
        <v>вк 100  кг.</v>
      </c>
      <c r="O58" s="83"/>
      <c r="P58" s="83"/>
    </row>
    <row r="59" spans="1:16" ht="12.75">
      <c r="A59" s="77" t="s">
        <v>5</v>
      </c>
      <c r="B59" s="71" t="s">
        <v>2</v>
      </c>
      <c r="C59" s="79" t="s">
        <v>25</v>
      </c>
      <c r="D59" s="71" t="s">
        <v>26</v>
      </c>
      <c r="E59" s="71" t="s">
        <v>13</v>
      </c>
      <c r="F59" s="79" t="s">
        <v>14</v>
      </c>
      <c r="G59" s="71" t="s">
        <v>15</v>
      </c>
      <c r="H59" s="73" t="s">
        <v>16</v>
      </c>
      <c r="I59" s="77" t="s">
        <v>5</v>
      </c>
      <c r="J59" s="71" t="s">
        <v>2</v>
      </c>
      <c r="K59" s="79" t="s">
        <v>25</v>
      </c>
      <c r="L59" s="71" t="s">
        <v>26</v>
      </c>
      <c r="M59" s="71" t="s">
        <v>13</v>
      </c>
      <c r="N59" s="79" t="s">
        <v>14</v>
      </c>
      <c r="O59" s="71" t="s">
        <v>15</v>
      </c>
      <c r="P59" s="73" t="s">
        <v>16</v>
      </c>
    </row>
    <row r="60" spans="1:16" ht="13.5" thickBot="1">
      <c r="A60" s="78"/>
      <c r="B60" s="72"/>
      <c r="C60" s="80"/>
      <c r="D60" s="72"/>
      <c r="E60" s="72"/>
      <c r="F60" s="80"/>
      <c r="G60" s="72"/>
      <c r="H60" s="74"/>
      <c r="I60" s="78"/>
      <c r="J60" s="72"/>
      <c r="K60" s="80"/>
      <c r="L60" s="72"/>
      <c r="M60" s="72"/>
      <c r="N60" s="80"/>
      <c r="O60" s="72"/>
      <c r="P60" s="74"/>
    </row>
    <row r="61" spans="1:16" ht="12.75">
      <c r="A61" s="88">
        <v>1</v>
      </c>
      <c r="B61" s="75" t="s">
        <v>38</v>
      </c>
      <c r="C61" s="69">
        <v>1984</v>
      </c>
      <c r="D61" s="69" t="s">
        <v>39</v>
      </c>
      <c r="E61" s="62"/>
      <c r="F61" s="62"/>
      <c r="G61" s="53"/>
      <c r="H61" s="55"/>
      <c r="I61" s="47"/>
      <c r="J61" s="75" t="s">
        <v>38</v>
      </c>
      <c r="K61" s="69">
        <v>1984</v>
      </c>
      <c r="L61" s="69" t="s">
        <v>39</v>
      </c>
      <c r="M61" s="62"/>
      <c r="N61" s="62"/>
      <c r="O61" s="53"/>
      <c r="P61" s="55"/>
    </row>
    <row r="62" spans="1:16" ht="13.5" thickBot="1">
      <c r="A62" s="89"/>
      <c r="B62" s="76"/>
      <c r="C62" s="70"/>
      <c r="D62" s="70"/>
      <c r="E62" s="63"/>
      <c r="F62" s="63"/>
      <c r="G62" s="54"/>
      <c r="H62" s="56"/>
      <c r="I62" s="48"/>
      <c r="J62" s="76"/>
      <c r="K62" s="70"/>
      <c r="L62" s="70"/>
      <c r="M62" s="63"/>
      <c r="N62" s="63"/>
      <c r="O62" s="54"/>
      <c r="P62" s="56"/>
    </row>
    <row r="63" spans="1:16" ht="13.5" thickTop="1">
      <c r="A63" s="89">
        <v>2</v>
      </c>
      <c r="B63" s="67" t="s">
        <v>42</v>
      </c>
      <c r="C63" s="69">
        <v>1979</v>
      </c>
      <c r="D63" s="69" t="s">
        <v>43</v>
      </c>
      <c r="E63" s="63"/>
      <c r="F63" s="63"/>
      <c r="G63" s="54"/>
      <c r="H63" s="56"/>
      <c r="I63" s="48"/>
      <c r="J63" s="67" t="s">
        <v>44</v>
      </c>
      <c r="K63" s="69">
        <v>1987</v>
      </c>
      <c r="L63" s="69" t="s">
        <v>45</v>
      </c>
      <c r="M63" s="63"/>
      <c r="N63" s="63"/>
      <c r="O63" s="54"/>
      <c r="P63" s="56"/>
    </row>
    <row r="64" spans="1:16" ht="13.5" thickBot="1">
      <c r="A64" s="90"/>
      <c r="B64" s="68"/>
      <c r="C64" s="70"/>
      <c r="D64" s="70"/>
      <c r="E64" s="66"/>
      <c r="F64" s="66"/>
      <c r="G64" s="64"/>
      <c r="H64" s="65"/>
      <c r="I64" s="57"/>
      <c r="J64" s="68"/>
      <c r="K64" s="70"/>
      <c r="L64" s="70"/>
      <c r="M64" s="66"/>
      <c r="N64" s="66"/>
      <c r="O64" s="64"/>
      <c r="P64" s="65"/>
    </row>
    <row r="65" spans="1:16" ht="13.5" thickTop="1">
      <c r="A65" s="88">
        <v>3</v>
      </c>
      <c r="B65" s="67" t="s">
        <v>40</v>
      </c>
      <c r="C65" s="69">
        <v>1982</v>
      </c>
      <c r="D65" s="69" t="s">
        <v>41</v>
      </c>
      <c r="E65" s="62"/>
      <c r="F65" s="62"/>
      <c r="G65" s="53"/>
      <c r="H65" s="55"/>
      <c r="I65" s="47"/>
      <c r="J65" s="49"/>
      <c r="K65" s="51"/>
      <c r="L65" s="51"/>
      <c r="M65" s="62"/>
      <c r="N65" s="62"/>
      <c r="O65" s="53"/>
      <c r="P65" s="55"/>
    </row>
    <row r="66" spans="1:16" ht="13.5" thickBot="1">
      <c r="A66" s="89"/>
      <c r="B66" s="68"/>
      <c r="C66" s="70"/>
      <c r="D66" s="70"/>
      <c r="E66" s="63"/>
      <c r="F66" s="63"/>
      <c r="G66" s="54"/>
      <c r="H66" s="56"/>
      <c r="I66" s="48"/>
      <c r="J66" s="50"/>
      <c r="K66" s="52"/>
      <c r="L66" s="52"/>
      <c r="M66" s="63"/>
      <c r="N66" s="63"/>
      <c r="O66" s="54"/>
      <c r="P66" s="56"/>
    </row>
    <row r="67" spans="1:16" ht="13.5" thickTop="1">
      <c r="A67" s="48">
        <v>4</v>
      </c>
      <c r="B67" s="67" t="s">
        <v>44</v>
      </c>
      <c r="C67" s="69">
        <v>1987</v>
      </c>
      <c r="D67" s="69" t="s">
        <v>45</v>
      </c>
      <c r="E67" s="63"/>
      <c r="F67" s="63"/>
      <c r="G67" s="54"/>
      <c r="H67" s="56"/>
      <c r="I67" s="48"/>
      <c r="J67" s="58"/>
      <c r="K67" s="60"/>
      <c r="L67" s="60"/>
      <c r="M67" s="63"/>
      <c r="N67" s="63"/>
      <c r="O67" s="54"/>
      <c r="P67" s="56"/>
    </row>
    <row r="68" spans="1:16" ht="13.5" thickBot="1">
      <c r="A68" s="57"/>
      <c r="B68" s="68"/>
      <c r="C68" s="70"/>
      <c r="D68" s="70"/>
      <c r="E68" s="66"/>
      <c r="F68" s="66"/>
      <c r="G68" s="64"/>
      <c r="H68" s="65"/>
      <c r="I68" s="57"/>
      <c r="J68" s="59"/>
      <c r="K68" s="61"/>
      <c r="L68" s="61"/>
      <c r="M68" s="66"/>
      <c r="N68" s="66"/>
      <c r="O68" s="64"/>
      <c r="P68" s="65"/>
    </row>
    <row r="69" spans="1:16" ht="12.75">
      <c r="A69" s="47"/>
      <c r="B69" s="49"/>
      <c r="C69" s="51"/>
      <c r="D69" s="51"/>
      <c r="E69" s="62"/>
      <c r="F69" s="62"/>
      <c r="G69" s="53"/>
      <c r="H69" s="55"/>
      <c r="I69" s="47"/>
      <c r="J69" s="49"/>
      <c r="K69" s="51"/>
      <c r="L69" s="51"/>
      <c r="M69" s="62"/>
      <c r="N69" s="62"/>
      <c r="O69" s="53"/>
      <c r="P69" s="55"/>
    </row>
    <row r="70" spans="1:16" ht="12.75">
      <c r="A70" s="48"/>
      <c r="B70" s="50"/>
      <c r="C70" s="52"/>
      <c r="D70" s="52"/>
      <c r="E70" s="63"/>
      <c r="F70" s="63"/>
      <c r="G70" s="54"/>
      <c r="H70" s="56"/>
      <c r="I70" s="48"/>
      <c r="J70" s="50"/>
      <c r="K70" s="52"/>
      <c r="L70" s="52"/>
      <c r="M70" s="63"/>
      <c r="N70" s="63"/>
      <c r="O70" s="54"/>
      <c r="P70" s="56"/>
    </row>
    <row r="71" spans="1:16" ht="12.75">
      <c r="A71" s="48"/>
      <c r="B71" s="58"/>
      <c r="C71" s="60"/>
      <c r="D71" s="60"/>
      <c r="E71" s="63"/>
      <c r="F71" s="63"/>
      <c r="G71" s="54"/>
      <c r="H71" s="56"/>
      <c r="I71" s="48"/>
      <c r="J71" s="58"/>
      <c r="K71" s="60"/>
      <c r="L71" s="60"/>
      <c r="M71" s="63"/>
      <c r="N71" s="63"/>
      <c r="O71" s="54"/>
      <c r="P71" s="56"/>
    </row>
    <row r="72" spans="1:16" ht="13.5" thickBot="1">
      <c r="A72" s="57"/>
      <c r="B72" s="59"/>
      <c r="C72" s="61"/>
      <c r="D72" s="61"/>
      <c r="E72" s="66"/>
      <c r="F72" s="66"/>
      <c r="G72" s="64"/>
      <c r="H72" s="65"/>
      <c r="I72" s="57"/>
      <c r="J72" s="59"/>
      <c r="K72" s="61"/>
      <c r="L72" s="61"/>
      <c r="M72" s="66"/>
      <c r="N72" s="66"/>
      <c r="O72" s="64"/>
      <c r="P72" s="65"/>
    </row>
    <row r="73" spans="1:16" ht="12.75">
      <c r="A73" s="47"/>
      <c r="B73" s="49"/>
      <c r="C73" s="51"/>
      <c r="D73" s="51"/>
      <c r="E73" s="62"/>
      <c r="F73" s="62"/>
      <c r="G73" s="53"/>
      <c r="H73" s="55"/>
      <c r="I73" s="47"/>
      <c r="J73" s="49"/>
      <c r="K73" s="51"/>
      <c r="L73" s="51"/>
      <c r="M73" s="62"/>
      <c r="N73" s="62"/>
      <c r="O73" s="53"/>
      <c r="P73" s="55"/>
    </row>
    <row r="74" spans="1:16" ht="12.75">
      <c r="A74" s="48"/>
      <c r="B74" s="50"/>
      <c r="C74" s="52"/>
      <c r="D74" s="52"/>
      <c r="E74" s="63"/>
      <c r="F74" s="63"/>
      <c r="G74" s="54"/>
      <c r="H74" s="56"/>
      <c r="I74" s="48"/>
      <c r="J74" s="50"/>
      <c r="K74" s="52"/>
      <c r="L74" s="52"/>
      <c r="M74" s="63"/>
      <c r="N74" s="63"/>
      <c r="O74" s="54"/>
      <c r="P74" s="56"/>
    </row>
    <row r="75" spans="1:16" ht="12.75">
      <c r="A75" s="48"/>
      <c r="B75" s="58"/>
      <c r="C75" s="60"/>
      <c r="D75" s="60"/>
      <c r="E75" s="63"/>
      <c r="F75" s="63"/>
      <c r="G75" s="54"/>
      <c r="H75" s="56"/>
      <c r="I75" s="48"/>
      <c r="J75" s="58"/>
      <c r="K75" s="60"/>
      <c r="L75" s="60"/>
      <c r="M75" s="63"/>
      <c r="N75" s="63"/>
      <c r="O75" s="54"/>
      <c r="P75" s="56"/>
    </row>
    <row r="76" spans="1:16" ht="13.5" thickBot="1">
      <c r="A76" s="57"/>
      <c r="B76" s="59"/>
      <c r="C76" s="61"/>
      <c r="D76" s="61"/>
      <c r="E76" s="66"/>
      <c r="F76" s="66"/>
      <c r="G76" s="64"/>
      <c r="H76" s="65"/>
      <c r="I76" s="57"/>
      <c r="J76" s="59"/>
      <c r="K76" s="61"/>
      <c r="L76" s="61"/>
      <c r="M76" s="66"/>
      <c r="N76" s="66"/>
      <c r="O76" s="64"/>
      <c r="P76" s="65"/>
    </row>
    <row r="77" spans="1:16" ht="12.75">
      <c r="A77" s="47"/>
      <c r="B77" s="49"/>
      <c r="C77" s="51"/>
      <c r="D77" s="51"/>
      <c r="E77" s="62"/>
      <c r="F77" s="62"/>
      <c r="G77" s="53"/>
      <c r="H77" s="55"/>
      <c r="I77" s="47"/>
      <c r="J77" s="49"/>
      <c r="K77" s="51"/>
      <c r="L77" s="51"/>
      <c r="M77" s="62"/>
      <c r="N77" s="62"/>
      <c r="O77" s="53"/>
      <c r="P77" s="55"/>
    </row>
    <row r="78" spans="1:16" ht="12.75">
      <c r="A78" s="48"/>
      <c r="B78" s="50"/>
      <c r="C78" s="52"/>
      <c r="D78" s="52"/>
      <c r="E78" s="63"/>
      <c r="F78" s="63"/>
      <c r="G78" s="54"/>
      <c r="H78" s="56"/>
      <c r="I78" s="48"/>
      <c r="J78" s="50"/>
      <c r="K78" s="52"/>
      <c r="L78" s="52"/>
      <c r="M78" s="63"/>
      <c r="N78" s="63"/>
      <c r="O78" s="54"/>
      <c r="P78" s="56"/>
    </row>
    <row r="79" spans="1:16" ht="12.75">
      <c r="A79" s="48"/>
      <c r="B79" s="58"/>
      <c r="C79" s="60"/>
      <c r="D79" s="60"/>
      <c r="E79" s="63"/>
      <c r="F79" s="63"/>
      <c r="G79" s="54"/>
      <c r="H79" s="56"/>
      <c r="I79" s="48"/>
      <c r="J79" s="58"/>
      <c r="K79" s="60"/>
      <c r="L79" s="60"/>
      <c r="M79" s="63"/>
      <c r="N79" s="63"/>
      <c r="O79" s="54"/>
      <c r="P79" s="56"/>
    </row>
    <row r="80" spans="1:16" ht="13.5" thickBot="1">
      <c r="A80" s="57"/>
      <c r="B80" s="59"/>
      <c r="C80" s="61"/>
      <c r="D80" s="61"/>
      <c r="E80" s="66"/>
      <c r="F80" s="66"/>
      <c r="G80" s="64"/>
      <c r="H80" s="65"/>
      <c r="I80" s="57"/>
      <c r="J80" s="59"/>
      <c r="K80" s="61"/>
      <c r="L80" s="61"/>
      <c r="M80" s="66"/>
      <c r="N80" s="66"/>
      <c r="O80" s="64"/>
      <c r="P80" s="65"/>
    </row>
    <row r="81" spans="1:16" ht="12.75">
      <c r="A81" s="47"/>
      <c r="B81" s="49"/>
      <c r="C81" s="51"/>
      <c r="D81" s="51"/>
      <c r="E81" s="62"/>
      <c r="F81" s="62"/>
      <c r="G81" s="53"/>
      <c r="H81" s="55"/>
      <c r="I81" s="47"/>
      <c r="J81" s="49"/>
      <c r="K81" s="51"/>
      <c r="L81" s="51"/>
      <c r="M81" s="62"/>
      <c r="N81" s="62"/>
      <c r="O81" s="53"/>
      <c r="P81" s="55"/>
    </row>
    <row r="82" spans="1:16" ht="12.75">
      <c r="A82" s="48"/>
      <c r="B82" s="50"/>
      <c r="C82" s="52"/>
      <c r="D82" s="52"/>
      <c r="E82" s="63"/>
      <c r="F82" s="63"/>
      <c r="G82" s="54"/>
      <c r="H82" s="56"/>
      <c r="I82" s="48"/>
      <c r="J82" s="50"/>
      <c r="K82" s="52"/>
      <c r="L82" s="52"/>
      <c r="M82" s="63"/>
      <c r="N82" s="63"/>
      <c r="O82" s="54"/>
      <c r="P82" s="56"/>
    </row>
    <row r="83" spans="1:16" ht="12.75">
      <c r="A83" s="48"/>
      <c r="B83" s="58"/>
      <c r="C83" s="60"/>
      <c r="D83" s="60"/>
      <c r="E83" s="63"/>
      <c r="F83" s="63"/>
      <c r="G83" s="54"/>
      <c r="H83" s="56"/>
      <c r="I83" s="48"/>
      <c r="J83" s="58"/>
      <c r="K83" s="60"/>
      <c r="L83" s="60"/>
      <c r="M83" s="63"/>
      <c r="N83" s="63"/>
      <c r="O83" s="54"/>
      <c r="P83" s="56"/>
    </row>
    <row r="84" spans="1:16" ht="13.5" thickBot="1">
      <c r="A84" s="57"/>
      <c r="B84" s="59"/>
      <c r="C84" s="61"/>
      <c r="D84" s="61"/>
      <c r="E84" s="66"/>
      <c r="F84" s="66"/>
      <c r="G84" s="64"/>
      <c r="H84" s="65"/>
      <c r="I84" s="57"/>
      <c r="J84" s="59"/>
      <c r="K84" s="61"/>
      <c r="L84" s="61"/>
      <c r="M84" s="66"/>
      <c r="N84" s="66"/>
      <c r="O84" s="64"/>
      <c r="P84" s="65"/>
    </row>
    <row r="85" spans="1:16" ht="12.75">
      <c r="A85" s="47"/>
      <c r="B85" s="49"/>
      <c r="C85" s="51"/>
      <c r="D85" s="51"/>
      <c r="E85" s="62"/>
      <c r="F85" s="62"/>
      <c r="G85" s="53"/>
      <c r="H85" s="55"/>
      <c r="I85" s="47"/>
      <c r="J85" s="49"/>
      <c r="K85" s="51"/>
      <c r="L85" s="51"/>
      <c r="M85" s="62"/>
      <c r="N85" s="62"/>
      <c r="O85" s="53"/>
      <c r="P85" s="55"/>
    </row>
    <row r="86" spans="1:16" ht="12.75">
      <c r="A86" s="48"/>
      <c r="B86" s="50"/>
      <c r="C86" s="52"/>
      <c r="D86" s="52"/>
      <c r="E86" s="63"/>
      <c r="F86" s="63"/>
      <c r="G86" s="54"/>
      <c r="H86" s="56"/>
      <c r="I86" s="48"/>
      <c r="J86" s="50"/>
      <c r="K86" s="52"/>
      <c r="L86" s="52"/>
      <c r="M86" s="63"/>
      <c r="N86" s="63"/>
      <c r="O86" s="54"/>
      <c r="P86" s="56"/>
    </row>
    <row r="87" spans="1:16" ht="12.75">
      <c r="A87" s="48"/>
      <c r="B87" s="58"/>
      <c r="C87" s="60"/>
      <c r="D87" s="60"/>
      <c r="E87" s="63"/>
      <c r="F87" s="63"/>
      <c r="G87" s="54"/>
      <c r="H87" s="56"/>
      <c r="I87" s="48"/>
      <c r="J87" s="58"/>
      <c r="K87" s="60"/>
      <c r="L87" s="60"/>
      <c r="M87" s="63"/>
      <c r="N87" s="63"/>
      <c r="O87" s="54"/>
      <c r="P87" s="56"/>
    </row>
    <row r="88" spans="1:16" ht="13.5" thickBot="1">
      <c r="A88" s="57"/>
      <c r="B88" s="59"/>
      <c r="C88" s="61"/>
      <c r="D88" s="61"/>
      <c r="E88" s="66"/>
      <c r="F88" s="66"/>
      <c r="G88" s="64"/>
      <c r="H88" s="65"/>
      <c r="I88" s="57"/>
      <c r="J88" s="59"/>
      <c r="K88" s="61"/>
      <c r="L88" s="61"/>
      <c r="M88" s="66"/>
      <c r="N88" s="66"/>
      <c r="O88" s="64"/>
      <c r="P88" s="65"/>
    </row>
    <row r="89" spans="1:16" ht="12.75">
      <c r="A89" s="47"/>
      <c r="B89" s="49"/>
      <c r="C89" s="51"/>
      <c r="D89" s="51"/>
      <c r="E89" s="62"/>
      <c r="F89" s="62"/>
      <c r="G89" s="53"/>
      <c r="H89" s="55"/>
      <c r="I89" s="47"/>
      <c r="J89" s="49"/>
      <c r="K89" s="51"/>
      <c r="L89" s="51"/>
      <c r="M89" s="62"/>
      <c r="N89" s="62"/>
      <c r="O89" s="53"/>
      <c r="P89" s="55"/>
    </row>
    <row r="90" spans="1:16" ht="12.75">
      <c r="A90" s="48"/>
      <c r="B90" s="50"/>
      <c r="C90" s="52"/>
      <c r="D90" s="52"/>
      <c r="E90" s="63"/>
      <c r="F90" s="63"/>
      <c r="G90" s="54"/>
      <c r="H90" s="56"/>
      <c r="I90" s="48"/>
      <c r="J90" s="50"/>
      <c r="K90" s="52"/>
      <c r="L90" s="52"/>
      <c r="M90" s="63"/>
      <c r="N90" s="63"/>
      <c r="O90" s="54"/>
      <c r="P90" s="56"/>
    </row>
    <row r="91" spans="1:16" ht="12.75">
      <c r="A91" s="48"/>
      <c r="B91" s="58"/>
      <c r="C91" s="60"/>
      <c r="D91" s="60"/>
      <c r="E91" s="63"/>
      <c r="F91" s="63"/>
      <c r="G91" s="54"/>
      <c r="H91" s="56"/>
      <c r="I91" s="48"/>
      <c r="J91" s="58"/>
      <c r="K91" s="60"/>
      <c r="L91" s="60"/>
      <c r="M91" s="63"/>
      <c r="N91" s="63"/>
      <c r="O91" s="54"/>
      <c r="P91" s="56"/>
    </row>
    <row r="92" spans="1:16" ht="13.5" thickBot="1">
      <c r="A92" s="57"/>
      <c r="B92" s="59"/>
      <c r="C92" s="61"/>
      <c r="D92" s="61"/>
      <c r="E92" s="66"/>
      <c r="F92" s="66"/>
      <c r="G92" s="64"/>
      <c r="H92" s="65"/>
      <c r="I92" s="57"/>
      <c r="J92" s="59"/>
      <c r="K92" s="61"/>
      <c r="L92" s="61"/>
      <c r="M92" s="66"/>
      <c r="N92" s="66"/>
      <c r="O92" s="64"/>
      <c r="P92" s="65"/>
    </row>
    <row r="93" spans="1:16" ht="12.75">
      <c r="A93" s="47"/>
      <c r="B93" s="49"/>
      <c r="C93" s="51"/>
      <c r="D93" s="51"/>
      <c r="E93" s="62"/>
      <c r="F93" s="62"/>
      <c r="G93" s="53"/>
      <c r="H93" s="55"/>
      <c r="I93" s="47"/>
      <c r="J93" s="49"/>
      <c r="K93" s="51"/>
      <c r="L93" s="51"/>
      <c r="M93" s="62"/>
      <c r="N93" s="62"/>
      <c r="O93" s="53"/>
      <c r="P93" s="55"/>
    </row>
    <row r="94" spans="1:16" ht="12.75">
      <c r="A94" s="48"/>
      <c r="B94" s="50"/>
      <c r="C94" s="52"/>
      <c r="D94" s="52"/>
      <c r="E94" s="63"/>
      <c r="F94" s="63"/>
      <c r="G94" s="54"/>
      <c r="H94" s="56"/>
      <c r="I94" s="48"/>
      <c r="J94" s="50"/>
      <c r="K94" s="52"/>
      <c r="L94" s="52"/>
      <c r="M94" s="63"/>
      <c r="N94" s="63"/>
      <c r="O94" s="54"/>
      <c r="P94" s="56"/>
    </row>
    <row r="95" spans="1:16" ht="12.75">
      <c r="A95" s="48"/>
      <c r="B95" s="58"/>
      <c r="C95" s="60"/>
      <c r="D95" s="60"/>
      <c r="E95" s="63"/>
      <c r="F95" s="63"/>
      <c r="G95" s="54"/>
      <c r="H95" s="56"/>
      <c r="I95" s="48"/>
      <c r="J95" s="58"/>
      <c r="K95" s="60"/>
      <c r="L95" s="60"/>
      <c r="M95" s="63"/>
      <c r="N95" s="63"/>
      <c r="O95" s="54"/>
      <c r="P95" s="56"/>
    </row>
    <row r="96" spans="1:16" ht="13.5" thickBot="1">
      <c r="A96" s="57"/>
      <c r="B96" s="59"/>
      <c r="C96" s="61"/>
      <c r="D96" s="61"/>
      <c r="E96" s="66"/>
      <c r="F96" s="66"/>
      <c r="G96" s="64"/>
      <c r="H96" s="65"/>
      <c r="I96" s="57"/>
      <c r="J96" s="59"/>
      <c r="K96" s="61"/>
      <c r="L96" s="61"/>
      <c r="M96" s="66"/>
      <c r="N96" s="66"/>
      <c r="O96" s="64"/>
      <c r="P96" s="65"/>
    </row>
    <row r="97" spans="1:16" ht="12.75">
      <c r="A97" s="47"/>
      <c r="B97" s="49"/>
      <c r="C97" s="51"/>
      <c r="D97" s="51"/>
      <c r="E97" s="62"/>
      <c r="F97" s="62"/>
      <c r="G97" s="53"/>
      <c r="H97" s="55"/>
      <c r="I97" s="47"/>
      <c r="J97" s="49"/>
      <c r="K97" s="51"/>
      <c r="L97" s="51"/>
      <c r="M97" s="62"/>
      <c r="N97" s="62"/>
      <c r="O97" s="53"/>
      <c r="P97" s="55"/>
    </row>
    <row r="98" spans="1:16" ht="12.75">
      <c r="A98" s="48"/>
      <c r="B98" s="50"/>
      <c r="C98" s="52"/>
      <c r="D98" s="52"/>
      <c r="E98" s="63"/>
      <c r="F98" s="63"/>
      <c r="G98" s="54"/>
      <c r="H98" s="56"/>
      <c r="I98" s="48"/>
      <c r="J98" s="50"/>
      <c r="K98" s="52"/>
      <c r="L98" s="52"/>
      <c r="M98" s="63"/>
      <c r="N98" s="63"/>
      <c r="O98" s="54"/>
      <c r="P98" s="56"/>
    </row>
    <row r="99" spans="1:16" ht="12.75">
      <c r="A99" s="48"/>
      <c r="B99" s="58"/>
      <c r="C99" s="60"/>
      <c r="D99" s="60"/>
      <c r="E99" s="63"/>
      <c r="F99" s="63"/>
      <c r="G99" s="54"/>
      <c r="H99" s="56"/>
      <c r="I99" s="48"/>
      <c r="J99" s="58"/>
      <c r="K99" s="60"/>
      <c r="L99" s="60"/>
      <c r="M99" s="63"/>
      <c r="N99" s="63"/>
      <c r="O99" s="54"/>
      <c r="P99" s="56"/>
    </row>
    <row r="100" spans="1:16" ht="13.5" thickBot="1">
      <c r="A100" s="57"/>
      <c r="B100" s="59"/>
      <c r="C100" s="61"/>
      <c r="D100" s="61"/>
      <c r="E100" s="66"/>
      <c r="F100" s="66"/>
      <c r="G100" s="64"/>
      <c r="H100" s="65"/>
      <c r="I100" s="57"/>
      <c r="J100" s="59"/>
      <c r="K100" s="61"/>
      <c r="L100" s="61"/>
      <c r="M100" s="66"/>
      <c r="N100" s="66"/>
      <c r="O100" s="64"/>
      <c r="P100" s="65"/>
    </row>
    <row r="101" spans="1:16" ht="12.75">
      <c r="A101" s="47"/>
      <c r="B101" s="49"/>
      <c r="C101" s="51"/>
      <c r="D101" s="51"/>
      <c r="E101" s="62"/>
      <c r="F101" s="62"/>
      <c r="G101" s="53"/>
      <c r="H101" s="55"/>
      <c r="I101" s="47"/>
      <c r="J101" s="49"/>
      <c r="K101" s="51"/>
      <c r="L101" s="51"/>
      <c r="M101" s="62"/>
      <c r="N101" s="62"/>
      <c r="O101" s="53"/>
      <c r="P101" s="55"/>
    </row>
    <row r="102" spans="1:16" ht="12.75">
      <c r="A102" s="48"/>
      <c r="B102" s="50"/>
      <c r="C102" s="52"/>
      <c r="D102" s="52"/>
      <c r="E102" s="63"/>
      <c r="F102" s="63"/>
      <c r="G102" s="54"/>
      <c r="H102" s="56"/>
      <c r="I102" s="48"/>
      <c r="J102" s="50"/>
      <c r="K102" s="52"/>
      <c r="L102" s="52"/>
      <c r="M102" s="63"/>
      <c r="N102" s="63"/>
      <c r="O102" s="54"/>
      <c r="P102" s="56"/>
    </row>
    <row r="103" spans="1:16" ht="12.75">
      <c r="A103" s="48"/>
      <c r="B103" s="58"/>
      <c r="C103" s="60"/>
      <c r="D103" s="60"/>
      <c r="E103" s="63"/>
      <c r="F103" s="63"/>
      <c r="G103" s="54"/>
      <c r="H103" s="56"/>
      <c r="I103" s="48"/>
      <c r="J103" s="58"/>
      <c r="K103" s="60"/>
      <c r="L103" s="60"/>
      <c r="M103" s="63"/>
      <c r="N103" s="63"/>
      <c r="O103" s="54"/>
      <c r="P103" s="56"/>
    </row>
    <row r="104" spans="1:16" ht="13.5" thickBot="1">
      <c r="A104" s="57"/>
      <c r="B104" s="59"/>
      <c r="C104" s="61"/>
      <c r="D104" s="61"/>
      <c r="E104" s="66"/>
      <c r="F104" s="66"/>
      <c r="G104" s="64"/>
      <c r="H104" s="65"/>
      <c r="I104" s="57"/>
      <c r="J104" s="59"/>
      <c r="K104" s="61"/>
      <c r="L104" s="61"/>
      <c r="M104" s="66"/>
      <c r="N104" s="66"/>
      <c r="O104" s="64"/>
      <c r="P104" s="65"/>
    </row>
    <row r="105" spans="1:16" ht="12.75">
      <c r="A105" s="47"/>
      <c r="B105" s="49"/>
      <c r="C105" s="51"/>
      <c r="D105" s="51"/>
      <c r="E105" s="62"/>
      <c r="F105" s="62"/>
      <c r="G105" s="53"/>
      <c r="H105" s="55"/>
      <c r="I105" s="47"/>
      <c r="J105" s="49"/>
      <c r="K105" s="51"/>
      <c r="L105" s="51"/>
      <c r="M105" s="62"/>
      <c r="N105" s="62"/>
      <c r="O105" s="53"/>
      <c r="P105" s="55"/>
    </row>
    <row r="106" spans="1:16" ht="12.75">
      <c r="A106" s="48"/>
      <c r="B106" s="50"/>
      <c r="C106" s="52"/>
      <c r="D106" s="52"/>
      <c r="E106" s="63"/>
      <c r="F106" s="63"/>
      <c r="G106" s="54"/>
      <c r="H106" s="56"/>
      <c r="I106" s="48"/>
      <c r="J106" s="50"/>
      <c r="K106" s="52"/>
      <c r="L106" s="52"/>
      <c r="M106" s="63"/>
      <c r="N106" s="63"/>
      <c r="O106" s="54"/>
      <c r="P106" s="56"/>
    </row>
    <row r="107" spans="1:16" ht="12.75">
      <c r="A107" s="48"/>
      <c r="B107" s="58"/>
      <c r="C107" s="60"/>
      <c r="D107" s="60"/>
      <c r="E107" s="63"/>
      <c r="F107" s="63"/>
      <c r="G107" s="54"/>
      <c r="H107" s="56"/>
      <c r="I107" s="48"/>
      <c r="J107" s="58"/>
      <c r="K107" s="60"/>
      <c r="L107" s="60"/>
      <c r="M107" s="63"/>
      <c r="N107" s="63"/>
      <c r="O107" s="54"/>
      <c r="P107" s="56"/>
    </row>
    <row r="108" spans="1:16" ht="13.5" thickBot="1">
      <c r="A108" s="57"/>
      <c r="B108" s="59"/>
      <c r="C108" s="61"/>
      <c r="D108" s="61"/>
      <c r="E108" s="66"/>
      <c r="F108" s="66"/>
      <c r="G108" s="64"/>
      <c r="H108" s="65"/>
      <c r="I108" s="57"/>
      <c r="J108" s="59"/>
      <c r="K108" s="61"/>
      <c r="L108" s="61"/>
      <c r="M108" s="66"/>
      <c r="N108" s="66"/>
      <c r="O108" s="64"/>
      <c r="P108" s="65"/>
    </row>
    <row r="109" spans="1:16" ht="12.75">
      <c r="A109" s="47"/>
      <c r="B109" s="49"/>
      <c r="C109" s="51"/>
      <c r="D109" s="51"/>
      <c r="E109" s="62"/>
      <c r="F109" s="62"/>
      <c r="G109" s="53"/>
      <c r="H109" s="55"/>
      <c r="I109" s="47"/>
      <c r="J109" s="49"/>
      <c r="K109" s="51"/>
      <c r="L109" s="51"/>
      <c r="M109" s="62"/>
      <c r="N109" s="62"/>
      <c r="O109" s="53"/>
      <c r="P109" s="55"/>
    </row>
    <row r="110" spans="1:16" ht="12.75">
      <c r="A110" s="48"/>
      <c r="B110" s="50"/>
      <c r="C110" s="52"/>
      <c r="D110" s="52"/>
      <c r="E110" s="63"/>
      <c r="F110" s="63"/>
      <c r="G110" s="54"/>
      <c r="H110" s="56"/>
      <c r="I110" s="48"/>
      <c r="J110" s="50"/>
      <c r="K110" s="52"/>
      <c r="L110" s="52"/>
      <c r="M110" s="63"/>
      <c r="N110" s="63"/>
      <c r="O110" s="54"/>
      <c r="P110" s="56"/>
    </row>
  </sheetData>
  <sheetProtection/>
  <mergeCells count="852"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B6:B7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A42:A43"/>
    <mergeCell ref="B42:B43"/>
    <mergeCell ref="C42:C43"/>
    <mergeCell ref="D42:D43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G52:G53"/>
    <mergeCell ref="G42:G43"/>
    <mergeCell ref="G44:G45"/>
    <mergeCell ref="G48:G49"/>
    <mergeCell ref="E52:E53"/>
    <mergeCell ref="F52:F53"/>
    <mergeCell ref="C46:C47"/>
    <mergeCell ref="D46:D47"/>
    <mergeCell ref="A52:A53"/>
    <mergeCell ref="B52:B53"/>
    <mergeCell ref="C52:C53"/>
    <mergeCell ref="D52:D53"/>
    <mergeCell ref="A46:A47"/>
    <mergeCell ref="B46:B47"/>
    <mergeCell ref="E50:E51"/>
    <mergeCell ref="F50:F51"/>
    <mergeCell ref="A54:A55"/>
    <mergeCell ref="B54:B55"/>
    <mergeCell ref="C54:C55"/>
    <mergeCell ref="D54:D55"/>
    <mergeCell ref="E44:E45"/>
    <mergeCell ref="F44:F45"/>
    <mergeCell ref="E38:E39"/>
    <mergeCell ref="F38:F39"/>
    <mergeCell ref="E48:E49"/>
    <mergeCell ref="F48:F49"/>
    <mergeCell ref="E46:E47"/>
    <mergeCell ref="F46:F47"/>
    <mergeCell ref="F42:F43"/>
    <mergeCell ref="E42:E43"/>
    <mergeCell ref="A36:A37"/>
    <mergeCell ref="B36:B37"/>
    <mergeCell ref="C36:C37"/>
    <mergeCell ref="D36:D37"/>
    <mergeCell ref="A34:A35"/>
    <mergeCell ref="B34:B35"/>
    <mergeCell ref="C34:C35"/>
    <mergeCell ref="D34:D35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E34:E35"/>
    <mergeCell ref="G40:G41"/>
    <mergeCell ref="H50:H51"/>
    <mergeCell ref="H48:H49"/>
    <mergeCell ref="G50:G51"/>
    <mergeCell ref="H52:H53"/>
    <mergeCell ref="H40:H41"/>
    <mergeCell ref="G46:G47"/>
    <mergeCell ref="H46:H47"/>
    <mergeCell ref="H42:H43"/>
    <mergeCell ref="H44:H45"/>
    <mergeCell ref="A59:A60"/>
    <mergeCell ref="B59:B60"/>
    <mergeCell ref="C59:C60"/>
    <mergeCell ref="D59:D60"/>
    <mergeCell ref="E59:E60"/>
    <mergeCell ref="F59:F60"/>
    <mergeCell ref="A57:H57"/>
    <mergeCell ref="A58:B58"/>
    <mergeCell ref="C58:E58"/>
    <mergeCell ref="F58:H58"/>
    <mergeCell ref="G54:G55"/>
    <mergeCell ref="H54:H55"/>
    <mergeCell ref="E54:E55"/>
    <mergeCell ref="F54:F55"/>
    <mergeCell ref="A38:A39"/>
    <mergeCell ref="B38:B39"/>
    <mergeCell ref="C40:C41"/>
    <mergeCell ref="D40:D41"/>
    <mergeCell ref="E40:E41"/>
    <mergeCell ref="F40:F41"/>
    <mergeCell ref="C38:C39"/>
    <mergeCell ref="D38:D39"/>
    <mergeCell ref="A40:A41"/>
    <mergeCell ref="B40:B41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G87:G88"/>
    <mergeCell ref="H87:H88"/>
    <mergeCell ref="G89:G90"/>
    <mergeCell ref="H89:H90"/>
    <mergeCell ref="G91:G92"/>
    <mergeCell ref="H91:H92"/>
    <mergeCell ref="G95:G96"/>
    <mergeCell ref="H95:H96"/>
    <mergeCell ref="A93:A94"/>
    <mergeCell ref="B93:B94"/>
    <mergeCell ref="C93:C94"/>
    <mergeCell ref="D93:D94"/>
    <mergeCell ref="E93:E94"/>
    <mergeCell ref="F93:F94"/>
    <mergeCell ref="A95:A96"/>
    <mergeCell ref="B95:B96"/>
    <mergeCell ref="E95:E96"/>
    <mergeCell ref="F95:F96"/>
    <mergeCell ref="A48:A49"/>
    <mergeCell ref="B48:B49"/>
    <mergeCell ref="C48:C49"/>
    <mergeCell ref="D48:D49"/>
    <mergeCell ref="A50:A51"/>
    <mergeCell ref="B50:B51"/>
    <mergeCell ref="A89:A90"/>
    <mergeCell ref="B89:B90"/>
    <mergeCell ref="G93:G94"/>
    <mergeCell ref="H93:H94"/>
    <mergeCell ref="C91:C92"/>
    <mergeCell ref="D91:D92"/>
    <mergeCell ref="E91:E92"/>
    <mergeCell ref="F91:F92"/>
    <mergeCell ref="E16:E17"/>
    <mergeCell ref="F16:F17"/>
    <mergeCell ref="C30:C31"/>
    <mergeCell ref="D30:D31"/>
    <mergeCell ref="E30:E31"/>
    <mergeCell ref="F30:F31"/>
    <mergeCell ref="C16:C17"/>
    <mergeCell ref="D16:D17"/>
    <mergeCell ref="A97:A98"/>
    <mergeCell ref="B97:B98"/>
    <mergeCell ref="C97:C98"/>
    <mergeCell ref="D97:D98"/>
    <mergeCell ref="C50:C51"/>
    <mergeCell ref="D50:D51"/>
    <mergeCell ref="A91:A92"/>
    <mergeCell ref="B91:B92"/>
    <mergeCell ref="C95:C96"/>
    <mergeCell ref="D95:D96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M107:M108"/>
    <mergeCell ref="N107:N108"/>
    <mergeCell ref="O107:O108"/>
    <mergeCell ref="P107:P108"/>
    <mergeCell ref="I105:I106"/>
    <mergeCell ref="J105:J106"/>
    <mergeCell ref="K105:K106"/>
    <mergeCell ref="L105:L106"/>
    <mergeCell ref="M105:M106"/>
    <mergeCell ref="N105:N106"/>
    <mergeCell ref="I109:I110"/>
    <mergeCell ref="J109:J110"/>
    <mergeCell ref="K109:K110"/>
    <mergeCell ref="L109:L110"/>
    <mergeCell ref="O105:O106"/>
    <mergeCell ref="P105:P106"/>
    <mergeCell ref="I107:I108"/>
    <mergeCell ref="J107:J108"/>
    <mergeCell ref="K107:K108"/>
    <mergeCell ref="L107:L108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 customHeight="1">
      <c r="A2" s="91" t="s">
        <v>10</v>
      </c>
      <c r="B2" s="91"/>
      <c r="C2" s="91"/>
      <c r="D2" s="91"/>
      <c r="E2" s="91"/>
      <c r="F2" s="91"/>
      <c r="G2" s="91"/>
      <c r="H2" s="91"/>
      <c r="I2" s="82" t="s">
        <v>10</v>
      </c>
      <c r="J2" s="82"/>
      <c r="K2" s="82"/>
      <c r="L2" s="82"/>
      <c r="M2" s="82"/>
      <c r="N2" s="82"/>
      <c r="O2" s="82"/>
      <c r="P2" s="82"/>
    </row>
    <row r="3" spans="1:16" ht="22.5" customHeight="1" thickBot="1">
      <c r="A3" s="83" t="s">
        <v>31</v>
      </c>
      <c r="B3" s="83"/>
      <c r="C3" s="84"/>
      <c r="D3" s="84"/>
      <c r="E3" s="84"/>
      <c r="F3" s="83" t="str">
        <f>'пр.хода'!$F$2</f>
        <v>вк 100  кг.</v>
      </c>
      <c r="G3" s="83"/>
      <c r="H3" s="83"/>
      <c r="I3" s="83" t="s">
        <v>32</v>
      </c>
      <c r="J3" s="83"/>
      <c r="K3" s="84"/>
      <c r="L3" s="84"/>
      <c r="M3" s="84"/>
      <c r="N3" s="83" t="str">
        <f>F3</f>
        <v>вк 100  кг.</v>
      </c>
      <c r="O3" s="83"/>
      <c r="P3" s="83"/>
    </row>
    <row r="4" spans="1:16" ht="12.75" customHeight="1">
      <c r="A4" s="77" t="s">
        <v>5</v>
      </c>
      <c r="B4" s="71" t="s">
        <v>2</v>
      </c>
      <c r="C4" s="79" t="s">
        <v>25</v>
      </c>
      <c r="D4" s="71" t="s">
        <v>26</v>
      </c>
      <c r="E4" s="71" t="s">
        <v>13</v>
      </c>
      <c r="F4" s="79" t="s">
        <v>14</v>
      </c>
      <c r="G4" s="71" t="s">
        <v>15</v>
      </c>
      <c r="H4" s="73" t="s">
        <v>16</v>
      </c>
      <c r="I4" s="77" t="s">
        <v>5</v>
      </c>
      <c r="J4" s="71" t="s">
        <v>2</v>
      </c>
      <c r="K4" s="79" t="s">
        <v>25</v>
      </c>
      <c r="L4" s="71" t="s">
        <v>26</v>
      </c>
      <c r="M4" s="71" t="s">
        <v>13</v>
      </c>
      <c r="N4" s="79" t="s">
        <v>14</v>
      </c>
      <c r="O4" s="71" t="s">
        <v>15</v>
      </c>
      <c r="P4" s="73" t="s">
        <v>16</v>
      </c>
    </row>
    <row r="5" spans="1:16" ht="13.5" thickBot="1">
      <c r="A5" s="78"/>
      <c r="B5" s="72"/>
      <c r="C5" s="80"/>
      <c r="D5" s="72"/>
      <c r="E5" s="72"/>
      <c r="F5" s="80"/>
      <c r="G5" s="72"/>
      <c r="H5" s="74"/>
      <c r="I5" s="78"/>
      <c r="J5" s="72"/>
      <c r="K5" s="80"/>
      <c r="L5" s="72"/>
      <c r="M5" s="72"/>
      <c r="N5" s="80"/>
      <c r="O5" s="72"/>
      <c r="P5" s="74"/>
    </row>
    <row r="6" spans="1:16" ht="12.75" customHeight="1">
      <c r="A6" s="47"/>
      <c r="B6" s="49" t="e">
        <f>VLOOKUP(A6,'пр.взв'!B5:G30,2,FALSE)</f>
        <v>#N/A</v>
      </c>
      <c r="C6" s="85" t="e">
        <f>VLOOKUP(A6,'пр.взв'!B5:G30,3,FALSE)</f>
        <v>#N/A</v>
      </c>
      <c r="D6" s="85" t="e">
        <f>VLOOKUP(A6,'пр.взв'!B5:G30,4,FALSE)</f>
        <v>#N/A</v>
      </c>
      <c r="E6" s="62"/>
      <c r="F6" s="62"/>
      <c r="G6" s="53"/>
      <c r="H6" s="55"/>
      <c r="I6" s="47"/>
      <c r="J6" s="49" t="e">
        <f>VLOOKUP(I6,'пр.взв'!B5:G30,2,FALSE)</f>
        <v>#N/A</v>
      </c>
      <c r="K6" s="85" t="e">
        <f>VLOOKUP(I6,'пр.взв'!B5:G30,3,FALSE)</f>
        <v>#N/A</v>
      </c>
      <c r="L6" s="85" t="e">
        <f>VLOOKUP(I6,'пр.взв'!B5:G30,4,FALSE)</f>
        <v>#N/A</v>
      </c>
      <c r="M6" s="62"/>
      <c r="N6" s="62"/>
      <c r="O6" s="53"/>
      <c r="P6" s="55"/>
    </row>
    <row r="7" spans="1:16" ht="12.75">
      <c r="A7" s="48"/>
      <c r="B7" s="50"/>
      <c r="C7" s="60"/>
      <c r="D7" s="60"/>
      <c r="E7" s="63"/>
      <c r="F7" s="63"/>
      <c r="G7" s="54"/>
      <c r="H7" s="56"/>
      <c r="I7" s="48"/>
      <c r="J7" s="50"/>
      <c r="K7" s="60"/>
      <c r="L7" s="60"/>
      <c r="M7" s="63"/>
      <c r="N7" s="63"/>
      <c r="O7" s="54"/>
      <c r="P7" s="56"/>
    </row>
    <row r="8" spans="1:16" ht="12.75" customHeight="1">
      <c r="A8" s="48"/>
      <c r="B8" s="58" t="e">
        <f>VLOOKUP(A8,'пр.взв'!B5:G30,2,FALSE)</f>
        <v>#N/A</v>
      </c>
      <c r="C8" s="60" t="e">
        <f>VLOOKUP(A8,'пр.взв'!B5:G30,3,FALSE)</f>
        <v>#N/A</v>
      </c>
      <c r="D8" s="60" t="e">
        <f>VLOOKUP(A8,'пр.взв'!B5:G30,4,FALSE)</f>
        <v>#N/A</v>
      </c>
      <c r="E8" s="63"/>
      <c r="F8" s="63"/>
      <c r="G8" s="54"/>
      <c r="H8" s="56"/>
      <c r="I8" s="48"/>
      <c r="J8" s="58" t="e">
        <f>VLOOKUP(I8,'пр.взв'!B5:G30,2,FALSE)</f>
        <v>#N/A</v>
      </c>
      <c r="K8" s="86" t="e">
        <f>VLOOKUP(I8,'пр.взв'!B5:G30,3,FALSE)</f>
        <v>#N/A</v>
      </c>
      <c r="L8" s="86" t="e">
        <f>VLOOKUP(I8,'пр.взв'!B5:G30,4,FALSE)</f>
        <v>#N/A</v>
      </c>
      <c r="M8" s="63"/>
      <c r="N8" s="63"/>
      <c r="O8" s="54"/>
      <c r="P8" s="56"/>
    </row>
    <row r="9" spans="1:16" ht="13.5" thickBot="1">
      <c r="A9" s="57"/>
      <c r="B9" s="59"/>
      <c r="C9" s="61"/>
      <c r="D9" s="61"/>
      <c r="E9" s="66"/>
      <c r="F9" s="66"/>
      <c r="G9" s="64"/>
      <c r="H9" s="65"/>
      <c r="I9" s="57"/>
      <c r="J9" s="59"/>
      <c r="K9" s="87"/>
      <c r="L9" s="87"/>
      <c r="M9" s="66"/>
      <c r="N9" s="66"/>
      <c r="O9" s="64"/>
      <c r="P9" s="65"/>
    </row>
    <row r="10" spans="1:16" ht="12.75" customHeight="1">
      <c r="A10" s="47"/>
      <c r="B10" s="49" t="e">
        <f>VLOOKUP(A10,'пр.взв'!B5:G30,2,FALSE)</f>
        <v>#N/A</v>
      </c>
      <c r="C10" s="51" t="e">
        <f>VLOOKUP(A10,'пр.взв'!B5:G30,3,FALSE)</f>
        <v>#N/A</v>
      </c>
      <c r="D10" s="51" t="e">
        <f>VLOOKUP(A10,'пр.взв'!B5:G30,4,FALSE)</f>
        <v>#N/A</v>
      </c>
      <c r="E10" s="62"/>
      <c r="F10" s="62"/>
      <c r="G10" s="53"/>
      <c r="H10" s="55"/>
      <c r="I10" s="47"/>
      <c r="J10" s="49" t="e">
        <f>VLOOKUP(I10,'пр.взв'!B5:G30,2,FALSE)</f>
        <v>#N/A</v>
      </c>
      <c r="K10" s="85" t="e">
        <f>VLOOKUP(I10,'пр.взв'!B5:G30,3,FALSE)</f>
        <v>#N/A</v>
      </c>
      <c r="L10" s="85" t="e">
        <f>VLOOKUP(I10,'пр.взв'!B5:G30,4,FALSE)</f>
        <v>#N/A</v>
      </c>
      <c r="M10" s="62"/>
      <c r="N10" s="62"/>
      <c r="O10" s="53"/>
      <c r="P10" s="55"/>
    </row>
    <row r="11" spans="1:16" ht="12.75">
      <c r="A11" s="48"/>
      <c r="B11" s="50"/>
      <c r="C11" s="52"/>
      <c r="D11" s="52"/>
      <c r="E11" s="63"/>
      <c r="F11" s="63"/>
      <c r="G11" s="54"/>
      <c r="H11" s="56"/>
      <c r="I11" s="48"/>
      <c r="J11" s="50"/>
      <c r="K11" s="60"/>
      <c r="L11" s="60"/>
      <c r="M11" s="63"/>
      <c r="N11" s="63"/>
      <c r="O11" s="54"/>
      <c r="P11" s="56"/>
    </row>
    <row r="12" spans="1:16" ht="12.75" customHeight="1">
      <c r="A12" s="48"/>
      <c r="B12" s="58" t="e">
        <f>VLOOKUP(A12,'пр.взв'!B5:G30,2,FALSE)</f>
        <v>#N/A</v>
      </c>
      <c r="C12" s="60" t="e">
        <f>VLOOKUP(A12,'пр.взв'!B5:G30,3,FALSE)</f>
        <v>#N/A</v>
      </c>
      <c r="D12" s="60" t="e">
        <f>VLOOKUP(A12,'пр.взв'!B5:G30,4,FALSE)</f>
        <v>#N/A</v>
      </c>
      <c r="E12" s="63"/>
      <c r="F12" s="63"/>
      <c r="G12" s="54"/>
      <c r="H12" s="56"/>
      <c r="I12" s="48"/>
      <c r="J12" s="58" t="e">
        <f>VLOOKUP(I12,'пр.взв'!B5:G30,2,FALSE)</f>
        <v>#N/A</v>
      </c>
      <c r="K12" s="86" t="e">
        <f>VLOOKUP(I12,'пр.взв'!B5:G30,3,FALSE)</f>
        <v>#N/A</v>
      </c>
      <c r="L12" s="86" t="e">
        <f>VLOOKUP(I12,'пр.взв'!B5:G30,4,FALSE)</f>
        <v>#N/A</v>
      </c>
      <c r="M12" s="63"/>
      <c r="N12" s="63"/>
      <c r="O12" s="54"/>
      <c r="P12" s="56"/>
    </row>
    <row r="13" spans="1:16" ht="13.5" thickBot="1">
      <c r="A13" s="57"/>
      <c r="B13" s="59"/>
      <c r="C13" s="61"/>
      <c r="D13" s="61"/>
      <c r="E13" s="66"/>
      <c r="F13" s="66"/>
      <c r="G13" s="64"/>
      <c r="H13" s="65"/>
      <c r="I13" s="57"/>
      <c r="J13" s="59"/>
      <c r="K13" s="87"/>
      <c r="L13" s="87"/>
      <c r="M13" s="66"/>
      <c r="N13" s="66"/>
      <c r="O13" s="64"/>
      <c r="P13" s="65"/>
    </row>
    <row r="14" spans="1:16" ht="12.75" customHeight="1">
      <c r="A14" s="47"/>
      <c r="B14" s="49" t="e">
        <f>VLOOKUP(A14,'пр.взв'!B5:G30,2,FALSE)</f>
        <v>#N/A</v>
      </c>
      <c r="C14" s="51" t="e">
        <f>VLOOKUP(A14,'пр.взв'!B5:G30,3,FALSE)</f>
        <v>#N/A</v>
      </c>
      <c r="D14" s="51" t="e">
        <f>VLOOKUP(A14,'пр.взв'!B5:G30,4,FALSE)</f>
        <v>#N/A</v>
      </c>
      <c r="E14" s="62"/>
      <c r="F14" s="62"/>
      <c r="G14" s="53"/>
      <c r="H14" s="55"/>
      <c r="I14" s="47"/>
      <c r="J14" s="49" t="e">
        <f>VLOOKUP(I14,'пр.взв'!B5:G30,2,FALSE)</f>
        <v>#N/A</v>
      </c>
      <c r="K14" s="85" t="e">
        <f>VLOOKUP(I14,'пр.взв'!B5:G30,3,FALSE)</f>
        <v>#N/A</v>
      </c>
      <c r="L14" s="85" t="e">
        <f>VLOOKUP(I14,'пр.взв'!B5:G30,4,FALSE)</f>
        <v>#N/A</v>
      </c>
      <c r="M14" s="62"/>
      <c r="N14" s="62"/>
      <c r="O14" s="53"/>
      <c r="P14" s="55"/>
    </row>
    <row r="15" spans="1:16" ht="12.75">
      <c r="A15" s="48"/>
      <c r="B15" s="50"/>
      <c r="C15" s="52"/>
      <c r="D15" s="52"/>
      <c r="E15" s="63"/>
      <c r="F15" s="63"/>
      <c r="G15" s="54"/>
      <c r="H15" s="56"/>
      <c r="I15" s="48"/>
      <c r="J15" s="50"/>
      <c r="K15" s="60"/>
      <c r="L15" s="60"/>
      <c r="M15" s="63"/>
      <c r="N15" s="63"/>
      <c r="O15" s="54"/>
      <c r="P15" s="56"/>
    </row>
    <row r="16" spans="1:16" ht="12.75" customHeight="1">
      <c r="A16" s="48"/>
      <c r="B16" s="58" t="e">
        <f>VLOOKUP(A16,'пр.взв'!B5:G30,2,FALSE)</f>
        <v>#N/A</v>
      </c>
      <c r="C16" s="60" t="e">
        <f>VLOOKUP(A16,'пр.взв'!B5:G30,3,FALSE)</f>
        <v>#N/A</v>
      </c>
      <c r="D16" s="60" t="e">
        <f>VLOOKUP(A16,'пр.взв'!B5:G30,4,FALSE)</f>
        <v>#N/A</v>
      </c>
      <c r="E16" s="63"/>
      <c r="F16" s="63"/>
      <c r="G16" s="54"/>
      <c r="H16" s="56"/>
      <c r="I16" s="48"/>
      <c r="J16" s="58" t="e">
        <f>VLOOKUP(I16,'пр.взв'!B5:G30,2,FALSE)</f>
        <v>#N/A</v>
      </c>
      <c r="K16" s="86" t="e">
        <f>VLOOKUP(I16,'пр.взв'!B5:G30,3,FALSE)</f>
        <v>#N/A</v>
      </c>
      <c r="L16" s="86" t="e">
        <f>VLOOKUP(I16,'пр.взв'!B5:G30,4,FALSE)</f>
        <v>#N/A</v>
      </c>
      <c r="M16" s="63"/>
      <c r="N16" s="63"/>
      <c r="O16" s="54"/>
      <c r="P16" s="56"/>
    </row>
    <row r="17" spans="1:16" ht="13.5" thickBot="1">
      <c r="A17" s="57"/>
      <c r="B17" s="59"/>
      <c r="C17" s="61"/>
      <c r="D17" s="61"/>
      <c r="E17" s="66"/>
      <c r="F17" s="66"/>
      <c r="G17" s="64"/>
      <c r="H17" s="65"/>
      <c r="I17" s="57"/>
      <c r="J17" s="59"/>
      <c r="K17" s="87"/>
      <c r="L17" s="87"/>
      <c r="M17" s="66"/>
      <c r="N17" s="66"/>
      <c r="O17" s="64"/>
      <c r="P17" s="65"/>
    </row>
    <row r="18" spans="1:16" ht="12.75" customHeight="1">
      <c r="A18" s="47"/>
      <c r="B18" s="49" t="e">
        <f>VLOOKUP(A18,'пр.взв'!B5:G30,2,FALSE)</f>
        <v>#N/A</v>
      </c>
      <c r="C18" s="51" t="e">
        <f>VLOOKUP(A18,'пр.взв'!B5:G30,3,FALSE)</f>
        <v>#N/A</v>
      </c>
      <c r="D18" s="51" t="e">
        <f>VLOOKUP(A18,'пр.взв'!B5:G30,4,FALSE)</f>
        <v>#N/A</v>
      </c>
      <c r="E18" s="62"/>
      <c r="F18" s="62"/>
      <c r="G18" s="53"/>
      <c r="H18" s="55"/>
      <c r="I18" s="47"/>
      <c r="J18" s="49" t="e">
        <f>VLOOKUP(I18,'пр.взв'!B5:G30,2,FALSE)</f>
        <v>#N/A</v>
      </c>
      <c r="K18" s="85" t="e">
        <f>VLOOKUP(I18,'пр.взв'!B5:G30,3,FALSE)</f>
        <v>#N/A</v>
      </c>
      <c r="L18" s="85" t="e">
        <f>VLOOKUP(I18,'пр.взв'!B5:G30,4,FALSE)</f>
        <v>#N/A</v>
      </c>
      <c r="M18" s="62"/>
      <c r="N18" s="62"/>
      <c r="O18" s="53"/>
      <c r="P18" s="55"/>
    </row>
    <row r="19" spans="1:16" ht="12.75">
      <c r="A19" s="48"/>
      <c r="B19" s="50"/>
      <c r="C19" s="52"/>
      <c r="D19" s="52"/>
      <c r="E19" s="63"/>
      <c r="F19" s="63"/>
      <c r="G19" s="54"/>
      <c r="H19" s="56"/>
      <c r="I19" s="48"/>
      <c r="J19" s="50"/>
      <c r="K19" s="60"/>
      <c r="L19" s="60"/>
      <c r="M19" s="63"/>
      <c r="N19" s="63"/>
      <c r="O19" s="54"/>
      <c r="P19" s="56"/>
    </row>
    <row r="20" spans="1:16" ht="12.75">
      <c r="A20" s="48"/>
      <c r="B20" s="58" t="e">
        <f>VLOOKUP(A20,'пр.взв'!B5:G30,2,FALSE)</f>
        <v>#N/A</v>
      </c>
      <c r="C20" s="60" t="e">
        <f>VLOOKUP(A20,'пр.взв'!B5:G30,3,FALSE)</f>
        <v>#N/A</v>
      </c>
      <c r="D20" s="60" t="e">
        <f>VLOOKUP(A20,'пр.взв'!B5:G30,4,FALSE)</f>
        <v>#N/A</v>
      </c>
      <c r="E20" s="63"/>
      <c r="F20" s="63"/>
      <c r="G20" s="54"/>
      <c r="H20" s="56"/>
      <c r="I20" s="48"/>
      <c r="J20" s="58" t="e">
        <f>VLOOKUP(I20,'пр.взв'!B5:G30,2,FALSE)</f>
        <v>#N/A</v>
      </c>
      <c r="K20" s="86" t="e">
        <f>VLOOKUP(I20,'пр.взв'!B5:G30,3,FALSE)</f>
        <v>#N/A</v>
      </c>
      <c r="L20" s="86" t="e">
        <f>VLOOKUP(I20,'пр.взв'!B5:G30,4,FALSE)</f>
        <v>#N/A</v>
      </c>
      <c r="M20" s="63"/>
      <c r="N20" s="63"/>
      <c r="O20" s="54"/>
      <c r="P20" s="56"/>
    </row>
    <row r="21" spans="1:16" ht="13.5" thickBot="1">
      <c r="A21" s="57"/>
      <c r="B21" s="59"/>
      <c r="C21" s="61"/>
      <c r="D21" s="61"/>
      <c r="E21" s="66"/>
      <c r="F21" s="66"/>
      <c r="G21" s="64"/>
      <c r="H21" s="65"/>
      <c r="I21" s="57"/>
      <c r="J21" s="59"/>
      <c r="K21" s="87"/>
      <c r="L21" s="87"/>
      <c r="M21" s="66"/>
      <c r="N21" s="66"/>
      <c r="O21" s="64"/>
      <c r="P21" s="65"/>
    </row>
    <row r="22" spans="1:16" ht="12.75" customHeight="1">
      <c r="A22" s="47"/>
      <c r="B22" s="49" t="e">
        <f>VLOOKUP(A22,'пр.взв'!B5:G30,2,FALSE)</f>
        <v>#N/A</v>
      </c>
      <c r="C22" s="51" t="e">
        <f>VLOOKUP(A22,'пр.взв'!B5:G30,3,FALSE)</f>
        <v>#N/A</v>
      </c>
      <c r="D22" s="51" t="e">
        <f>VLOOKUP(A22,'пр.взв'!B5:G30,4,FALSE)</f>
        <v>#N/A</v>
      </c>
      <c r="E22" s="62"/>
      <c r="F22" s="62"/>
      <c r="G22" s="53"/>
      <c r="H22" s="55"/>
      <c r="I22" s="47"/>
      <c r="J22" s="49" t="e">
        <f>VLOOKUP(I22,'пр.взв'!B5:G30,2,FALSE)</f>
        <v>#N/A</v>
      </c>
      <c r="K22" s="85" t="e">
        <f>VLOOKUP(I22,'пр.взв'!B5:G30,3,FALSE)</f>
        <v>#N/A</v>
      </c>
      <c r="L22" s="85" t="e">
        <f>VLOOKUP(I22,'пр.взв'!B5:G30,4,FALSE)</f>
        <v>#N/A</v>
      </c>
      <c r="M22" s="62"/>
      <c r="N22" s="62"/>
      <c r="O22" s="53"/>
      <c r="P22" s="55"/>
    </row>
    <row r="23" spans="1:16" ht="12.75">
      <c r="A23" s="48"/>
      <c r="B23" s="50"/>
      <c r="C23" s="52"/>
      <c r="D23" s="52"/>
      <c r="E23" s="63"/>
      <c r="F23" s="63"/>
      <c r="G23" s="54"/>
      <c r="H23" s="56"/>
      <c r="I23" s="48"/>
      <c r="J23" s="50"/>
      <c r="K23" s="60"/>
      <c r="L23" s="60"/>
      <c r="M23" s="63"/>
      <c r="N23" s="63"/>
      <c r="O23" s="54"/>
      <c r="P23" s="56"/>
    </row>
    <row r="24" spans="1:16" ht="12.75" customHeight="1">
      <c r="A24" s="48"/>
      <c r="B24" s="58" t="e">
        <f>VLOOKUP(A24,'пр.взв'!B5:G30,2,FALSE)</f>
        <v>#N/A</v>
      </c>
      <c r="C24" s="60" t="e">
        <f>VLOOKUP(A24,'пр.взв'!B5:G30,3,FALSE)</f>
        <v>#N/A</v>
      </c>
      <c r="D24" s="60" t="e">
        <f>VLOOKUP(A24,'пр.взв'!B5:G30,4,FALSE)</f>
        <v>#N/A</v>
      </c>
      <c r="E24" s="63"/>
      <c r="F24" s="63"/>
      <c r="G24" s="54"/>
      <c r="H24" s="56"/>
      <c r="I24" s="48"/>
      <c r="J24" s="58" t="e">
        <f>VLOOKUP(I24,'пр.взв'!B5:G30,2,FALSE)</f>
        <v>#N/A</v>
      </c>
      <c r="K24" s="86" t="e">
        <f>VLOOKUP(I24,'пр.взв'!B5:G30,3,FALSE)</f>
        <v>#N/A</v>
      </c>
      <c r="L24" s="86" t="e">
        <f>VLOOKUP(I24,'пр.взв'!B5:G30,4,FALSE)</f>
        <v>#N/A</v>
      </c>
      <c r="M24" s="63"/>
      <c r="N24" s="63"/>
      <c r="O24" s="54"/>
      <c r="P24" s="56"/>
    </row>
    <row r="25" spans="1:16" ht="13.5" thickBot="1">
      <c r="A25" s="57"/>
      <c r="B25" s="59"/>
      <c r="C25" s="61"/>
      <c r="D25" s="61"/>
      <c r="E25" s="66"/>
      <c r="F25" s="66"/>
      <c r="G25" s="64"/>
      <c r="H25" s="65"/>
      <c r="I25" s="57"/>
      <c r="J25" s="59"/>
      <c r="K25" s="87"/>
      <c r="L25" s="87"/>
      <c r="M25" s="66"/>
      <c r="N25" s="66"/>
      <c r="O25" s="64"/>
      <c r="P25" s="65"/>
    </row>
    <row r="26" spans="1:16" ht="12.75" customHeight="1">
      <c r="A26" s="47"/>
      <c r="B26" s="49" t="e">
        <f>VLOOKUP(A26,'пр.взв'!B5:G30,2,FALSE)</f>
        <v>#N/A</v>
      </c>
      <c r="C26" s="51" t="e">
        <f>VLOOKUP(A26,'пр.взв'!B5:G30,3,FALSE)</f>
        <v>#N/A</v>
      </c>
      <c r="D26" s="51" t="e">
        <f>VLOOKUP(A26,'пр.взв'!B5:G30,4,FALSE)</f>
        <v>#N/A</v>
      </c>
      <c r="E26" s="62"/>
      <c r="F26" s="62"/>
      <c r="G26" s="53"/>
      <c r="H26" s="55"/>
      <c r="I26" s="47"/>
      <c r="J26" s="49" t="e">
        <f>VLOOKUP(I26,'пр.взв'!B5:G30,2,FALSE)</f>
        <v>#N/A</v>
      </c>
      <c r="K26" s="85" t="e">
        <f>VLOOKUP(I26,'пр.взв'!B5:G30,3,FALSE)</f>
        <v>#N/A</v>
      </c>
      <c r="L26" s="85" t="e">
        <f>VLOOKUP(I26,'пр.взв'!B5:G30,4,FALSE)</f>
        <v>#N/A</v>
      </c>
      <c r="M26" s="62"/>
      <c r="N26" s="62"/>
      <c r="O26" s="53"/>
      <c r="P26" s="55"/>
    </row>
    <row r="27" spans="1:16" ht="12.75">
      <c r="A27" s="48"/>
      <c r="B27" s="50"/>
      <c r="C27" s="52"/>
      <c r="D27" s="52"/>
      <c r="E27" s="63"/>
      <c r="F27" s="63"/>
      <c r="G27" s="54"/>
      <c r="H27" s="56"/>
      <c r="I27" s="48"/>
      <c r="J27" s="50"/>
      <c r="K27" s="60"/>
      <c r="L27" s="60"/>
      <c r="M27" s="63"/>
      <c r="N27" s="63"/>
      <c r="O27" s="54"/>
      <c r="P27" s="56"/>
    </row>
    <row r="28" spans="1:16" ht="12.75" customHeight="1">
      <c r="A28" s="48"/>
      <c r="B28" s="58" t="e">
        <f>VLOOKUP(A28,'пр.взв'!B5:G30,2,FALSE)</f>
        <v>#N/A</v>
      </c>
      <c r="C28" s="60" t="e">
        <f>VLOOKUP(A28,'пр.взв'!B5:G30,3,FALSE)</f>
        <v>#N/A</v>
      </c>
      <c r="D28" s="60" t="e">
        <f>VLOOKUP(A28,'пр.взв'!B5:G30,4,FALSE)</f>
        <v>#N/A</v>
      </c>
      <c r="E28" s="63"/>
      <c r="F28" s="63"/>
      <c r="G28" s="54"/>
      <c r="H28" s="56"/>
      <c r="I28" s="48"/>
      <c r="J28" s="58" t="e">
        <f>VLOOKUP(I28,'пр.взв'!B5:G30,2,FALSE)</f>
        <v>#N/A</v>
      </c>
      <c r="K28" s="86" t="e">
        <f>VLOOKUP(I28,'пр.взв'!B5:G30,3,FALSE)</f>
        <v>#N/A</v>
      </c>
      <c r="L28" s="86" t="e">
        <f>VLOOKUP(I28,'пр.взв'!B5:G30,4,FALSE)</f>
        <v>#N/A</v>
      </c>
      <c r="M28" s="63"/>
      <c r="N28" s="63"/>
      <c r="O28" s="54"/>
      <c r="P28" s="56"/>
    </row>
    <row r="29" spans="1:16" ht="13.5" thickBot="1">
      <c r="A29" s="57"/>
      <c r="B29" s="59"/>
      <c r="C29" s="61"/>
      <c r="D29" s="61"/>
      <c r="E29" s="66"/>
      <c r="F29" s="66"/>
      <c r="G29" s="64"/>
      <c r="H29" s="65"/>
      <c r="I29" s="57"/>
      <c r="J29" s="59"/>
      <c r="K29" s="87"/>
      <c r="L29" s="87"/>
      <c r="M29" s="66"/>
      <c r="N29" s="66"/>
      <c r="O29" s="64"/>
      <c r="P29" s="65"/>
    </row>
    <row r="30" spans="1:16" ht="12.75" customHeight="1">
      <c r="A30" s="47"/>
      <c r="B30" s="49" t="e">
        <f>VLOOKUP(A30,'пр.взв'!B5:G30,2,FALSE)</f>
        <v>#N/A</v>
      </c>
      <c r="C30" s="51" t="e">
        <f>VLOOKUP(A30,'пр.взв'!B5:G30,3,FALSE)</f>
        <v>#N/A</v>
      </c>
      <c r="D30" s="51" t="e">
        <f>VLOOKUP(A30,'пр.взв'!B5:G30,4,FALSE)</f>
        <v>#N/A</v>
      </c>
      <c r="E30" s="62"/>
      <c r="F30" s="62"/>
      <c r="G30" s="53"/>
      <c r="H30" s="55"/>
      <c r="I30" s="47"/>
      <c r="J30" s="49" t="e">
        <f>VLOOKUP(I30,'пр.взв'!B5:G30,2,FALSE)</f>
        <v>#N/A</v>
      </c>
      <c r="K30" s="85" t="e">
        <f>VLOOKUP(I30,'пр.взв'!B5:G30,3,FALSE)</f>
        <v>#N/A</v>
      </c>
      <c r="L30" s="85" t="e">
        <f>VLOOKUP(I30,'пр.взв'!B5:G30,4,FALSE)</f>
        <v>#N/A</v>
      </c>
      <c r="M30" s="62"/>
      <c r="N30" s="62"/>
      <c r="O30" s="53"/>
      <c r="P30" s="55"/>
    </row>
    <row r="31" spans="1:16" ht="12.75">
      <c r="A31" s="48"/>
      <c r="B31" s="50"/>
      <c r="C31" s="52"/>
      <c r="D31" s="52"/>
      <c r="E31" s="63"/>
      <c r="F31" s="63"/>
      <c r="G31" s="54"/>
      <c r="H31" s="56"/>
      <c r="I31" s="48"/>
      <c r="J31" s="50"/>
      <c r="K31" s="60"/>
      <c r="L31" s="60"/>
      <c r="M31" s="63"/>
      <c r="N31" s="63"/>
      <c r="O31" s="54"/>
      <c r="P31" s="56"/>
    </row>
    <row r="32" spans="1:16" ht="12.75" customHeight="1">
      <c r="A32" s="48"/>
      <c r="B32" s="58" t="e">
        <f>VLOOKUP(A32,'пр.взв'!B5:G30,2,FALSE)</f>
        <v>#N/A</v>
      </c>
      <c r="C32" s="60" t="e">
        <f>VLOOKUP(A32,'пр.взв'!B5:G30,3,FALSE)</f>
        <v>#N/A</v>
      </c>
      <c r="D32" s="60" t="e">
        <f>VLOOKUP(A32,'пр.взв'!B5:G30,4,FALSE)</f>
        <v>#N/A</v>
      </c>
      <c r="E32" s="63"/>
      <c r="F32" s="63"/>
      <c r="G32" s="54"/>
      <c r="H32" s="56"/>
      <c r="I32" s="48"/>
      <c r="J32" s="58" t="e">
        <f>VLOOKUP(I32,'пр.взв'!B5:G30,2,FALSE)</f>
        <v>#N/A</v>
      </c>
      <c r="K32" s="86" t="e">
        <f>VLOOKUP(I32,'пр.взв'!B5:G30,3,FALSE)</f>
        <v>#N/A</v>
      </c>
      <c r="L32" s="86" t="e">
        <f>VLOOKUP(I32,'пр.взв'!B5:G30,4,FALSE)</f>
        <v>#N/A</v>
      </c>
      <c r="M32" s="63"/>
      <c r="N32" s="63"/>
      <c r="O32" s="54"/>
      <c r="P32" s="56"/>
    </row>
    <row r="33" spans="1:16" ht="13.5" thickBot="1">
      <c r="A33" s="57"/>
      <c r="B33" s="59"/>
      <c r="C33" s="61"/>
      <c r="D33" s="61"/>
      <c r="E33" s="66"/>
      <c r="F33" s="66"/>
      <c r="G33" s="64"/>
      <c r="H33" s="65"/>
      <c r="I33" s="57"/>
      <c r="J33" s="59"/>
      <c r="K33" s="87"/>
      <c r="L33" s="87"/>
      <c r="M33" s="66"/>
      <c r="N33" s="66"/>
      <c r="O33" s="64"/>
      <c r="P33" s="65"/>
    </row>
    <row r="34" spans="1:16" ht="12.75" customHeight="1">
      <c r="A34" s="47"/>
      <c r="B34" s="49" t="e">
        <f>VLOOKUP(A34,'пр.взв'!B5:G30,2,FALSE)</f>
        <v>#N/A</v>
      </c>
      <c r="C34" s="51" t="e">
        <f>VLOOKUP(A34,'пр.взв'!B5:G30,3,FALSE)</f>
        <v>#N/A</v>
      </c>
      <c r="D34" s="51" t="e">
        <f>VLOOKUP(A34,'пр.взв'!B5:G30,4,FALSE)</f>
        <v>#N/A</v>
      </c>
      <c r="E34" s="62"/>
      <c r="F34" s="62"/>
      <c r="G34" s="53"/>
      <c r="H34" s="55"/>
      <c r="I34" s="47"/>
      <c r="J34" s="49" t="e">
        <f>VLOOKUP(I34,'пр.взв'!B5:G30,2,FALSE)</f>
        <v>#N/A</v>
      </c>
      <c r="K34" s="85" t="e">
        <f>VLOOKUP(I34,'пр.взв'!B5:G30,3,FALSE)</f>
        <v>#N/A</v>
      </c>
      <c r="L34" s="85" t="e">
        <f>VLOOKUP(I34,'пр.взв'!B5:G30,4,FALSE)</f>
        <v>#N/A</v>
      </c>
      <c r="M34" s="62"/>
      <c r="N34" s="62"/>
      <c r="O34" s="53"/>
      <c r="P34" s="55"/>
    </row>
    <row r="35" spans="1:16" ht="12.75">
      <c r="A35" s="48"/>
      <c r="B35" s="50"/>
      <c r="C35" s="52"/>
      <c r="D35" s="52"/>
      <c r="E35" s="63"/>
      <c r="F35" s="63"/>
      <c r="G35" s="54"/>
      <c r="H35" s="56"/>
      <c r="I35" s="48"/>
      <c r="J35" s="50"/>
      <c r="K35" s="60"/>
      <c r="L35" s="60"/>
      <c r="M35" s="63"/>
      <c r="N35" s="63"/>
      <c r="O35" s="54"/>
      <c r="P35" s="56"/>
    </row>
    <row r="36" spans="1:16" ht="12.75">
      <c r="A36" s="48"/>
      <c r="B36" s="58" t="e">
        <f>VLOOKUP(A36,'пр.взв'!B5:G30,2,FALSE)</f>
        <v>#N/A</v>
      </c>
      <c r="C36" s="60" t="e">
        <f>VLOOKUP(A36,'пр.взв'!B5:G30,3,FALSE)</f>
        <v>#N/A</v>
      </c>
      <c r="D36" s="60" t="e">
        <f>VLOOKUP(A36,'пр.взв'!B5:G30,4,FALSE)</f>
        <v>#N/A</v>
      </c>
      <c r="E36" s="63"/>
      <c r="F36" s="63"/>
      <c r="G36" s="54"/>
      <c r="H36" s="56"/>
      <c r="I36" s="48"/>
      <c r="J36" s="58" t="e">
        <f>VLOOKUP(I36,'пр.взв'!B5:G30,2,FALSE)</f>
        <v>#N/A</v>
      </c>
      <c r="K36" s="86" t="e">
        <f>VLOOKUP(I36,'пр.взв'!B5:G30,3,FALSE)</f>
        <v>#N/A</v>
      </c>
      <c r="L36" s="86" t="e">
        <f>VLOOKUP(I36,'пр.взв'!B5:G30,4,FALSE)</f>
        <v>#N/A</v>
      </c>
      <c r="M36" s="63"/>
      <c r="N36" s="63"/>
      <c r="O36" s="54"/>
      <c r="P36" s="56"/>
    </row>
    <row r="37" spans="1:16" ht="13.5" thickBot="1">
      <c r="A37" s="57"/>
      <c r="B37" s="59"/>
      <c r="C37" s="61"/>
      <c r="D37" s="61"/>
      <c r="E37" s="66"/>
      <c r="F37" s="66"/>
      <c r="G37" s="64"/>
      <c r="H37" s="65"/>
      <c r="I37" s="57"/>
      <c r="J37" s="59"/>
      <c r="K37" s="87"/>
      <c r="L37" s="87"/>
      <c r="M37" s="66"/>
      <c r="N37" s="66"/>
      <c r="O37" s="64"/>
      <c r="P37" s="65"/>
    </row>
    <row r="38" spans="1:16" ht="12.75">
      <c r="A38" s="47"/>
      <c r="B38" s="49" t="e">
        <f>VLOOKUP(A38,'пр.взв'!B5:G30,2,FALSE)</f>
        <v>#N/A</v>
      </c>
      <c r="C38" s="51" t="e">
        <f>VLOOKUP(A38,'пр.взв'!B5:G30,3,FALSE)</f>
        <v>#N/A</v>
      </c>
      <c r="D38" s="51" t="e">
        <f>VLOOKUP(A38,'пр.взв'!B5:G30,4,FALSE)</f>
        <v>#N/A</v>
      </c>
      <c r="E38" s="62"/>
      <c r="F38" s="62"/>
      <c r="G38" s="53"/>
      <c r="H38" s="55"/>
      <c r="I38" s="47"/>
      <c r="J38" s="49" t="e">
        <f>VLOOKUP(I38,'пр.взв'!B5:G30,2,FALSE)</f>
        <v>#N/A</v>
      </c>
      <c r="K38" s="85" t="e">
        <f>VLOOKUP(I38,'пр.взв'!B5:G30,3,FALSE)</f>
        <v>#N/A</v>
      </c>
      <c r="L38" s="85" t="e">
        <f>VLOOKUP(I38,'пр.взв'!B5:G30,4,FALSE)</f>
        <v>#N/A</v>
      </c>
      <c r="M38" s="62"/>
      <c r="N38" s="62"/>
      <c r="O38" s="53"/>
      <c r="P38" s="55"/>
    </row>
    <row r="39" spans="1:16" ht="12.75">
      <c r="A39" s="48"/>
      <c r="B39" s="50"/>
      <c r="C39" s="52"/>
      <c r="D39" s="52"/>
      <c r="E39" s="63"/>
      <c r="F39" s="63"/>
      <c r="G39" s="54"/>
      <c r="H39" s="56"/>
      <c r="I39" s="48"/>
      <c r="J39" s="50"/>
      <c r="K39" s="60"/>
      <c r="L39" s="60"/>
      <c r="M39" s="63"/>
      <c r="N39" s="63"/>
      <c r="O39" s="54"/>
      <c r="P39" s="56"/>
    </row>
    <row r="40" spans="1:16" ht="12.75">
      <c r="A40" s="48"/>
      <c r="B40" s="58" t="e">
        <f>VLOOKUP(A40,'пр.взв'!B5:G30,2,FALSE)</f>
        <v>#N/A</v>
      </c>
      <c r="C40" s="60" t="e">
        <f>VLOOKUP(A40,'пр.взв'!B5:G30,3,FALSE)</f>
        <v>#N/A</v>
      </c>
      <c r="D40" s="60" t="e">
        <f>VLOOKUP(A40,'пр.взв'!B5:G30,4,FALSE)</f>
        <v>#N/A</v>
      </c>
      <c r="E40" s="63"/>
      <c r="F40" s="63"/>
      <c r="G40" s="54"/>
      <c r="H40" s="56"/>
      <c r="I40" s="48"/>
      <c r="J40" s="58" t="e">
        <f>VLOOKUP(I40,'пр.взв'!B5:G30,2,FALSE)</f>
        <v>#N/A</v>
      </c>
      <c r="K40" s="86" t="e">
        <f>VLOOKUP(I40,'пр.взв'!B5:G30,3,FALSE)</f>
        <v>#N/A</v>
      </c>
      <c r="L40" s="86" t="e">
        <f>VLOOKUP(I40,'пр.взв'!B5:G30,4,FALSE)</f>
        <v>#N/A</v>
      </c>
      <c r="M40" s="63"/>
      <c r="N40" s="63"/>
      <c r="O40" s="54"/>
      <c r="P40" s="56"/>
    </row>
    <row r="41" spans="1:16" ht="13.5" thickBot="1">
      <c r="A41" s="57"/>
      <c r="B41" s="59"/>
      <c r="C41" s="61"/>
      <c r="D41" s="61"/>
      <c r="E41" s="66"/>
      <c r="F41" s="66"/>
      <c r="G41" s="64"/>
      <c r="H41" s="65"/>
      <c r="I41" s="57"/>
      <c r="J41" s="59"/>
      <c r="K41" s="87"/>
      <c r="L41" s="87"/>
      <c r="M41" s="66"/>
      <c r="N41" s="66"/>
      <c r="O41" s="64"/>
      <c r="P41" s="65"/>
    </row>
    <row r="42" spans="1:16" ht="12.75">
      <c r="A42" s="47"/>
      <c r="B42" s="49" t="e">
        <f>VLOOKUP(A42,'пр.взв'!B5:G30,2,FALSE)</f>
        <v>#N/A</v>
      </c>
      <c r="C42" s="51" t="e">
        <f>VLOOKUP(A42,'пр.взв'!B5:G30,3,FALSE)</f>
        <v>#N/A</v>
      </c>
      <c r="D42" s="51" t="e">
        <f>VLOOKUP(A42,'пр.взв'!B5:G30,4,FALSE)</f>
        <v>#N/A</v>
      </c>
      <c r="E42" s="62"/>
      <c r="F42" s="62"/>
      <c r="G42" s="53"/>
      <c r="H42" s="55"/>
      <c r="I42" s="47"/>
      <c r="J42" s="49" t="e">
        <f>VLOOKUP(I42,'пр.взв'!B5:G30,2,FALSE)</f>
        <v>#N/A</v>
      </c>
      <c r="K42" s="85" t="e">
        <f>VLOOKUP(I42,'пр.взв'!B5:G30,3,FALSE)</f>
        <v>#N/A</v>
      </c>
      <c r="L42" s="85" t="e">
        <f>VLOOKUP(I42,'пр.взв'!B5:G30,4,FALSE)</f>
        <v>#N/A</v>
      </c>
      <c r="M42" s="62"/>
      <c r="N42" s="62"/>
      <c r="O42" s="53"/>
      <c r="P42" s="55"/>
    </row>
    <row r="43" spans="1:16" ht="12.75">
      <c r="A43" s="48"/>
      <c r="B43" s="50"/>
      <c r="C43" s="52"/>
      <c r="D43" s="52"/>
      <c r="E43" s="63"/>
      <c r="F43" s="63"/>
      <c r="G43" s="54"/>
      <c r="H43" s="56"/>
      <c r="I43" s="48"/>
      <c r="J43" s="50"/>
      <c r="K43" s="60"/>
      <c r="L43" s="60"/>
      <c r="M43" s="63"/>
      <c r="N43" s="63"/>
      <c r="O43" s="54"/>
      <c r="P43" s="56"/>
    </row>
    <row r="44" spans="1:16" ht="12.75">
      <c r="A44" s="48"/>
      <c r="B44" s="58" t="e">
        <f>VLOOKUP(A44,'пр.взв'!B5:G30,2,FALSE)</f>
        <v>#N/A</v>
      </c>
      <c r="C44" s="60" t="e">
        <f>VLOOKUP(A44,'пр.взв'!B5:G30,3,FALSE)</f>
        <v>#N/A</v>
      </c>
      <c r="D44" s="60" t="e">
        <f>VLOOKUP(A44,'пр.взв'!B5:G30,4,FALSE)</f>
        <v>#N/A</v>
      </c>
      <c r="E44" s="63"/>
      <c r="F44" s="63"/>
      <c r="G44" s="54"/>
      <c r="H44" s="56"/>
      <c r="I44" s="48"/>
      <c r="J44" s="58" t="e">
        <f>VLOOKUP(I44,'пр.взв'!B5:G30,2,FALSE)</f>
        <v>#N/A</v>
      </c>
      <c r="K44" s="86" t="e">
        <f>VLOOKUP(I44,'пр.взв'!B5:G30,3,FALSE)</f>
        <v>#N/A</v>
      </c>
      <c r="L44" s="86" t="e">
        <f>VLOOKUP(I44,'пр.взв'!B5:G30,4,FALSE)</f>
        <v>#N/A</v>
      </c>
      <c r="M44" s="63"/>
      <c r="N44" s="63"/>
      <c r="O44" s="54"/>
      <c r="P44" s="56"/>
    </row>
    <row r="45" spans="1:16" ht="13.5" thickBot="1">
      <c r="A45" s="57"/>
      <c r="B45" s="59"/>
      <c r="C45" s="61"/>
      <c r="D45" s="61"/>
      <c r="E45" s="66"/>
      <c r="F45" s="66"/>
      <c r="G45" s="64"/>
      <c r="H45" s="65"/>
      <c r="I45" s="57"/>
      <c r="J45" s="59"/>
      <c r="K45" s="87"/>
      <c r="L45" s="87"/>
      <c r="M45" s="66"/>
      <c r="N45" s="66"/>
      <c r="O45" s="64"/>
      <c r="P45" s="65"/>
    </row>
    <row r="46" spans="1:16" ht="12.75">
      <c r="A46" s="47"/>
      <c r="B46" s="49" t="e">
        <f>VLOOKUP(A46,'пр.взв'!B5:G30,2,FALSE)</f>
        <v>#N/A</v>
      </c>
      <c r="C46" s="51" t="e">
        <f>VLOOKUP(A46,'пр.взв'!B5:G30,3,FALSE)</f>
        <v>#N/A</v>
      </c>
      <c r="D46" s="51" t="e">
        <f>VLOOKUP(A46,'пр.взв'!B5:G30,4,FALSE)</f>
        <v>#N/A</v>
      </c>
      <c r="E46" s="62"/>
      <c r="F46" s="62"/>
      <c r="G46" s="53"/>
      <c r="H46" s="55"/>
      <c r="I46" s="47"/>
      <c r="J46" s="49" t="e">
        <f>VLOOKUP(I46,'пр.взв'!B5:G30,2,FALSE)</f>
        <v>#N/A</v>
      </c>
      <c r="K46" s="85" t="e">
        <f>VLOOKUP(I46,'пр.взв'!B5:G30,3,FALSE)</f>
        <v>#N/A</v>
      </c>
      <c r="L46" s="85" t="e">
        <f>VLOOKUP(I46,'пр.взв'!B5:G30,4,FALSE)</f>
        <v>#N/A</v>
      </c>
      <c r="M46" s="62"/>
      <c r="N46" s="62"/>
      <c r="O46" s="53"/>
      <c r="P46" s="55"/>
    </row>
    <row r="47" spans="1:16" ht="12.75">
      <c r="A47" s="48"/>
      <c r="B47" s="50"/>
      <c r="C47" s="52"/>
      <c r="D47" s="52"/>
      <c r="E47" s="63"/>
      <c r="F47" s="63"/>
      <c r="G47" s="54"/>
      <c r="H47" s="56"/>
      <c r="I47" s="48"/>
      <c r="J47" s="50"/>
      <c r="K47" s="60"/>
      <c r="L47" s="60"/>
      <c r="M47" s="63"/>
      <c r="N47" s="63"/>
      <c r="O47" s="54"/>
      <c r="P47" s="56"/>
    </row>
    <row r="48" spans="1:16" ht="12.75">
      <c r="A48" s="48"/>
      <c r="B48" s="58" t="e">
        <f>VLOOKUP(A48,'пр.взв'!B5:G30,2,FALSE)</f>
        <v>#N/A</v>
      </c>
      <c r="C48" s="60" t="e">
        <f>VLOOKUP(A48,'пр.взв'!B5:G30,3,FALSE)</f>
        <v>#N/A</v>
      </c>
      <c r="D48" s="60" t="e">
        <f>VLOOKUP(A48,'пр.взв'!B5:G30,4,FALSE)</f>
        <v>#N/A</v>
      </c>
      <c r="E48" s="63"/>
      <c r="F48" s="63"/>
      <c r="G48" s="54"/>
      <c r="H48" s="56"/>
      <c r="I48" s="48"/>
      <c r="J48" s="58" t="e">
        <f>VLOOKUP(I48,'пр.взв'!B5:G30,2,FALSE)</f>
        <v>#N/A</v>
      </c>
      <c r="K48" s="86" t="e">
        <f>VLOOKUP(I48,'пр.взв'!B5:G30,3,FALSE)</f>
        <v>#N/A</v>
      </c>
      <c r="L48" s="86" t="e">
        <f>VLOOKUP(I48,'пр.взв'!B5:G30,4,FALSE)</f>
        <v>#N/A</v>
      </c>
      <c r="M48" s="63"/>
      <c r="N48" s="63"/>
      <c r="O48" s="54"/>
      <c r="P48" s="56"/>
    </row>
    <row r="49" spans="1:16" ht="13.5" thickBot="1">
      <c r="A49" s="57"/>
      <c r="B49" s="59"/>
      <c r="C49" s="61"/>
      <c r="D49" s="61"/>
      <c r="E49" s="66"/>
      <c r="F49" s="66"/>
      <c r="G49" s="64"/>
      <c r="H49" s="65"/>
      <c r="I49" s="57"/>
      <c r="J49" s="59"/>
      <c r="K49" s="87"/>
      <c r="L49" s="87"/>
      <c r="M49" s="66"/>
      <c r="N49" s="66"/>
      <c r="O49" s="64"/>
      <c r="P49" s="65"/>
    </row>
    <row r="50" spans="1:16" ht="12.75">
      <c r="A50" s="47"/>
      <c r="B50" s="49" t="e">
        <f>VLOOKUP(A50,'пр.взв'!B5:G30,2,FALSE)</f>
        <v>#N/A</v>
      </c>
      <c r="C50" s="51" t="e">
        <f>VLOOKUP(A50,'пр.взв'!B5:G30,3,FALSE)</f>
        <v>#N/A</v>
      </c>
      <c r="D50" s="51" t="e">
        <f>VLOOKUP(A50,'пр.взв'!B5:G30,4,FALSE)</f>
        <v>#N/A</v>
      </c>
      <c r="E50" s="62"/>
      <c r="F50" s="62"/>
      <c r="G50" s="53"/>
      <c r="H50" s="55"/>
      <c r="I50" s="47"/>
      <c r="J50" s="49" t="e">
        <f>VLOOKUP(I50,'пр.взв'!B5:G30,2,FALSE)</f>
        <v>#N/A</v>
      </c>
      <c r="K50" s="85" t="e">
        <f>VLOOKUP(I50,'пр.взв'!B5:G30,3,FALSE)</f>
        <v>#N/A</v>
      </c>
      <c r="L50" s="85" t="e">
        <f>VLOOKUP(I50,'пр.взв'!B5:G30,4,FALSE)</f>
        <v>#N/A</v>
      </c>
      <c r="M50" s="62"/>
      <c r="N50" s="62"/>
      <c r="O50" s="53"/>
      <c r="P50" s="55"/>
    </row>
    <row r="51" spans="1:16" ht="12.75">
      <c r="A51" s="48"/>
      <c r="B51" s="50"/>
      <c r="C51" s="52"/>
      <c r="D51" s="52"/>
      <c r="E51" s="63"/>
      <c r="F51" s="63"/>
      <c r="G51" s="54"/>
      <c r="H51" s="56"/>
      <c r="I51" s="48"/>
      <c r="J51" s="50"/>
      <c r="K51" s="60"/>
      <c r="L51" s="60"/>
      <c r="M51" s="63"/>
      <c r="N51" s="63"/>
      <c r="O51" s="54"/>
      <c r="P51" s="56"/>
    </row>
    <row r="52" spans="1:16" ht="12.75">
      <c r="A52" s="48"/>
      <c r="B52" s="58" t="e">
        <f>VLOOKUP(A52,'пр.взв'!B5:G30,2,FALSE)</f>
        <v>#N/A</v>
      </c>
      <c r="C52" s="60" t="e">
        <f>VLOOKUP(A52,'пр.взв'!B5:G30,3,FALSE)</f>
        <v>#N/A</v>
      </c>
      <c r="D52" s="60" t="e">
        <f>VLOOKUP(A52,'пр.взв'!B5:G30,4,FALSE)</f>
        <v>#N/A</v>
      </c>
      <c r="E52" s="63"/>
      <c r="F52" s="63"/>
      <c r="G52" s="54"/>
      <c r="H52" s="56"/>
      <c r="I52" s="48"/>
      <c r="J52" s="58" t="e">
        <f>VLOOKUP(I52,'пр.взв'!B5:G30,2,FALSE)</f>
        <v>#N/A</v>
      </c>
      <c r="K52" s="86" t="e">
        <f>VLOOKUP(I52,'пр.взв'!B5:G30,3,FALSE)</f>
        <v>#N/A</v>
      </c>
      <c r="L52" s="86" t="e">
        <f>VLOOKUP(I52,'пр.взв'!B5:G30,4,FALSE)</f>
        <v>#N/A</v>
      </c>
      <c r="M52" s="63"/>
      <c r="N52" s="63"/>
      <c r="O52" s="54"/>
      <c r="P52" s="56"/>
    </row>
    <row r="53" spans="1:16" ht="13.5" thickBot="1">
      <c r="A53" s="57"/>
      <c r="B53" s="59"/>
      <c r="C53" s="61"/>
      <c r="D53" s="61"/>
      <c r="E53" s="66"/>
      <c r="F53" s="66"/>
      <c r="G53" s="64"/>
      <c r="H53" s="65"/>
      <c r="I53" s="57"/>
      <c r="J53" s="59"/>
      <c r="K53" s="87"/>
      <c r="L53" s="87"/>
      <c r="M53" s="66"/>
      <c r="N53" s="66"/>
      <c r="O53" s="64"/>
      <c r="P53" s="65"/>
    </row>
    <row r="54" spans="1:16" ht="12.75">
      <c r="A54" s="47"/>
      <c r="B54" s="49" t="e">
        <f>VLOOKUP(A54,'пр.взв'!B5:G30,2,FALSE)</f>
        <v>#N/A</v>
      </c>
      <c r="C54" s="51" t="e">
        <f>VLOOKUP(A54,'пр.взв'!B5:G30,3,FALSE)</f>
        <v>#N/A</v>
      </c>
      <c r="D54" s="51" t="e">
        <f>VLOOKUP(A54,'пр.взв'!B5:G30,4,FALSE)</f>
        <v>#N/A</v>
      </c>
      <c r="E54" s="62"/>
      <c r="F54" s="62"/>
      <c r="G54" s="53"/>
      <c r="H54" s="55"/>
      <c r="I54" s="47"/>
      <c r="J54" s="49" t="e">
        <f>VLOOKUP(I54,'пр.взв'!B5:G30,2,FALSE)</f>
        <v>#N/A</v>
      </c>
      <c r="K54" s="85" t="e">
        <f>VLOOKUP(I54,'пр.взв'!B5:G30,3,FALSE)</f>
        <v>#N/A</v>
      </c>
      <c r="L54" s="85" t="e">
        <f>VLOOKUP(I54,'пр.взв'!B5:G30,4,FALSE)</f>
        <v>#N/A</v>
      </c>
      <c r="M54" s="62"/>
      <c r="N54" s="62"/>
      <c r="O54" s="53"/>
      <c r="P54" s="55"/>
    </row>
    <row r="55" spans="1:16" ht="12.75">
      <c r="A55" s="48"/>
      <c r="B55" s="50"/>
      <c r="C55" s="52"/>
      <c r="D55" s="52"/>
      <c r="E55" s="63"/>
      <c r="F55" s="63"/>
      <c r="G55" s="54"/>
      <c r="H55" s="56"/>
      <c r="I55" s="48"/>
      <c r="J55" s="50"/>
      <c r="K55" s="60"/>
      <c r="L55" s="60"/>
      <c r="M55" s="63"/>
      <c r="N55" s="63"/>
      <c r="O55" s="54"/>
      <c r="P55" s="56"/>
    </row>
    <row r="56" spans="1:16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21" customHeight="1">
      <c r="A57" s="82" t="s">
        <v>10</v>
      </c>
      <c r="B57" s="82"/>
      <c r="C57" s="82"/>
      <c r="D57" s="82"/>
      <c r="E57" s="82"/>
      <c r="F57" s="82"/>
      <c r="G57" s="82"/>
      <c r="H57" s="82"/>
      <c r="I57" s="82" t="s">
        <v>10</v>
      </c>
      <c r="J57" s="82"/>
      <c r="K57" s="82"/>
      <c r="L57" s="82"/>
      <c r="M57" s="82"/>
      <c r="N57" s="82"/>
      <c r="O57" s="82"/>
      <c r="P57" s="82"/>
    </row>
    <row r="58" spans="1:16" ht="22.5" customHeight="1" thickBot="1">
      <c r="A58" s="83" t="s">
        <v>33</v>
      </c>
      <c r="B58" s="83"/>
      <c r="C58" s="84"/>
      <c r="D58" s="84"/>
      <c r="E58" s="84"/>
      <c r="F58" s="83" t="str">
        <f>F3</f>
        <v>вк 100  кг.</v>
      </c>
      <c r="G58" s="83"/>
      <c r="H58" s="83"/>
      <c r="I58" s="83" t="s">
        <v>34</v>
      </c>
      <c r="J58" s="83"/>
      <c r="K58" s="84"/>
      <c r="L58" s="84"/>
      <c r="M58" s="84"/>
      <c r="N58" s="83" t="str">
        <f>F3</f>
        <v>вк 100  кг.</v>
      </c>
      <c r="O58" s="83"/>
      <c r="P58" s="83"/>
    </row>
    <row r="59" spans="1:16" ht="12.75">
      <c r="A59" s="77" t="s">
        <v>5</v>
      </c>
      <c r="B59" s="71" t="s">
        <v>2</v>
      </c>
      <c r="C59" s="79" t="s">
        <v>25</v>
      </c>
      <c r="D59" s="71" t="s">
        <v>26</v>
      </c>
      <c r="E59" s="71" t="s">
        <v>13</v>
      </c>
      <c r="F59" s="79" t="s">
        <v>14</v>
      </c>
      <c r="G59" s="71" t="s">
        <v>15</v>
      </c>
      <c r="H59" s="73" t="s">
        <v>16</v>
      </c>
      <c r="I59" s="77" t="s">
        <v>5</v>
      </c>
      <c r="J59" s="71" t="s">
        <v>2</v>
      </c>
      <c r="K59" s="79" t="s">
        <v>25</v>
      </c>
      <c r="L59" s="71" t="s">
        <v>26</v>
      </c>
      <c r="M59" s="71" t="s">
        <v>13</v>
      </c>
      <c r="N59" s="79" t="s">
        <v>14</v>
      </c>
      <c r="O59" s="71" t="s">
        <v>15</v>
      </c>
      <c r="P59" s="73" t="s">
        <v>16</v>
      </c>
    </row>
    <row r="60" spans="1:16" ht="13.5" thickBot="1">
      <c r="A60" s="78"/>
      <c r="B60" s="72"/>
      <c r="C60" s="80"/>
      <c r="D60" s="72"/>
      <c r="E60" s="72"/>
      <c r="F60" s="80"/>
      <c r="G60" s="72"/>
      <c r="H60" s="74"/>
      <c r="I60" s="78"/>
      <c r="J60" s="72"/>
      <c r="K60" s="80"/>
      <c r="L60" s="72"/>
      <c r="M60" s="72"/>
      <c r="N60" s="80"/>
      <c r="O60" s="72"/>
      <c r="P60" s="74"/>
    </row>
    <row r="61" spans="1:16" ht="12.75">
      <c r="A61" s="47"/>
      <c r="B61" s="49" t="e">
        <f>VLOOKUP(A61,'пр.взв'!B5:G30,2,FALSE)</f>
        <v>#N/A</v>
      </c>
      <c r="C61" s="85" t="e">
        <f>VLOOKUP(A61,'пр.взв'!B5:G30,3,FALSE)</f>
        <v>#N/A</v>
      </c>
      <c r="D61" s="85" t="e">
        <f>VLOOKUP(A61,'пр.взв'!B5:G30,4,FALSE)</f>
        <v>#N/A</v>
      </c>
      <c r="E61" s="62"/>
      <c r="F61" s="62"/>
      <c r="G61" s="53"/>
      <c r="H61" s="55"/>
      <c r="I61" s="47"/>
      <c r="J61" s="49" t="e">
        <f>VLOOKUP(I61,'пр.взв'!B5:G30,2,FALSE)</f>
        <v>#N/A</v>
      </c>
      <c r="K61" s="85" t="e">
        <f>VLOOKUP(I61,'пр.взв'!B5:G30,3,FALSE)</f>
        <v>#N/A</v>
      </c>
      <c r="L61" s="85" t="e">
        <f>VLOOKUP(I61,'пр.взв'!B5:G30,4,FALSE)</f>
        <v>#N/A</v>
      </c>
      <c r="M61" s="62"/>
      <c r="N61" s="62"/>
      <c r="O61" s="53"/>
      <c r="P61" s="55"/>
    </row>
    <row r="62" spans="1:16" ht="12.75">
      <c r="A62" s="48"/>
      <c r="B62" s="50"/>
      <c r="C62" s="60"/>
      <c r="D62" s="60"/>
      <c r="E62" s="63"/>
      <c r="F62" s="63"/>
      <c r="G62" s="54"/>
      <c r="H62" s="56"/>
      <c r="I62" s="48"/>
      <c r="J62" s="50"/>
      <c r="K62" s="60"/>
      <c r="L62" s="60"/>
      <c r="M62" s="63"/>
      <c r="N62" s="63"/>
      <c r="O62" s="54"/>
      <c r="P62" s="56"/>
    </row>
    <row r="63" spans="1:16" ht="12.75">
      <c r="A63" s="48"/>
      <c r="B63" s="58" t="e">
        <f>VLOOKUP(A63,'пр.взв'!B5:G30,2,FALSE)</f>
        <v>#N/A</v>
      </c>
      <c r="C63" s="60" t="e">
        <f>VLOOKUP(A63,'пр.взв'!B5:G30,3,FALSE)</f>
        <v>#N/A</v>
      </c>
      <c r="D63" s="60" t="e">
        <f>VLOOKUP(A63,'пр.взв'!B5:G30,4,FALSE)</f>
        <v>#N/A</v>
      </c>
      <c r="E63" s="63"/>
      <c r="F63" s="63"/>
      <c r="G63" s="54"/>
      <c r="H63" s="56"/>
      <c r="I63" s="48"/>
      <c r="J63" s="58" t="e">
        <f>VLOOKUP(I63,'пр.взв'!B5:G30,2,FALSE)</f>
        <v>#N/A</v>
      </c>
      <c r="K63" s="60" t="e">
        <f>VLOOKUP(I63,'пр.взв'!B5:G30,3,FALSE)</f>
        <v>#N/A</v>
      </c>
      <c r="L63" s="60" t="e">
        <f>VLOOKUP(I63,'пр.взв'!B5:G30,4,FALSE)</f>
        <v>#N/A</v>
      </c>
      <c r="M63" s="63"/>
      <c r="N63" s="63"/>
      <c r="O63" s="54"/>
      <c r="P63" s="56"/>
    </row>
    <row r="64" spans="1:16" ht="13.5" thickBot="1">
      <c r="A64" s="57"/>
      <c r="B64" s="59"/>
      <c r="C64" s="61"/>
      <c r="D64" s="61"/>
      <c r="E64" s="66"/>
      <c r="F64" s="66"/>
      <c r="G64" s="64"/>
      <c r="H64" s="65"/>
      <c r="I64" s="57"/>
      <c r="J64" s="59"/>
      <c r="K64" s="61"/>
      <c r="L64" s="61"/>
      <c r="M64" s="66"/>
      <c r="N64" s="66"/>
      <c r="O64" s="64"/>
      <c r="P64" s="65"/>
    </row>
    <row r="65" spans="1:16" ht="12.75">
      <c r="A65" s="47"/>
      <c r="B65" s="49" t="e">
        <f>VLOOKUP(A65,'пр.взв'!B5:G30,2,FALSE)</f>
        <v>#N/A</v>
      </c>
      <c r="C65" s="51" t="e">
        <f>VLOOKUP(A65,'пр.взв'!B5:G30,3,FALSE)</f>
        <v>#N/A</v>
      </c>
      <c r="D65" s="51" t="e">
        <f>VLOOKUP(A65,'пр.взв'!B5:G30,4,FALSE)</f>
        <v>#N/A</v>
      </c>
      <c r="E65" s="62"/>
      <c r="F65" s="62"/>
      <c r="G65" s="53"/>
      <c r="H65" s="55"/>
      <c r="I65" s="47"/>
      <c r="J65" s="49" t="e">
        <f>VLOOKUP(I65,'пр.взв'!B5:G30,2,FALSE)</f>
        <v>#N/A</v>
      </c>
      <c r="K65" s="51" t="e">
        <f>VLOOKUP(I65,'пр.взв'!B5:G30,3,FALSE)</f>
        <v>#N/A</v>
      </c>
      <c r="L65" s="51" t="e">
        <f>VLOOKUP(I65,'пр.взв'!B5:G30,4,FALSE)</f>
        <v>#N/A</v>
      </c>
      <c r="M65" s="62"/>
      <c r="N65" s="62"/>
      <c r="O65" s="53"/>
      <c r="P65" s="55"/>
    </row>
    <row r="66" spans="1:16" ht="12.75">
      <c r="A66" s="48"/>
      <c r="B66" s="50"/>
      <c r="C66" s="52"/>
      <c r="D66" s="52"/>
      <c r="E66" s="63"/>
      <c r="F66" s="63"/>
      <c r="G66" s="54"/>
      <c r="H66" s="56"/>
      <c r="I66" s="48"/>
      <c r="J66" s="50"/>
      <c r="K66" s="52"/>
      <c r="L66" s="52"/>
      <c r="M66" s="63"/>
      <c r="N66" s="63"/>
      <c r="O66" s="54"/>
      <c r="P66" s="56"/>
    </row>
    <row r="67" spans="1:16" ht="12.75">
      <c r="A67" s="48"/>
      <c r="B67" s="58" t="e">
        <f>VLOOKUP(A67,'пр.взв'!B5:G30,2,FALSE)</f>
        <v>#N/A</v>
      </c>
      <c r="C67" s="60" t="e">
        <f>VLOOKUP(A67,'пр.взв'!B5:G30,3,FALSE)</f>
        <v>#N/A</v>
      </c>
      <c r="D67" s="60" t="e">
        <f>VLOOKUP(A67,'пр.взв'!B5:G30,4,FALSE)</f>
        <v>#N/A</v>
      </c>
      <c r="E67" s="63"/>
      <c r="F67" s="63"/>
      <c r="G67" s="54"/>
      <c r="H67" s="56"/>
      <c r="I67" s="48"/>
      <c r="J67" s="58" t="e">
        <f>VLOOKUP(I67,'пр.взв'!B5:G30,2,FALSE)</f>
        <v>#N/A</v>
      </c>
      <c r="K67" s="60" t="e">
        <f>VLOOKUP(I67,'пр.взв'!B5:G30,3,FALSE)</f>
        <v>#N/A</v>
      </c>
      <c r="L67" s="60" t="e">
        <f>VLOOKUP(I67,'пр.взв'!B5:G30,4,FALSE)</f>
        <v>#N/A</v>
      </c>
      <c r="M67" s="63"/>
      <c r="N67" s="63"/>
      <c r="O67" s="54"/>
      <c r="P67" s="56"/>
    </row>
    <row r="68" spans="1:16" ht="13.5" thickBot="1">
      <c r="A68" s="57"/>
      <c r="B68" s="59"/>
      <c r="C68" s="61"/>
      <c r="D68" s="61"/>
      <c r="E68" s="66"/>
      <c r="F68" s="66"/>
      <c r="G68" s="64"/>
      <c r="H68" s="65"/>
      <c r="I68" s="57"/>
      <c r="J68" s="59"/>
      <c r="K68" s="61"/>
      <c r="L68" s="61"/>
      <c r="M68" s="66"/>
      <c r="N68" s="66"/>
      <c r="O68" s="64"/>
      <c r="P68" s="65"/>
    </row>
    <row r="69" spans="1:16" ht="12.75">
      <c r="A69" s="47"/>
      <c r="B69" s="49" t="e">
        <f>VLOOKUP(A69,'пр.взв'!B5:G30,2,FALSE)</f>
        <v>#N/A</v>
      </c>
      <c r="C69" s="51" t="e">
        <f>VLOOKUP(A69,'пр.взв'!B5:G30,3,FALSE)</f>
        <v>#N/A</v>
      </c>
      <c r="D69" s="51" t="e">
        <f>VLOOKUP(A69,'пр.взв'!B5:G30,4,FALSE)</f>
        <v>#N/A</v>
      </c>
      <c r="E69" s="62"/>
      <c r="F69" s="62"/>
      <c r="G69" s="53"/>
      <c r="H69" s="55"/>
      <c r="I69" s="47"/>
      <c r="J69" s="49" t="e">
        <f>VLOOKUP(I69,'пр.взв'!B5:G30,2,FALSE)</f>
        <v>#N/A</v>
      </c>
      <c r="K69" s="51" t="e">
        <f>VLOOKUP(I69,'пр.взв'!B5:G30,3,FALSE)</f>
        <v>#N/A</v>
      </c>
      <c r="L69" s="51" t="e">
        <f>VLOOKUP(I69,'пр.взв'!B5:G30,4,FALSE)</f>
        <v>#N/A</v>
      </c>
      <c r="M69" s="62"/>
      <c r="N69" s="62"/>
      <c r="O69" s="53"/>
      <c r="P69" s="55"/>
    </row>
    <row r="70" spans="1:16" ht="12.75">
      <c r="A70" s="48"/>
      <c r="B70" s="50"/>
      <c r="C70" s="52"/>
      <c r="D70" s="52"/>
      <c r="E70" s="63"/>
      <c r="F70" s="63"/>
      <c r="G70" s="54"/>
      <c r="H70" s="56"/>
      <c r="I70" s="48"/>
      <c r="J70" s="50"/>
      <c r="K70" s="52"/>
      <c r="L70" s="52"/>
      <c r="M70" s="63"/>
      <c r="N70" s="63"/>
      <c r="O70" s="54"/>
      <c r="P70" s="56"/>
    </row>
    <row r="71" spans="1:16" ht="12.75">
      <c r="A71" s="48"/>
      <c r="B71" s="58" t="e">
        <f>VLOOKUP(A71,'пр.взв'!B5:G30,2,FALSE)</f>
        <v>#N/A</v>
      </c>
      <c r="C71" s="60" t="e">
        <f>VLOOKUP(A71,'пр.взв'!B5:G30,3,FALSE)</f>
        <v>#N/A</v>
      </c>
      <c r="D71" s="60" t="e">
        <f>VLOOKUP(A71,'пр.взв'!B5:G30,4,FALSE)</f>
        <v>#N/A</v>
      </c>
      <c r="E71" s="63"/>
      <c r="F71" s="63"/>
      <c r="G71" s="54"/>
      <c r="H71" s="56"/>
      <c r="I71" s="48"/>
      <c r="J71" s="58" t="e">
        <f>VLOOKUP(I71,'пр.взв'!B5:G30,2,FALSE)</f>
        <v>#N/A</v>
      </c>
      <c r="K71" s="60" t="e">
        <f>VLOOKUP(I71,'пр.взв'!B5:G30,3,FALSE)</f>
        <v>#N/A</v>
      </c>
      <c r="L71" s="60" t="e">
        <f>VLOOKUP(I71,'пр.взв'!B5:G30,4,FALSE)</f>
        <v>#N/A</v>
      </c>
      <c r="M71" s="63"/>
      <c r="N71" s="63"/>
      <c r="O71" s="54"/>
      <c r="P71" s="56"/>
    </row>
    <row r="72" spans="1:16" ht="13.5" thickBot="1">
      <c r="A72" s="57"/>
      <c r="B72" s="59"/>
      <c r="C72" s="61"/>
      <c r="D72" s="61"/>
      <c r="E72" s="66"/>
      <c r="F72" s="66"/>
      <c r="G72" s="64"/>
      <c r="H72" s="65"/>
      <c r="I72" s="57"/>
      <c r="J72" s="59"/>
      <c r="K72" s="61"/>
      <c r="L72" s="61"/>
      <c r="M72" s="66"/>
      <c r="N72" s="66"/>
      <c r="O72" s="64"/>
      <c r="P72" s="65"/>
    </row>
    <row r="73" spans="1:16" ht="12.75">
      <c r="A73" s="47"/>
      <c r="B73" s="49" t="e">
        <f>VLOOKUP(A73,'пр.взв'!B5:G30,2,FALSE)</f>
        <v>#N/A</v>
      </c>
      <c r="C73" s="51" t="e">
        <f>VLOOKUP(A73,'пр.взв'!B5:G30,3,FALSE)</f>
        <v>#N/A</v>
      </c>
      <c r="D73" s="51" t="e">
        <f>VLOOKUP(A73,'пр.взв'!B5:G30,4,FALSE)</f>
        <v>#N/A</v>
      </c>
      <c r="E73" s="62"/>
      <c r="F73" s="62"/>
      <c r="G73" s="53"/>
      <c r="H73" s="55"/>
      <c r="I73" s="47"/>
      <c r="J73" s="49" t="e">
        <f>VLOOKUP(I73,'пр.взв'!B5:G30,2,FALSE)</f>
        <v>#N/A</v>
      </c>
      <c r="K73" s="51" t="e">
        <f>VLOOKUP(I73,'пр.взв'!B5:G30,3,FALSE)</f>
        <v>#N/A</v>
      </c>
      <c r="L73" s="51" t="e">
        <f>VLOOKUP(I73,'пр.взв'!B5:G30,4,FALSE)</f>
        <v>#N/A</v>
      </c>
      <c r="M73" s="62"/>
      <c r="N73" s="62"/>
      <c r="O73" s="53"/>
      <c r="P73" s="55"/>
    </row>
    <row r="74" spans="1:16" ht="12.75">
      <c r="A74" s="48"/>
      <c r="B74" s="50"/>
      <c r="C74" s="52"/>
      <c r="D74" s="52"/>
      <c r="E74" s="63"/>
      <c r="F74" s="63"/>
      <c r="G74" s="54"/>
      <c r="H74" s="56"/>
      <c r="I74" s="48"/>
      <c r="J74" s="50"/>
      <c r="K74" s="52"/>
      <c r="L74" s="52"/>
      <c r="M74" s="63"/>
      <c r="N74" s="63"/>
      <c r="O74" s="54"/>
      <c r="P74" s="56"/>
    </row>
    <row r="75" spans="1:16" ht="12.75">
      <c r="A75" s="48"/>
      <c r="B75" s="58" t="e">
        <f>VLOOKUP(A75,'пр.взв'!B5:G30,2,FALSE)</f>
        <v>#N/A</v>
      </c>
      <c r="C75" s="60" t="e">
        <f>VLOOKUP(A75,'пр.взв'!B5:G30,3,FALSE)</f>
        <v>#N/A</v>
      </c>
      <c r="D75" s="60" t="e">
        <f>VLOOKUP(A75,'пр.взв'!B5:G30,4,FALSE)</f>
        <v>#N/A</v>
      </c>
      <c r="E75" s="63"/>
      <c r="F75" s="63"/>
      <c r="G75" s="54"/>
      <c r="H75" s="56"/>
      <c r="I75" s="48"/>
      <c r="J75" s="58" t="e">
        <f>VLOOKUP(I75,'пр.взв'!B5:G30,2,FALSE)</f>
        <v>#N/A</v>
      </c>
      <c r="K75" s="60" t="e">
        <f>VLOOKUP(I75,'пр.взв'!B5:G30,3,FALSE)</f>
        <v>#N/A</v>
      </c>
      <c r="L75" s="60" t="e">
        <f>VLOOKUP(I75,'пр.взв'!B5:G30,4,FALSE)</f>
        <v>#N/A</v>
      </c>
      <c r="M75" s="63"/>
      <c r="N75" s="63"/>
      <c r="O75" s="54"/>
      <c r="P75" s="56"/>
    </row>
    <row r="76" spans="1:16" ht="13.5" thickBot="1">
      <c r="A76" s="57"/>
      <c r="B76" s="59"/>
      <c r="C76" s="61"/>
      <c r="D76" s="61"/>
      <c r="E76" s="66"/>
      <c r="F76" s="66"/>
      <c r="G76" s="64"/>
      <c r="H76" s="65"/>
      <c r="I76" s="57"/>
      <c r="J76" s="59"/>
      <c r="K76" s="61"/>
      <c r="L76" s="61"/>
      <c r="M76" s="66"/>
      <c r="N76" s="66"/>
      <c r="O76" s="64"/>
      <c r="P76" s="65"/>
    </row>
    <row r="77" spans="1:16" ht="12.75">
      <c r="A77" s="47"/>
      <c r="B77" s="49" t="e">
        <f>VLOOKUP(A77,'пр.взв'!B5:G30,2,FALSE)</f>
        <v>#N/A</v>
      </c>
      <c r="C77" s="51" t="e">
        <f>VLOOKUP(A77,'пр.взв'!B5:G30,3,FALSE)</f>
        <v>#N/A</v>
      </c>
      <c r="D77" s="51" t="e">
        <f>VLOOKUP(A77,'пр.взв'!B5:G30,4,FALSE)</f>
        <v>#N/A</v>
      </c>
      <c r="E77" s="62"/>
      <c r="F77" s="62"/>
      <c r="G77" s="53"/>
      <c r="H77" s="55"/>
      <c r="I77" s="47"/>
      <c r="J77" s="49" t="e">
        <f>VLOOKUP(I77,'пр.взв'!B5:G30,2,FALSE)</f>
        <v>#N/A</v>
      </c>
      <c r="K77" s="51" t="e">
        <f>VLOOKUP(I77,'пр.взв'!B5:G30,3,FALSE)</f>
        <v>#N/A</v>
      </c>
      <c r="L77" s="51" t="e">
        <f>VLOOKUP(I77,'пр.взв'!B5:G30,4,FALSE)</f>
        <v>#N/A</v>
      </c>
      <c r="M77" s="62"/>
      <c r="N77" s="62"/>
      <c r="O77" s="53"/>
      <c r="P77" s="55"/>
    </row>
    <row r="78" spans="1:16" ht="12.75">
      <c r="A78" s="48"/>
      <c r="B78" s="50"/>
      <c r="C78" s="52"/>
      <c r="D78" s="52"/>
      <c r="E78" s="63"/>
      <c r="F78" s="63"/>
      <c r="G78" s="54"/>
      <c r="H78" s="56"/>
      <c r="I78" s="48"/>
      <c r="J78" s="50"/>
      <c r="K78" s="52"/>
      <c r="L78" s="52"/>
      <c r="M78" s="63"/>
      <c r="N78" s="63"/>
      <c r="O78" s="54"/>
      <c r="P78" s="56"/>
    </row>
    <row r="79" spans="1:16" ht="12.75">
      <c r="A79" s="48"/>
      <c r="B79" s="58" t="e">
        <f>VLOOKUP(A79,'пр.взв'!B5:G30,2,FALSE)</f>
        <v>#N/A</v>
      </c>
      <c r="C79" s="60" t="e">
        <f>VLOOKUP(A79,'пр.взв'!B5:G30,3,FALSE)</f>
        <v>#N/A</v>
      </c>
      <c r="D79" s="60" t="e">
        <f>VLOOKUP(A79,'пр.взв'!B5:G30,4,FALSE)</f>
        <v>#N/A</v>
      </c>
      <c r="E79" s="63"/>
      <c r="F79" s="63"/>
      <c r="G79" s="54"/>
      <c r="H79" s="56"/>
      <c r="I79" s="48"/>
      <c r="J79" s="58" t="e">
        <f>VLOOKUP(I79,'пр.взв'!B5:G30,2,FALSE)</f>
        <v>#N/A</v>
      </c>
      <c r="K79" s="60" t="e">
        <f>VLOOKUP(I79,'пр.взв'!B5:G30,3,FALSE)</f>
        <v>#N/A</v>
      </c>
      <c r="L79" s="60" t="e">
        <f>VLOOKUP(I79,'пр.взв'!B5:G30,4,FALSE)</f>
        <v>#N/A</v>
      </c>
      <c r="M79" s="63"/>
      <c r="N79" s="63"/>
      <c r="O79" s="54"/>
      <c r="P79" s="56"/>
    </row>
    <row r="80" spans="1:16" ht="13.5" thickBot="1">
      <c r="A80" s="57"/>
      <c r="B80" s="59"/>
      <c r="C80" s="61"/>
      <c r="D80" s="61"/>
      <c r="E80" s="66"/>
      <c r="F80" s="66"/>
      <c r="G80" s="64"/>
      <c r="H80" s="65"/>
      <c r="I80" s="57"/>
      <c r="J80" s="59"/>
      <c r="K80" s="61"/>
      <c r="L80" s="61"/>
      <c r="M80" s="66"/>
      <c r="N80" s="66"/>
      <c r="O80" s="64"/>
      <c r="P80" s="65"/>
    </row>
    <row r="81" spans="1:16" ht="12.75">
      <c r="A81" s="47"/>
      <c r="B81" s="49" t="e">
        <f>VLOOKUP(A81,'пр.взв'!B5:G30,2,FALSE)</f>
        <v>#N/A</v>
      </c>
      <c r="C81" s="51" t="e">
        <f>VLOOKUP(A81,'пр.взв'!B5:G30,3,FALSE)</f>
        <v>#N/A</v>
      </c>
      <c r="D81" s="51" t="e">
        <f>VLOOKUP(A81,'пр.взв'!B5:G30,4,FALSE)</f>
        <v>#N/A</v>
      </c>
      <c r="E81" s="62"/>
      <c r="F81" s="62"/>
      <c r="G81" s="53"/>
      <c r="H81" s="55"/>
      <c r="I81" s="47"/>
      <c r="J81" s="49" t="e">
        <f>VLOOKUP(I81,'пр.взв'!B5:G30,2,FALSE)</f>
        <v>#N/A</v>
      </c>
      <c r="K81" s="51" t="e">
        <f>VLOOKUP(I81,'пр.взв'!B5:G30,3,FALSE)</f>
        <v>#N/A</v>
      </c>
      <c r="L81" s="51" t="e">
        <f>VLOOKUP(I81,'пр.взв'!B5:G30,4,FALSE)</f>
        <v>#N/A</v>
      </c>
      <c r="M81" s="62"/>
      <c r="N81" s="62"/>
      <c r="O81" s="53"/>
      <c r="P81" s="55"/>
    </row>
    <row r="82" spans="1:16" ht="12.75">
      <c r="A82" s="48"/>
      <c r="B82" s="50"/>
      <c r="C82" s="52"/>
      <c r="D82" s="52"/>
      <c r="E82" s="63"/>
      <c r="F82" s="63"/>
      <c r="G82" s="54"/>
      <c r="H82" s="56"/>
      <c r="I82" s="48"/>
      <c r="J82" s="50"/>
      <c r="K82" s="52"/>
      <c r="L82" s="52"/>
      <c r="M82" s="63"/>
      <c r="N82" s="63"/>
      <c r="O82" s="54"/>
      <c r="P82" s="56"/>
    </row>
    <row r="83" spans="1:16" ht="12.75">
      <c r="A83" s="48"/>
      <c r="B83" s="58" t="e">
        <f>VLOOKUP(A83,'пр.взв'!B5:G30,2,FALSE)</f>
        <v>#N/A</v>
      </c>
      <c r="C83" s="60" t="e">
        <f>VLOOKUP(A83,'пр.взв'!B5:G30,3,FALSE)</f>
        <v>#N/A</v>
      </c>
      <c r="D83" s="60" t="e">
        <f>VLOOKUP(A83,'пр.взв'!B5:G30,4,FALSE)</f>
        <v>#N/A</v>
      </c>
      <c r="E83" s="63"/>
      <c r="F83" s="63"/>
      <c r="G83" s="54"/>
      <c r="H83" s="56"/>
      <c r="I83" s="48"/>
      <c r="J83" s="58" t="e">
        <f>VLOOKUP(I83,'пр.взв'!B5:G30,2,FALSE)</f>
        <v>#N/A</v>
      </c>
      <c r="K83" s="60" t="e">
        <f>VLOOKUP(I83,'пр.взв'!B5:G30,3,FALSE)</f>
        <v>#N/A</v>
      </c>
      <c r="L83" s="60" t="e">
        <f>VLOOKUP(I83,'пр.взв'!B5:G30,4,FALSE)</f>
        <v>#N/A</v>
      </c>
      <c r="M83" s="63"/>
      <c r="N83" s="63"/>
      <c r="O83" s="54"/>
      <c r="P83" s="56"/>
    </row>
    <row r="84" spans="1:16" ht="13.5" thickBot="1">
      <c r="A84" s="57"/>
      <c r="B84" s="59"/>
      <c r="C84" s="61"/>
      <c r="D84" s="61"/>
      <c r="E84" s="66"/>
      <c r="F84" s="66"/>
      <c r="G84" s="64"/>
      <c r="H84" s="65"/>
      <c r="I84" s="57"/>
      <c r="J84" s="59"/>
      <c r="K84" s="61"/>
      <c r="L84" s="61"/>
      <c r="M84" s="66"/>
      <c r="N84" s="66"/>
      <c r="O84" s="64"/>
      <c r="P84" s="65"/>
    </row>
    <row r="85" spans="1:16" ht="12.75">
      <c r="A85" s="47"/>
      <c r="B85" s="49" t="e">
        <f>VLOOKUP(A85,'пр.взв'!B5:G30,2,FALSE)</f>
        <v>#N/A</v>
      </c>
      <c r="C85" s="51" t="e">
        <f>VLOOKUP(A85,'пр.взв'!B5:G30,3,FALSE)</f>
        <v>#N/A</v>
      </c>
      <c r="D85" s="51" t="e">
        <f>VLOOKUP(A85,'пр.взв'!B5:G30,4,FALSE)</f>
        <v>#N/A</v>
      </c>
      <c r="E85" s="62"/>
      <c r="F85" s="62"/>
      <c r="G85" s="53"/>
      <c r="H85" s="55"/>
      <c r="I85" s="47"/>
      <c r="J85" s="49" t="e">
        <f>VLOOKUP(I85,'пр.взв'!B5:G30,2,FALSE)</f>
        <v>#N/A</v>
      </c>
      <c r="K85" s="51" t="e">
        <f>VLOOKUP(I85,'пр.взв'!B5:G30,3,FALSE)</f>
        <v>#N/A</v>
      </c>
      <c r="L85" s="51" t="e">
        <f>VLOOKUP(I85,'пр.взв'!B5:G30,4,FALSE)</f>
        <v>#N/A</v>
      </c>
      <c r="M85" s="62"/>
      <c r="N85" s="62"/>
      <c r="O85" s="53"/>
      <c r="P85" s="55"/>
    </row>
    <row r="86" spans="1:16" ht="12.75">
      <c r="A86" s="48"/>
      <c r="B86" s="50"/>
      <c r="C86" s="52"/>
      <c r="D86" s="52"/>
      <c r="E86" s="63"/>
      <c r="F86" s="63"/>
      <c r="G86" s="54"/>
      <c r="H86" s="56"/>
      <c r="I86" s="48"/>
      <c r="J86" s="50"/>
      <c r="K86" s="52"/>
      <c r="L86" s="52"/>
      <c r="M86" s="63"/>
      <c r="N86" s="63"/>
      <c r="O86" s="54"/>
      <c r="P86" s="56"/>
    </row>
    <row r="87" spans="1:16" ht="12.75">
      <c r="A87" s="48"/>
      <c r="B87" s="58" t="e">
        <f>VLOOKUP(A87,'пр.взв'!B5:G30,2,FALSE)</f>
        <v>#N/A</v>
      </c>
      <c r="C87" s="60" t="e">
        <f>VLOOKUP(A87,'пр.взв'!B5:G30,3,FALSE)</f>
        <v>#N/A</v>
      </c>
      <c r="D87" s="60" t="e">
        <f>VLOOKUP(A87,'пр.взв'!B5:G30,4,FALSE)</f>
        <v>#N/A</v>
      </c>
      <c r="E87" s="63"/>
      <c r="F87" s="63"/>
      <c r="G87" s="54"/>
      <c r="H87" s="56"/>
      <c r="I87" s="48"/>
      <c r="J87" s="58" t="e">
        <f>VLOOKUP(I87,'пр.взв'!B5:G30,2,FALSE)</f>
        <v>#N/A</v>
      </c>
      <c r="K87" s="60" t="e">
        <f>VLOOKUP(I87,'пр.взв'!B5:G30,3,FALSE)</f>
        <v>#N/A</v>
      </c>
      <c r="L87" s="60" t="e">
        <f>VLOOKUP(I87,'пр.взв'!B5:G30,4,FALSE)</f>
        <v>#N/A</v>
      </c>
      <c r="M87" s="63"/>
      <c r="N87" s="63"/>
      <c r="O87" s="54"/>
      <c r="P87" s="56"/>
    </row>
    <row r="88" spans="1:16" ht="13.5" thickBot="1">
      <c r="A88" s="57"/>
      <c r="B88" s="59"/>
      <c r="C88" s="61"/>
      <c r="D88" s="61"/>
      <c r="E88" s="66"/>
      <c r="F88" s="66"/>
      <c r="G88" s="64"/>
      <c r="H88" s="65"/>
      <c r="I88" s="57"/>
      <c r="J88" s="59"/>
      <c r="K88" s="61"/>
      <c r="L88" s="61"/>
      <c r="M88" s="66"/>
      <c r="N88" s="66"/>
      <c r="O88" s="64"/>
      <c r="P88" s="65"/>
    </row>
    <row r="89" spans="1:16" ht="12.75">
      <c r="A89" s="47"/>
      <c r="B89" s="49" t="e">
        <f>VLOOKUP(A89,'пр.взв'!B5:G30,2,FALSE)</f>
        <v>#N/A</v>
      </c>
      <c r="C89" s="51" t="e">
        <f>VLOOKUP(A89,'пр.взв'!B5:G30,3,FALSE)</f>
        <v>#N/A</v>
      </c>
      <c r="D89" s="51" t="e">
        <f>VLOOKUP(A89,'пр.взв'!B5:G30,4,FALSE)</f>
        <v>#N/A</v>
      </c>
      <c r="E89" s="62"/>
      <c r="F89" s="62"/>
      <c r="G89" s="53"/>
      <c r="H89" s="55"/>
      <c r="I89" s="47"/>
      <c r="J89" s="49" t="e">
        <f>VLOOKUP(I89,'пр.взв'!B5:G30,2,FALSE)</f>
        <v>#N/A</v>
      </c>
      <c r="K89" s="51" t="e">
        <f>VLOOKUP(I89,'пр.взв'!B5:G30,3,FALSE)</f>
        <v>#N/A</v>
      </c>
      <c r="L89" s="51" t="e">
        <f>VLOOKUP(I89,'пр.взв'!B5:G30,4,FALSE)</f>
        <v>#N/A</v>
      </c>
      <c r="M89" s="62"/>
      <c r="N89" s="62"/>
      <c r="O89" s="53"/>
      <c r="P89" s="55"/>
    </row>
    <row r="90" spans="1:16" ht="12.75">
      <c r="A90" s="48"/>
      <c r="B90" s="50"/>
      <c r="C90" s="52"/>
      <c r="D90" s="52"/>
      <c r="E90" s="63"/>
      <c r="F90" s="63"/>
      <c r="G90" s="54"/>
      <c r="H90" s="56"/>
      <c r="I90" s="48"/>
      <c r="J90" s="50"/>
      <c r="K90" s="52"/>
      <c r="L90" s="52"/>
      <c r="M90" s="63"/>
      <c r="N90" s="63"/>
      <c r="O90" s="54"/>
      <c r="P90" s="56"/>
    </row>
    <row r="91" spans="1:16" ht="12.75">
      <c r="A91" s="48"/>
      <c r="B91" s="58" t="e">
        <f>VLOOKUP(A91,'пр.взв'!B5:G30,2,FALSE)</f>
        <v>#N/A</v>
      </c>
      <c r="C91" s="60" t="e">
        <f>VLOOKUP(A91,'пр.взв'!B5:G30,3,FALSE)</f>
        <v>#N/A</v>
      </c>
      <c r="D91" s="60" t="e">
        <f>VLOOKUP(A91,'пр.взв'!B5:G30,4,FALSE)</f>
        <v>#N/A</v>
      </c>
      <c r="E91" s="63"/>
      <c r="F91" s="63"/>
      <c r="G91" s="54"/>
      <c r="H91" s="56"/>
      <c r="I91" s="48"/>
      <c r="J91" s="58" t="e">
        <f>VLOOKUP(I91,'пр.взв'!B5:G30,2,FALSE)</f>
        <v>#N/A</v>
      </c>
      <c r="K91" s="60" t="e">
        <f>VLOOKUP(I91,'пр.взв'!B5:G30,3,FALSE)</f>
        <v>#N/A</v>
      </c>
      <c r="L91" s="60" t="e">
        <f>VLOOKUP(I91,'пр.взв'!B5:G30,4,FALSE)</f>
        <v>#N/A</v>
      </c>
      <c r="M91" s="63"/>
      <c r="N91" s="63"/>
      <c r="O91" s="54"/>
      <c r="P91" s="56"/>
    </row>
    <row r="92" spans="1:16" ht="13.5" thickBot="1">
      <c r="A92" s="57"/>
      <c r="B92" s="59"/>
      <c r="C92" s="61"/>
      <c r="D92" s="61"/>
      <c r="E92" s="66"/>
      <c r="F92" s="66"/>
      <c r="G92" s="64"/>
      <c r="H92" s="65"/>
      <c r="I92" s="57"/>
      <c r="J92" s="59"/>
      <c r="K92" s="61"/>
      <c r="L92" s="61"/>
      <c r="M92" s="66"/>
      <c r="N92" s="66"/>
      <c r="O92" s="64"/>
      <c r="P92" s="65"/>
    </row>
    <row r="93" spans="1:16" ht="12.75">
      <c r="A93" s="47"/>
      <c r="B93" s="49" t="e">
        <f>VLOOKUP(A93,'пр.взв'!B5:G30,2,FALSE)</f>
        <v>#N/A</v>
      </c>
      <c r="C93" s="51" t="e">
        <f>VLOOKUP(A93,'пр.взв'!B5:G30,3,FALSE)</f>
        <v>#N/A</v>
      </c>
      <c r="D93" s="51" t="e">
        <f>VLOOKUP(A93,'пр.взв'!B5:G30,4,FALSE)</f>
        <v>#N/A</v>
      </c>
      <c r="E93" s="62"/>
      <c r="F93" s="62"/>
      <c r="G93" s="53"/>
      <c r="H93" s="55"/>
      <c r="I93" s="47"/>
      <c r="J93" s="49" t="e">
        <f>VLOOKUP(I93,'пр.взв'!B5:G30,2,FALSE)</f>
        <v>#N/A</v>
      </c>
      <c r="K93" s="51" t="e">
        <f>VLOOKUP(I93,'пр.взв'!B5:G30,3,FALSE)</f>
        <v>#N/A</v>
      </c>
      <c r="L93" s="51" t="e">
        <f>VLOOKUP(I93,'пр.взв'!B5:G30,4,FALSE)</f>
        <v>#N/A</v>
      </c>
      <c r="M93" s="62"/>
      <c r="N93" s="62"/>
      <c r="O93" s="53"/>
      <c r="P93" s="55"/>
    </row>
    <row r="94" spans="1:16" ht="12.75">
      <c r="A94" s="48"/>
      <c r="B94" s="50"/>
      <c r="C94" s="52"/>
      <c r="D94" s="52"/>
      <c r="E94" s="63"/>
      <c r="F94" s="63"/>
      <c r="G94" s="54"/>
      <c r="H94" s="56"/>
      <c r="I94" s="48"/>
      <c r="J94" s="50"/>
      <c r="K94" s="52"/>
      <c r="L94" s="52"/>
      <c r="M94" s="63"/>
      <c r="N94" s="63"/>
      <c r="O94" s="54"/>
      <c r="P94" s="56"/>
    </row>
    <row r="95" spans="1:16" ht="12.75">
      <c r="A95" s="48"/>
      <c r="B95" s="58" t="e">
        <f>VLOOKUP(A95,'пр.взв'!B5:G30,2,FALSE)</f>
        <v>#N/A</v>
      </c>
      <c r="C95" s="60" t="e">
        <f>VLOOKUP(A95,'пр.взв'!B5:G30,3,FALSE)</f>
        <v>#N/A</v>
      </c>
      <c r="D95" s="60" t="e">
        <f>VLOOKUP(A95,'пр.взв'!B5:G30,4,FALSE)</f>
        <v>#N/A</v>
      </c>
      <c r="E95" s="63"/>
      <c r="F95" s="63"/>
      <c r="G95" s="54"/>
      <c r="H95" s="56"/>
      <c r="I95" s="48"/>
      <c r="J95" s="58" t="e">
        <f>VLOOKUP(I95,'пр.взв'!B5:G30,2,FALSE)</f>
        <v>#N/A</v>
      </c>
      <c r="K95" s="60" t="e">
        <f>VLOOKUP(I95,'пр.взв'!B5:G30,3,FALSE)</f>
        <v>#N/A</v>
      </c>
      <c r="L95" s="60" t="e">
        <f>VLOOKUP(I95,'пр.взв'!B5:G30,4,FALSE)</f>
        <v>#N/A</v>
      </c>
      <c r="M95" s="63"/>
      <c r="N95" s="63"/>
      <c r="O95" s="54"/>
      <c r="P95" s="56"/>
    </row>
    <row r="96" spans="1:16" ht="13.5" thickBot="1">
      <c r="A96" s="57"/>
      <c r="B96" s="59"/>
      <c r="C96" s="61"/>
      <c r="D96" s="61"/>
      <c r="E96" s="66"/>
      <c r="F96" s="66"/>
      <c r="G96" s="64"/>
      <c r="H96" s="65"/>
      <c r="I96" s="57"/>
      <c r="J96" s="59"/>
      <c r="K96" s="61"/>
      <c r="L96" s="61"/>
      <c r="M96" s="66"/>
      <c r="N96" s="66"/>
      <c r="O96" s="64"/>
      <c r="P96" s="65"/>
    </row>
    <row r="97" spans="1:16" ht="12.75">
      <c r="A97" s="47"/>
      <c r="B97" s="49" t="e">
        <f>VLOOKUP(A97,'пр.взв'!B5:G30,2,FALSE)</f>
        <v>#N/A</v>
      </c>
      <c r="C97" s="51" t="e">
        <f>VLOOKUP(A97,'пр.взв'!B5:G30,3,FALSE)</f>
        <v>#N/A</v>
      </c>
      <c r="D97" s="51" t="e">
        <f>VLOOKUP(A97,'пр.взв'!B5:G30,4,FALSE)</f>
        <v>#N/A</v>
      </c>
      <c r="E97" s="62"/>
      <c r="F97" s="62"/>
      <c r="G97" s="53"/>
      <c r="H97" s="55"/>
      <c r="I97" s="47"/>
      <c r="J97" s="49" t="e">
        <f>VLOOKUP(I97,'пр.взв'!B5:G30,2,FALSE)</f>
        <v>#N/A</v>
      </c>
      <c r="K97" s="51" t="e">
        <f>VLOOKUP(I97,'пр.взв'!B5:G30,3,FALSE)</f>
        <v>#N/A</v>
      </c>
      <c r="L97" s="51" t="e">
        <f>VLOOKUP(I97,'пр.взв'!B5:G30,4,FALSE)</f>
        <v>#N/A</v>
      </c>
      <c r="M97" s="62"/>
      <c r="N97" s="62"/>
      <c r="O97" s="53"/>
      <c r="P97" s="55"/>
    </row>
    <row r="98" spans="1:16" ht="12.75">
      <c r="A98" s="48"/>
      <c r="B98" s="50"/>
      <c r="C98" s="52"/>
      <c r="D98" s="52"/>
      <c r="E98" s="63"/>
      <c r="F98" s="63"/>
      <c r="G98" s="54"/>
      <c r="H98" s="56"/>
      <c r="I98" s="48"/>
      <c r="J98" s="50"/>
      <c r="K98" s="52"/>
      <c r="L98" s="52"/>
      <c r="M98" s="63"/>
      <c r="N98" s="63"/>
      <c r="O98" s="54"/>
      <c r="P98" s="56"/>
    </row>
    <row r="99" spans="1:16" ht="12.75">
      <c r="A99" s="48"/>
      <c r="B99" s="58" t="e">
        <f>VLOOKUP(A99,'пр.взв'!B5:G30,2,FALSE)</f>
        <v>#N/A</v>
      </c>
      <c r="C99" s="60" t="e">
        <f>VLOOKUP(A99,'пр.взв'!B5:G30,3,FALSE)</f>
        <v>#N/A</v>
      </c>
      <c r="D99" s="60" t="e">
        <f>VLOOKUP(A99,'пр.взв'!B5:G30,4,FALSE)</f>
        <v>#N/A</v>
      </c>
      <c r="E99" s="63"/>
      <c r="F99" s="63"/>
      <c r="G99" s="54"/>
      <c r="H99" s="56"/>
      <c r="I99" s="48"/>
      <c r="J99" s="58" t="e">
        <f>VLOOKUP(I99,'пр.взв'!B5:G30,2,FALSE)</f>
        <v>#N/A</v>
      </c>
      <c r="K99" s="60" t="e">
        <f>VLOOKUP(I99,'пр.взв'!B5:G30,3,FALSE)</f>
        <v>#N/A</v>
      </c>
      <c r="L99" s="60" t="e">
        <f>VLOOKUP(I99,'пр.взв'!B5:G30,4,FALSE)</f>
        <v>#N/A</v>
      </c>
      <c r="M99" s="63"/>
      <c r="N99" s="63"/>
      <c r="O99" s="54"/>
      <c r="P99" s="56"/>
    </row>
    <row r="100" spans="1:16" ht="13.5" thickBot="1">
      <c r="A100" s="57"/>
      <c r="B100" s="59"/>
      <c r="C100" s="61"/>
      <c r="D100" s="61"/>
      <c r="E100" s="66"/>
      <c r="F100" s="66"/>
      <c r="G100" s="64"/>
      <c r="H100" s="65"/>
      <c r="I100" s="57"/>
      <c r="J100" s="59"/>
      <c r="K100" s="61"/>
      <c r="L100" s="61"/>
      <c r="M100" s="66"/>
      <c r="N100" s="66"/>
      <c r="O100" s="64"/>
      <c r="P100" s="65"/>
    </row>
    <row r="101" spans="1:16" ht="12.75">
      <c r="A101" s="47"/>
      <c r="B101" s="49" t="e">
        <f>VLOOKUP(A101,'пр.взв'!B5:G30,2,FALSE)</f>
        <v>#N/A</v>
      </c>
      <c r="C101" s="51" t="e">
        <f>VLOOKUP(A101,'пр.взв'!B5:G30,3,FALSE)</f>
        <v>#N/A</v>
      </c>
      <c r="D101" s="51" t="e">
        <f>VLOOKUP(A101,'пр.взв'!B5:G30,4,FALSE)</f>
        <v>#N/A</v>
      </c>
      <c r="E101" s="62"/>
      <c r="F101" s="62"/>
      <c r="G101" s="53"/>
      <c r="H101" s="55"/>
      <c r="I101" s="47"/>
      <c r="J101" s="49" t="e">
        <f>VLOOKUP(I101,'пр.взв'!B5:G30,2,FALSE)</f>
        <v>#N/A</v>
      </c>
      <c r="K101" s="51" t="e">
        <f>VLOOKUP(I101,'пр.взв'!B5:G30,3,FALSE)</f>
        <v>#N/A</v>
      </c>
      <c r="L101" s="51" t="e">
        <f>VLOOKUP(I101,'пр.взв'!B5:G30,4,FALSE)</f>
        <v>#N/A</v>
      </c>
      <c r="M101" s="62"/>
      <c r="N101" s="62"/>
      <c r="O101" s="53"/>
      <c r="P101" s="55"/>
    </row>
    <row r="102" spans="1:16" ht="12.75">
      <c r="A102" s="48"/>
      <c r="B102" s="50"/>
      <c r="C102" s="52"/>
      <c r="D102" s="52"/>
      <c r="E102" s="63"/>
      <c r="F102" s="63"/>
      <c r="G102" s="54"/>
      <c r="H102" s="56"/>
      <c r="I102" s="48"/>
      <c r="J102" s="50"/>
      <c r="K102" s="52"/>
      <c r="L102" s="52"/>
      <c r="M102" s="63"/>
      <c r="N102" s="63"/>
      <c r="O102" s="54"/>
      <c r="P102" s="56"/>
    </row>
    <row r="103" spans="1:16" ht="12.75">
      <c r="A103" s="48"/>
      <c r="B103" s="58" t="e">
        <f>VLOOKUP(A103,'пр.взв'!B5:G30,2,FALSE)</f>
        <v>#N/A</v>
      </c>
      <c r="C103" s="60" t="e">
        <f>VLOOKUP(A103,'пр.взв'!B5:G30,3,FALSE)</f>
        <v>#N/A</v>
      </c>
      <c r="D103" s="60" t="e">
        <f>VLOOKUP(A103,'пр.взв'!B5:G30,4,FALSE)</f>
        <v>#N/A</v>
      </c>
      <c r="E103" s="63"/>
      <c r="F103" s="63"/>
      <c r="G103" s="54"/>
      <c r="H103" s="56"/>
      <c r="I103" s="48"/>
      <c r="J103" s="58" t="e">
        <f>VLOOKUP(I103,'пр.взв'!B5:G30,2,FALSE)</f>
        <v>#N/A</v>
      </c>
      <c r="K103" s="60" t="e">
        <f>VLOOKUP(I103,'пр.взв'!B5:G30,3,FALSE)</f>
        <v>#N/A</v>
      </c>
      <c r="L103" s="60" t="e">
        <f>VLOOKUP(I103,'пр.взв'!B5:G30,4,FALSE)</f>
        <v>#N/A</v>
      </c>
      <c r="M103" s="63"/>
      <c r="N103" s="63"/>
      <c r="O103" s="54"/>
      <c r="P103" s="56"/>
    </row>
    <row r="104" spans="1:16" ht="13.5" thickBot="1">
      <c r="A104" s="57"/>
      <c r="B104" s="59"/>
      <c r="C104" s="61"/>
      <c r="D104" s="61"/>
      <c r="E104" s="66"/>
      <c r="F104" s="66"/>
      <c r="G104" s="64"/>
      <c r="H104" s="65"/>
      <c r="I104" s="57"/>
      <c r="J104" s="59"/>
      <c r="K104" s="61"/>
      <c r="L104" s="61"/>
      <c r="M104" s="66"/>
      <c r="N104" s="66"/>
      <c r="O104" s="64"/>
      <c r="P104" s="65"/>
    </row>
    <row r="105" spans="1:16" ht="12.75">
      <c r="A105" s="47"/>
      <c r="B105" s="49" t="e">
        <f>VLOOKUP(A105,'пр.взв'!B5:G30,2,FALSE)</f>
        <v>#N/A</v>
      </c>
      <c r="C105" s="51" t="e">
        <f>VLOOKUP(A105,'пр.взв'!B5:G30,3,FALSE)</f>
        <v>#N/A</v>
      </c>
      <c r="D105" s="51" t="e">
        <f>VLOOKUP(A105,'пр.взв'!B5:G30,4,FALSE)</f>
        <v>#N/A</v>
      </c>
      <c r="E105" s="62"/>
      <c r="F105" s="62"/>
      <c r="G105" s="53"/>
      <c r="H105" s="55"/>
      <c r="I105" s="47"/>
      <c r="J105" s="49" t="e">
        <f>VLOOKUP(I105,'пр.взв'!B5:G30,2,FALSE)</f>
        <v>#N/A</v>
      </c>
      <c r="K105" s="51" t="e">
        <f>VLOOKUP(I105,'пр.взв'!B5:G30,3,FALSE)</f>
        <v>#N/A</v>
      </c>
      <c r="L105" s="51" t="e">
        <f>VLOOKUP(I105,'пр.взв'!B5:G30,4,FALSE)</f>
        <v>#N/A</v>
      </c>
      <c r="M105" s="62"/>
      <c r="N105" s="62"/>
      <c r="O105" s="53"/>
      <c r="P105" s="55"/>
    </row>
    <row r="106" spans="1:16" ht="12.75">
      <c r="A106" s="48"/>
      <c r="B106" s="50"/>
      <c r="C106" s="52"/>
      <c r="D106" s="52"/>
      <c r="E106" s="63"/>
      <c r="F106" s="63"/>
      <c r="G106" s="54"/>
      <c r="H106" s="56"/>
      <c r="I106" s="48"/>
      <c r="J106" s="50"/>
      <c r="K106" s="52"/>
      <c r="L106" s="52"/>
      <c r="M106" s="63"/>
      <c r="N106" s="63"/>
      <c r="O106" s="54"/>
      <c r="P106" s="56"/>
    </row>
    <row r="107" spans="1:16" ht="12.75">
      <c r="A107" s="48"/>
      <c r="B107" s="58" t="e">
        <f>VLOOKUP(A107,'пр.взв'!B5:G30,2,FALSE)</f>
        <v>#N/A</v>
      </c>
      <c r="C107" s="60" t="e">
        <f>VLOOKUP(A107,'пр.взв'!B5:G30,3,FALSE)</f>
        <v>#N/A</v>
      </c>
      <c r="D107" s="60" t="e">
        <f>VLOOKUP(A107,'пр.взв'!B5:G30,4,FALSE)</f>
        <v>#N/A</v>
      </c>
      <c r="E107" s="63"/>
      <c r="F107" s="63"/>
      <c r="G107" s="54"/>
      <c r="H107" s="56"/>
      <c r="I107" s="48"/>
      <c r="J107" s="58" t="e">
        <f>VLOOKUP(I107,'пр.взв'!B5:G30,2,FALSE)</f>
        <v>#N/A</v>
      </c>
      <c r="K107" s="60" t="e">
        <f>VLOOKUP(I107,'пр.взв'!B5:G30,3,FALSE)</f>
        <v>#N/A</v>
      </c>
      <c r="L107" s="60" t="e">
        <f>VLOOKUP(I107,'пр.взв'!B5:G30,4,FALSE)</f>
        <v>#N/A</v>
      </c>
      <c r="M107" s="63"/>
      <c r="N107" s="63"/>
      <c r="O107" s="54"/>
      <c r="P107" s="56"/>
    </row>
    <row r="108" spans="1:16" ht="13.5" thickBot="1">
      <c r="A108" s="57"/>
      <c r="B108" s="59"/>
      <c r="C108" s="61"/>
      <c r="D108" s="61"/>
      <c r="E108" s="66"/>
      <c r="F108" s="66"/>
      <c r="G108" s="64"/>
      <c r="H108" s="65"/>
      <c r="I108" s="57"/>
      <c r="J108" s="59"/>
      <c r="K108" s="61"/>
      <c r="L108" s="61"/>
      <c r="M108" s="66"/>
      <c r="N108" s="66"/>
      <c r="O108" s="64"/>
      <c r="P108" s="65"/>
    </row>
    <row r="109" spans="1:16" ht="12.75">
      <c r="A109" s="47"/>
      <c r="B109" s="49" t="e">
        <f>VLOOKUP(A109,'пр.взв'!B5:G30,2,FALSE)</f>
        <v>#N/A</v>
      </c>
      <c r="C109" s="51" t="e">
        <f>VLOOKUP(A109,'пр.взв'!B5:G30,3,FALSE)</f>
        <v>#N/A</v>
      </c>
      <c r="D109" s="51" t="e">
        <f>VLOOKUP(A109,'пр.взв'!B5:G30,4,FALSE)</f>
        <v>#N/A</v>
      </c>
      <c r="E109" s="62"/>
      <c r="F109" s="62"/>
      <c r="G109" s="53"/>
      <c r="H109" s="55"/>
      <c r="I109" s="47"/>
      <c r="J109" s="49" t="e">
        <f>VLOOKUP(I109,'пр.взв'!B5:G30,2,FALSE)</f>
        <v>#N/A</v>
      </c>
      <c r="K109" s="51" t="e">
        <f>VLOOKUP(I109,'пр.взв'!B5:G30,3,FALSE)</f>
        <v>#N/A</v>
      </c>
      <c r="L109" s="51" t="e">
        <f>VLOOKUP(I109,'пр.взв'!B5:G30,4,FALSE)</f>
        <v>#N/A</v>
      </c>
      <c r="M109" s="62"/>
      <c r="N109" s="62"/>
      <c r="O109" s="53"/>
      <c r="P109" s="55"/>
    </row>
    <row r="110" spans="1:16" ht="12.75">
      <c r="A110" s="48"/>
      <c r="B110" s="50"/>
      <c r="C110" s="52"/>
      <c r="D110" s="52"/>
      <c r="E110" s="63"/>
      <c r="F110" s="63"/>
      <c r="G110" s="54"/>
      <c r="H110" s="56"/>
      <c r="I110" s="48"/>
      <c r="J110" s="50"/>
      <c r="K110" s="52"/>
      <c r="L110" s="52"/>
      <c r="M110" s="63"/>
      <c r="N110" s="63"/>
      <c r="O110" s="54"/>
      <c r="P110" s="56"/>
    </row>
  </sheetData>
  <sheetProtection/>
  <mergeCells count="852">
    <mergeCell ref="I109:I110"/>
    <mergeCell ref="J109:J110"/>
    <mergeCell ref="K109:K110"/>
    <mergeCell ref="L109:L110"/>
    <mergeCell ref="M107:M108"/>
    <mergeCell ref="N107:N108"/>
    <mergeCell ref="M109:M110"/>
    <mergeCell ref="N109:N110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G97:G98"/>
    <mergeCell ref="H97:H98"/>
    <mergeCell ref="A97:A98"/>
    <mergeCell ref="B97:B98"/>
    <mergeCell ref="C97:C98"/>
    <mergeCell ref="D97:D98"/>
    <mergeCell ref="A48:A49"/>
    <mergeCell ref="B48:B49"/>
    <mergeCell ref="C48:C49"/>
    <mergeCell ref="D48:D49"/>
    <mergeCell ref="E97:E98"/>
    <mergeCell ref="F97:F98"/>
    <mergeCell ref="E95:E96"/>
    <mergeCell ref="F95:F96"/>
    <mergeCell ref="A93:A94"/>
    <mergeCell ref="B93:B94"/>
    <mergeCell ref="G95:G96"/>
    <mergeCell ref="H95:H96"/>
    <mergeCell ref="C30:C31"/>
    <mergeCell ref="D30:D31"/>
    <mergeCell ref="E30:E31"/>
    <mergeCell ref="F30:F31"/>
    <mergeCell ref="G93:G94"/>
    <mergeCell ref="H93:H94"/>
    <mergeCell ref="C93:C94"/>
    <mergeCell ref="D93:D94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G65:G66"/>
    <mergeCell ref="H65:H66"/>
    <mergeCell ref="A65:A66"/>
    <mergeCell ref="B65:B66"/>
    <mergeCell ref="C65:C66"/>
    <mergeCell ref="D65:D66"/>
    <mergeCell ref="A63:A64"/>
    <mergeCell ref="B63:B64"/>
    <mergeCell ref="C63:C64"/>
    <mergeCell ref="D63:D64"/>
    <mergeCell ref="E65:E66"/>
    <mergeCell ref="F65:F66"/>
    <mergeCell ref="G61:G62"/>
    <mergeCell ref="H61:H62"/>
    <mergeCell ref="G59:G60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8:A39"/>
    <mergeCell ref="B38:B39"/>
    <mergeCell ref="C40:C41"/>
    <mergeCell ref="D40:D41"/>
    <mergeCell ref="E40:E41"/>
    <mergeCell ref="F40:F41"/>
    <mergeCell ref="C38:C39"/>
    <mergeCell ref="D38:D39"/>
    <mergeCell ref="B42:B43"/>
    <mergeCell ref="A50:A51"/>
    <mergeCell ref="A59:A60"/>
    <mergeCell ref="B59:B60"/>
    <mergeCell ref="C59:C60"/>
    <mergeCell ref="C42:C43"/>
    <mergeCell ref="B52:B53"/>
    <mergeCell ref="C52:C53"/>
    <mergeCell ref="C44:C45"/>
    <mergeCell ref="B50:B51"/>
    <mergeCell ref="D59:D60"/>
    <mergeCell ref="A57:H57"/>
    <mergeCell ref="A58:B58"/>
    <mergeCell ref="C58:E58"/>
    <mergeCell ref="F58:H58"/>
    <mergeCell ref="E59:E60"/>
    <mergeCell ref="F59:F60"/>
    <mergeCell ref="H59:H60"/>
    <mergeCell ref="G54:G55"/>
    <mergeCell ref="H54:H55"/>
    <mergeCell ref="G40:G41"/>
    <mergeCell ref="H50:H51"/>
    <mergeCell ref="H48:H49"/>
    <mergeCell ref="G50:G51"/>
    <mergeCell ref="H52:H53"/>
    <mergeCell ref="H40:H41"/>
    <mergeCell ref="G52:G53"/>
    <mergeCell ref="G42:G43"/>
    <mergeCell ref="A34:A35"/>
    <mergeCell ref="B34:B35"/>
    <mergeCell ref="E34:E35"/>
    <mergeCell ref="F34:F35"/>
    <mergeCell ref="G34:G35"/>
    <mergeCell ref="H34:H35"/>
    <mergeCell ref="C34:C35"/>
    <mergeCell ref="D34:D35"/>
    <mergeCell ref="F54:F55"/>
    <mergeCell ref="E44:E45"/>
    <mergeCell ref="F44:F45"/>
    <mergeCell ref="E38:E39"/>
    <mergeCell ref="F38:F39"/>
    <mergeCell ref="A36:A37"/>
    <mergeCell ref="B36:B37"/>
    <mergeCell ref="C36:C37"/>
    <mergeCell ref="D36:D37"/>
    <mergeCell ref="A42:A43"/>
    <mergeCell ref="A54:A55"/>
    <mergeCell ref="B54:B55"/>
    <mergeCell ref="C54:C55"/>
    <mergeCell ref="D54:D55"/>
    <mergeCell ref="A52:A53"/>
    <mergeCell ref="E54:E55"/>
    <mergeCell ref="E50:E51"/>
    <mergeCell ref="F50:F51"/>
    <mergeCell ref="D42:D43"/>
    <mergeCell ref="C46:C47"/>
    <mergeCell ref="D46:D47"/>
    <mergeCell ref="E46:E47"/>
    <mergeCell ref="F46:F47"/>
    <mergeCell ref="C50:C51"/>
    <mergeCell ref="D50:D51"/>
    <mergeCell ref="D44:D45"/>
    <mergeCell ref="G44:G45"/>
    <mergeCell ref="H44:H45"/>
    <mergeCell ref="G48:G49"/>
    <mergeCell ref="G46:G47"/>
    <mergeCell ref="H46:H47"/>
    <mergeCell ref="D52:D53"/>
    <mergeCell ref="E52:E53"/>
    <mergeCell ref="F52:F53"/>
    <mergeCell ref="E48:E49"/>
    <mergeCell ref="F48:F49"/>
    <mergeCell ref="A30:A31"/>
    <mergeCell ref="B30:B31"/>
    <mergeCell ref="A32:A33"/>
    <mergeCell ref="B32:B33"/>
    <mergeCell ref="A46:A47"/>
    <mergeCell ref="B46:B47"/>
    <mergeCell ref="A40:A41"/>
    <mergeCell ref="B40:B41"/>
    <mergeCell ref="A44:A45"/>
    <mergeCell ref="B44:B45"/>
    <mergeCell ref="G30:G31"/>
    <mergeCell ref="H30:H31"/>
    <mergeCell ref="C32:C33"/>
    <mergeCell ref="F32:F33"/>
    <mergeCell ref="G32:G33"/>
    <mergeCell ref="H32:H33"/>
    <mergeCell ref="D32:D33"/>
    <mergeCell ref="E32:E33"/>
    <mergeCell ref="F36:F37"/>
    <mergeCell ref="G36:G37"/>
    <mergeCell ref="H36:H37"/>
    <mergeCell ref="E42:E43"/>
    <mergeCell ref="F42:F43"/>
    <mergeCell ref="G38:G39"/>
    <mergeCell ref="H38:H39"/>
    <mergeCell ref="H42:H43"/>
    <mergeCell ref="E36:E37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O109:O110"/>
    <mergeCell ref="P109:P110"/>
    <mergeCell ref="A1:H1"/>
    <mergeCell ref="A56:H56"/>
    <mergeCell ref="A2:H2"/>
    <mergeCell ref="A4:A5"/>
    <mergeCell ref="B4:B5"/>
    <mergeCell ref="C4:C5"/>
    <mergeCell ref="D4:D5"/>
    <mergeCell ref="E4:E5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7"/>
  <sheetViews>
    <sheetView view="pageBreakPreview" zoomScale="110" zoomScaleSheetLayoutView="110" zoomScalePageLayoutView="0" workbookViewId="0" topLeftCell="A1">
      <selection activeCell="E26" sqref="E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15" width="3.28125" style="0" customWidth="1"/>
    <col min="16" max="16" width="3.7109375" style="0" customWidth="1"/>
    <col min="17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28.5" customHeight="1" thickBot="1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8"/>
      <c r="AC1" s="18"/>
    </row>
    <row r="2" spans="1:29" ht="20.25" customHeight="1" thickBot="1">
      <c r="A2" s="18"/>
      <c r="B2" s="18"/>
      <c r="C2" s="18"/>
      <c r="D2" s="18"/>
      <c r="E2" s="18"/>
      <c r="F2" s="175" t="s">
        <v>35</v>
      </c>
      <c r="G2" s="176"/>
      <c r="H2" s="176"/>
      <c r="I2" s="176"/>
      <c r="J2" s="176"/>
      <c r="K2" s="17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 thickBot="1">
      <c r="A3" s="18"/>
      <c r="B3" s="18"/>
      <c r="C3" s="18"/>
      <c r="D3" s="18"/>
      <c r="E3" s="18"/>
      <c r="F3" s="22"/>
      <c r="G3" s="22"/>
      <c r="H3" s="22"/>
      <c r="I3" s="22"/>
      <c r="J3" s="22"/>
      <c r="K3" s="22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21" customHeight="1" thickBot="1">
      <c r="A4" s="130"/>
      <c r="B4" s="163" t="s">
        <v>5</v>
      </c>
      <c r="C4" s="165" t="s">
        <v>2</v>
      </c>
      <c r="D4" s="171" t="s">
        <v>25</v>
      </c>
      <c r="E4" s="173" t="s">
        <v>26</v>
      </c>
      <c r="F4" s="167" t="s">
        <v>6</v>
      </c>
      <c r="G4" s="168"/>
      <c r="H4" s="168"/>
      <c r="I4" s="168"/>
      <c r="J4" s="168"/>
      <c r="K4" s="168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57" t="s">
        <v>7</v>
      </c>
      <c r="W4" s="158"/>
      <c r="X4" s="137" t="s">
        <v>3</v>
      </c>
      <c r="Y4" s="138"/>
      <c r="Z4" s="153" t="s">
        <v>4</v>
      </c>
      <c r="AA4" s="154"/>
      <c r="AB4" s="18"/>
      <c r="AC4" s="18"/>
    </row>
    <row r="5" spans="1:32" ht="21" customHeight="1" thickBot="1">
      <c r="A5" s="130"/>
      <c r="B5" s="164"/>
      <c r="C5" s="166"/>
      <c r="D5" s="172"/>
      <c r="E5" s="174"/>
      <c r="F5" s="161">
        <v>1</v>
      </c>
      <c r="G5" s="162"/>
      <c r="H5" s="151">
        <v>2</v>
      </c>
      <c r="I5" s="152"/>
      <c r="J5" s="161">
        <v>3</v>
      </c>
      <c r="K5" s="162"/>
      <c r="L5" s="151">
        <v>4</v>
      </c>
      <c r="M5" s="152"/>
      <c r="N5" s="161">
        <v>5</v>
      </c>
      <c r="O5" s="162"/>
      <c r="P5" s="151">
        <v>6</v>
      </c>
      <c r="Q5" s="152"/>
      <c r="R5" s="161">
        <v>7</v>
      </c>
      <c r="S5" s="162"/>
      <c r="T5" s="151">
        <v>8</v>
      </c>
      <c r="U5" s="152"/>
      <c r="V5" s="159"/>
      <c r="W5" s="160"/>
      <c r="X5" s="139"/>
      <c r="Y5" s="140"/>
      <c r="Z5" s="155"/>
      <c r="AA5" s="156"/>
      <c r="AB5" s="135"/>
      <c r="AC5" s="135"/>
      <c r="AD5" s="148"/>
      <c r="AE5" s="148"/>
      <c r="AF5" s="1"/>
    </row>
    <row r="6" spans="1:32" ht="12.75" customHeight="1">
      <c r="A6" s="105"/>
      <c r="B6" s="103">
        <v>1</v>
      </c>
      <c r="C6" s="75" t="s">
        <v>38</v>
      </c>
      <c r="D6" s="69">
        <v>1984</v>
      </c>
      <c r="E6" s="69" t="s">
        <v>39</v>
      </c>
      <c r="F6" s="149">
        <v>2</v>
      </c>
      <c r="G6" s="29">
        <v>0</v>
      </c>
      <c r="H6" s="149">
        <v>3</v>
      </c>
      <c r="I6" s="33">
        <v>0</v>
      </c>
      <c r="J6" s="149" t="s">
        <v>71</v>
      </c>
      <c r="K6" s="29"/>
      <c r="L6" s="149"/>
      <c r="M6" s="29"/>
      <c r="N6" s="149"/>
      <c r="O6" s="29"/>
      <c r="P6" s="149" t="s">
        <v>59</v>
      </c>
      <c r="Q6" s="29">
        <v>2</v>
      </c>
      <c r="R6" s="149" t="s">
        <v>60</v>
      </c>
      <c r="S6" s="29">
        <v>3</v>
      </c>
      <c r="T6" s="149"/>
      <c r="U6" s="29"/>
      <c r="V6" s="141"/>
      <c r="W6" s="142"/>
      <c r="X6" s="141"/>
      <c r="Y6" s="143"/>
      <c r="Z6" s="144">
        <v>2</v>
      </c>
      <c r="AA6" s="145"/>
      <c r="AB6" s="136"/>
      <c r="AC6" s="20"/>
      <c r="AD6" s="3"/>
      <c r="AE6" s="3"/>
      <c r="AF6" s="3"/>
    </row>
    <row r="7" spans="1:32" ht="12.75" customHeight="1" thickBot="1">
      <c r="A7" s="106"/>
      <c r="B7" s="104"/>
      <c r="C7" s="76"/>
      <c r="D7" s="70"/>
      <c r="E7" s="70"/>
      <c r="F7" s="150"/>
      <c r="G7" s="21"/>
      <c r="H7" s="150"/>
      <c r="I7" s="21"/>
      <c r="J7" s="150"/>
      <c r="K7" s="21"/>
      <c r="L7" s="150"/>
      <c r="M7" s="21"/>
      <c r="N7" s="150"/>
      <c r="O7" s="21"/>
      <c r="P7" s="150"/>
      <c r="Q7" s="21"/>
      <c r="R7" s="150"/>
      <c r="S7" s="21"/>
      <c r="T7" s="150"/>
      <c r="U7" s="21"/>
      <c r="V7" s="122"/>
      <c r="W7" s="123"/>
      <c r="X7" s="122"/>
      <c r="Y7" s="124"/>
      <c r="Z7" s="146"/>
      <c r="AA7" s="147"/>
      <c r="AB7" s="136"/>
      <c r="AC7" s="20"/>
      <c r="AD7" s="3"/>
      <c r="AE7" s="3"/>
      <c r="AF7" s="3"/>
    </row>
    <row r="8" spans="1:32" ht="12.75" customHeight="1" thickTop="1">
      <c r="A8" s="105"/>
      <c r="B8" s="93">
        <v>2</v>
      </c>
      <c r="C8" s="67" t="s">
        <v>40</v>
      </c>
      <c r="D8" s="69">
        <v>1982</v>
      </c>
      <c r="E8" s="69" t="s">
        <v>41</v>
      </c>
      <c r="F8" s="111">
        <v>1</v>
      </c>
      <c r="G8" s="30">
        <v>4</v>
      </c>
      <c r="H8" s="113" t="s">
        <v>71</v>
      </c>
      <c r="I8" s="30"/>
      <c r="J8" s="113">
        <v>3</v>
      </c>
      <c r="K8" s="30">
        <v>2</v>
      </c>
      <c r="L8" s="113"/>
      <c r="M8" s="30"/>
      <c r="N8" s="113"/>
      <c r="O8" s="30"/>
      <c r="P8" s="113" t="s">
        <v>60</v>
      </c>
      <c r="Q8" s="30">
        <v>4</v>
      </c>
      <c r="R8" s="113"/>
      <c r="S8" s="30"/>
      <c r="T8" s="113"/>
      <c r="U8" s="31"/>
      <c r="V8" s="125"/>
      <c r="W8" s="126"/>
      <c r="X8" s="115"/>
      <c r="Y8" s="116"/>
      <c r="Z8" s="117">
        <v>3</v>
      </c>
      <c r="AA8" s="118"/>
      <c r="AB8" s="136"/>
      <c r="AC8" s="20"/>
      <c r="AD8" s="3"/>
      <c r="AE8" s="3"/>
      <c r="AF8" s="3"/>
    </row>
    <row r="9" spans="1:32" ht="12.75" customHeight="1" thickBot="1">
      <c r="A9" s="106"/>
      <c r="B9" s="94"/>
      <c r="C9" s="68"/>
      <c r="D9" s="70"/>
      <c r="E9" s="70"/>
      <c r="F9" s="112"/>
      <c r="G9" s="27"/>
      <c r="H9" s="114"/>
      <c r="I9" s="27"/>
      <c r="J9" s="114"/>
      <c r="K9" s="27"/>
      <c r="L9" s="114"/>
      <c r="M9" s="27"/>
      <c r="N9" s="114"/>
      <c r="O9" s="27"/>
      <c r="P9" s="114"/>
      <c r="Q9" s="27"/>
      <c r="R9" s="114"/>
      <c r="S9" s="27"/>
      <c r="T9" s="114"/>
      <c r="U9" s="28"/>
      <c r="V9" s="127"/>
      <c r="W9" s="128"/>
      <c r="X9" s="109"/>
      <c r="Y9" s="110"/>
      <c r="Z9" s="119"/>
      <c r="AA9" s="120"/>
      <c r="AB9" s="136"/>
      <c r="AC9" s="20"/>
      <c r="AD9" s="3"/>
      <c r="AE9" s="3"/>
      <c r="AF9" s="3"/>
    </row>
    <row r="10" spans="1:32" ht="12.75" customHeight="1" thickTop="1">
      <c r="A10" s="36"/>
      <c r="B10" s="93">
        <v>3</v>
      </c>
      <c r="C10" s="178" t="s">
        <v>64</v>
      </c>
      <c r="D10" s="179">
        <v>1980</v>
      </c>
      <c r="E10" s="179" t="s">
        <v>65</v>
      </c>
      <c r="F10" s="111" t="s">
        <v>71</v>
      </c>
      <c r="G10" s="21"/>
      <c r="H10" s="113">
        <v>1</v>
      </c>
      <c r="I10" s="21" t="s">
        <v>72</v>
      </c>
      <c r="J10" s="113">
        <v>2</v>
      </c>
      <c r="K10" s="21" t="s">
        <v>73</v>
      </c>
      <c r="L10" s="32"/>
      <c r="M10" s="21"/>
      <c r="N10" s="32"/>
      <c r="O10" s="21"/>
      <c r="P10" s="32"/>
      <c r="Q10" s="21"/>
      <c r="R10" s="32"/>
      <c r="S10" s="21"/>
      <c r="T10" s="32"/>
      <c r="U10" s="41"/>
      <c r="V10" s="125">
        <v>3</v>
      </c>
      <c r="W10" s="126"/>
      <c r="X10" s="115">
        <v>7</v>
      </c>
      <c r="Y10" s="116"/>
      <c r="Z10" s="117">
        <v>6</v>
      </c>
      <c r="AA10" s="118"/>
      <c r="AB10" s="35"/>
      <c r="AC10" s="20"/>
      <c r="AD10" s="3"/>
      <c r="AE10" s="3"/>
      <c r="AF10" s="3"/>
    </row>
    <row r="11" spans="1:32" ht="12.75" customHeight="1" thickBot="1">
      <c r="A11" s="36"/>
      <c r="B11" s="94"/>
      <c r="C11" s="178"/>
      <c r="D11" s="179"/>
      <c r="E11" s="179"/>
      <c r="F11" s="112"/>
      <c r="G11" s="21"/>
      <c r="H11" s="114"/>
      <c r="I11" s="21"/>
      <c r="J11" s="114"/>
      <c r="K11" s="21"/>
      <c r="L11" s="32"/>
      <c r="M11" s="21"/>
      <c r="N11" s="32"/>
      <c r="O11" s="21"/>
      <c r="P11" s="32"/>
      <c r="Q11" s="21"/>
      <c r="R11" s="32"/>
      <c r="S11" s="21"/>
      <c r="T11" s="32"/>
      <c r="U11" s="41"/>
      <c r="V11" s="127"/>
      <c r="W11" s="128"/>
      <c r="X11" s="109"/>
      <c r="Y11" s="110"/>
      <c r="Z11" s="119"/>
      <c r="AA11" s="120"/>
      <c r="AB11" s="35"/>
      <c r="AC11" s="20"/>
      <c r="AD11" s="3"/>
      <c r="AE11" s="3"/>
      <c r="AF11" s="3"/>
    </row>
    <row r="12" spans="1:29" ht="12.75" customHeight="1" thickTop="1">
      <c r="A12" s="19"/>
      <c r="B12" s="103">
        <v>4</v>
      </c>
      <c r="C12" s="67" t="s">
        <v>42</v>
      </c>
      <c r="D12" s="69">
        <v>1979</v>
      </c>
      <c r="E12" s="69" t="s">
        <v>43</v>
      </c>
      <c r="F12" s="111">
        <v>4</v>
      </c>
      <c r="G12" s="30">
        <v>4</v>
      </c>
      <c r="H12" s="113">
        <v>6</v>
      </c>
      <c r="I12" s="30">
        <v>1</v>
      </c>
      <c r="J12" s="113" t="s">
        <v>71</v>
      </c>
      <c r="K12" s="30"/>
      <c r="L12" s="113"/>
      <c r="M12" s="30"/>
      <c r="N12" s="113"/>
      <c r="O12" s="30"/>
      <c r="P12" s="113" t="s">
        <v>57</v>
      </c>
      <c r="Q12" s="30">
        <v>3</v>
      </c>
      <c r="R12" s="113"/>
      <c r="S12" s="30"/>
      <c r="T12" s="113"/>
      <c r="U12" s="31"/>
      <c r="V12" s="107"/>
      <c r="W12" s="121"/>
      <c r="X12" s="107"/>
      <c r="Y12" s="108"/>
      <c r="Z12" s="133">
        <v>3</v>
      </c>
      <c r="AA12" s="134"/>
      <c r="AB12" s="130"/>
      <c r="AC12" s="18"/>
    </row>
    <row r="13" spans="1:29" ht="12.75" customHeight="1" thickBot="1">
      <c r="A13" s="19"/>
      <c r="B13" s="104"/>
      <c r="C13" s="68"/>
      <c r="D13" s="70"/>
      <c r="E13" s="70"/>
      <c r="F13" s="112"/>
      <c r="G13" s="27"/>
      <c r="H13" s="114"/>
      <c r="I13" s="27"/>
      <c r="J13" s="114"/>
      <c r="K13" s="27"/>
      <c r="L13" s="114"/>
      <c r="M13" s="27"/>
      <c r="N13" s="114"/>
      <c r="O13" s="27"/>
      <c r="P13" s="114"/>
      <c r="Q13" s="27"/>
      <c r="R13" s="114"/>
      <c r="S13" s="27"/>
      <c r="T13" s="114"/>
      <c r="U13" s="28"/>
      <c r="V13" s="122"/>
      <c r="W13" s="123"/>
      <c r="X13" s="122"/>
      <c r="Y13" s="124"/>
      <c r="Z13" s="146"/>
      <c r="AA13" s="147"/>
      <c r="AB13" s="130"/>
      <c r="AC13" s="18"/>
    </row>
    <row r="14" spans="1:29" ht="12.75" customHeight="1" thickTop="1">
      <c r="A14" s="19"/>
      <c r="B14" s="93">
        <v>5</v>
      </c>
      <c r="C14" s="67" t="s">
        <v>44</v>
      </c>
      <c r="D14" s="69">
        <v>1987</v>
      </c>
      <c r="E14" s="69" t="s">
        <v>45</v>
      </c>
      <c r="F14" s="111">
        <v>3</v>
      </c>
      <c r="G14" s="30">
        <v>0</v>
      </c>
      <c r="H14" s="113" t="s">
        <v>71</v>
      </c>
      <c r="I14" s="30"/>
      <c r="J14" s="113">
        <v>6</v>
      </c>
      <c r="K14" s="30">
        <v>1</v>
      </c>
      <c r="L14" s="113"/>
      <c r="M14" s="30"/>
      <c r="N14" s="113"/>
      <c r="O14" s="30"/>
      <c r="P14" s="113" t="s">
        <v>58</v>
      </c>
      <c r="Q14" s="30">
        <v>0</v>
      </c>
      <c r="R14" s="113" t="s">
        <v>57</v>
      </c>
      <c r="S14" s="30">
        <v>1</v>
      </c>
      <c r="T14" s="113"/>
      <c r="U14" s="31"/>
      <c r="V14" s="115"/>
      <c r="W14" s="126"/>
      <c r="X14" s="115"/>
      <c r="Y14" s="116"/>
      <c r="Z14" s="117">
        <v>1</v>
      </c>
      <c r="AA14" s="118"/>
      <c r="AB14" s="130"/>
      <c r="AC14" s="18"/>
    </row>
    <row r="15" spans="1:29" ht="12.75" customHeight="1" thickBot="1">
      <c r="A15" s="19"/>
      <c r="B15" s="94"/>
      <c r="C15" s="68"/>
      <c r="D15" s="70"/>
      <c r="E15" s="70"/>
      <c r="F15" s="112"/>
      <c r="G15" s="27"/>
      <c r="H15" s="114"/>
      <c r="I15" s="27"/>
      <c r="J15" s="114"/>
      <c r="K15" s="27"/>
      <c r="L15" s="114"/>
      <c r="M15" s="27"/>
      <c r="N15" s="114"/>
      <c r="O15" s="27"/>
      <c r="P15" s="114"/>
      <c r="Q15" s="27"/>
      <c r="R15" s="114"/>
      <c r="S15" s="27"/>
      <c r="T15" s="114"/>
      <c r="U15" s="28"/>
      <c r="V15" s="109"/>
      <c r="W15" s="128"/>
      <c r="X15" s="109"/>
      <c r="Y15" s="110"/>
      <c r="Z15" s="119"/>
      <c r="AA15" s="120"/>
      <c r="AB15" s="130"/>
      <c r="AC15" s="18"/>
    </row>
    <row r="16" spans="1:29" ht="12.75" customHeight="1" thickTop="1">
      <c r="A16" s="19"/>
      <c r="B16" s="93">
        <v>6</v>
      </c>
      <c r="C16" s="95" t="s">
        <v>67</v>
      </c>
      <c r="D16" s="97">
        <v>1987</v>
      </c>
      <c r="E16" s="99" t="s">
        <v>68</v>
      </c>
      <c r="F16" s="111" t="s">
        <v>71</v>
      </c>
      <c r="G16" s="30"/>
      <c r="H16" s="113">
        <v>4</v>
      </c>
      <c r="I16" s="30">
        <v>3</v>
      </c>
      <c r="J16" s="113">
        <v>5</v>
      </c>
      <c r="K16" s="30">
        <v>3</v>
      </c>
      <c r="L16" s="113"/>
      <c r="M16" s="30"/>
      <c r="N16" s="113"/>
      <c r="O16" s="30"/>
      <c r="P16" s="113"/>
      <c r="Q16" s="30"/>
      <c r="R16" s="113"/>
      <c r="S16" s="30"/>
      <c r="T16" s="113"/>
      <c r="U16" s="31"/>
      <c r="V16" s="107">
        <v>3</v>
      </c>
      <c r="W16" s="121"/>
      <c r="X16" s="107">
        <v>6</v>
      </c>
      <c r="Y16" s="108"/>
      <c r="Z16" s="133">
        <v>5</v>
      </c>
      <c r="AA16" s="134"/>
      <c r="AB16" s="130"/>
      <c r="AC16" s="18"/>
    </row>
    <row r="17" spans="1:29" ht="12.75" customHeight="1" thickBot="1">
      <c r="A17" s="19"/>
      <c r="B17" s="94"/>
      <c r="C17" s="96"/>
      <c r="D17" s="98"/>
      <c r="E17" s="100"/>
      <c r="F17" s="112"/>
      <c r="G17" s="27"/>
      <c r="H17" s="114"/>
      <c r="I17" s="27"/>
      <c r="J17" s="114"/>
      <c r="K17" s="27"/>
      <c r="L17" s="114"/>
      <c r="M17" s="27"/>
      <c r="N17" s="114"/>
      <c r="O17" s="27"/>
      <c r="P17" s="114"/>
      <c r="Q17" s="27"/>
      <c r="R17" s="114"/>
      <c r="S17" s="27"/>
      <c r="T17" s="114"/>
      <c r="U17" s="28"/>
      <c r="V17" s="109"/>
      <c r="W17" s="128"/>
      <c r="X17" s="109"/>
      <c r="Y17" s="110"/>
      <c r="Z17" s="119"/>
      <c r="AA17" s="120"/>
      <c r="AB17" s="130"/>
      <c r="AC17" s="18"/>
    </row>
    <row r="18" spans="1:29" ht="12.75" customHeight="1" thickTop="1">
      <c r="A18" s="19"/>
      <c r="B18" s="36"/>
      <c r="C18" s="42"/>
      <c r="D18" s="43"/>
      <c r="E18" s="43"/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/>
      <c r="U18" s="45"/>
      <c r="V18" s="35"/>
      <c r="W18" s="35"/>
      <c r="X18" s="35"/>
      <c r="Y18" s="35"/>
      <c r="Z18" s="46"/>
      <c r="AA18" s="46"/>
      <c r="AB18" s="19"/>
      <c r="AC18" s="18"/>
    </row>
    <row r="19" spans="1:29" ht="12.75" customHeight="1">
      <c r="A19" s="1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30"/>
      <c r="AC19" s="18"/>
    </row>
    <row r="20" spans="1:29" ht="12.75" customHeight="1">
      <c r="A20" s="19"/>
      <c r="B20" s="102" t="s">
        <v>24</v>
      </c>
      <c r="C20" s="102"/>
      <c r="D20" s="102"/>
      <c r="E20" s="102"/>
      <c r="F20" s="132"/>
      <c r="G20" s="132"/>
      <c r="H20" s="132"/>
      <c r="I20" s="132"/>
      <c r="J20" s="132"/>
      <c r="K20" s="132"/>
      <c r="L20" s="132"/>
      <c r="M20" s="37" t="s">
        <v>48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30"/>
      <c r="AC20" s="18"/>
    </row>
    <row r="21" spans="1:29" ht="12.75" customHeight="1">
      <c r="A21" s="1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9"/>
      <c r="AC21" s="18"/>
    </row>
    <row r="22" spans="1:29" ht="12.75" customHeight="1">
      <c r="A22" s="1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9"/>
      <c r="AC22" s="18"/>
    </row>
    <row r="23" spans="1:29" ht="12.75" customHeight="1">
      <c r="A23" s="1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130"/>
      <c r="AC23" s="18"/>
    </row>
    <row r="24" spans="1:29" ht="12.75" customHeight="1">
      <c r="A24" s="19"/>
      <c r="B24" s="92" t="s">
        <v>47</v>
      </c>
      <c r="C24" s="92"/>
      <c r="D24" s="92"/>
      <c r="E24" s="92"/>
      <c r="F24" s="129"/>
      <c r="G24" s="129"/>
      <c r="H24" s="129"/>
      <c r="I24" s="129"/>
      <c r="J24" s="129"/>
      <c r="K24" s="129"/>
      <c r="L24" s="129"/>
      <c r="M24" s="131" t="s">
        <v>46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0"/>
      <c r="AC24" s="18"/>
    </row>
    <row r="25" spans="1:29" ht="12.75" customHeight="1">
      <c r="A25" s="19"/>
      <c r="AB25" s="130"/>
      <c r="AC25" s="18"/>
    </row>
    <row r="26" spans="1:29" ht="12.75" customHeight="1">
      <c r="A26" s="19"/>
      <c r="AB26" s="130"/>
      <c r="AC26" s="18"/>
    </row>
    <row r="27" spans="1:29" ht="12.75" customHeight="1">
      <c r="A27" s="19"/>
      <c r="AB27" s="130"/>
      <c r="AC27" s="18"/>
    </row>
    <row r="28" spans="1:29" ht="12.75" customHeight="1">
      <c r="A28" s="19"/>
      <c r="AB28" s="130"/>
      <c r="AC28" s="18"/>
    </row>
    <row r="29" spans="1:29" ht="12.75" customHeight="1">
      <c r="A29" s="19"/>
      <c r="AB29" s="130"/>
      <c r="AC29" s="18"/>
    </row>
    <row r="30" spans="1:29" ht="12.75" customHeight="1">
      <c r="A30" s="19"/>
      <c r="AB30" s="130"/>
      <c r="AC30" s="18"/>
    </row>
    <row r="31" spans="1:29" ht="12.75" customHeight="1">
      <c r="A31" s="19"/>
      <c r="AB31" s="130"/>
      <c r="AC31" s="18"/>
    </row>
    <row r="32" spans="1:29" ht="12.75" customHeight="1">
      <c r="A32" s="19"/>
      <c r="AB32" s="130"/>
      <c r="AC32" s="18"/>
    </row>
    <row r="33" spans="1:29" ht="12.75" customHeight="1">
      <c r="A33" s="19"/>
      <c r="AB33" s="19"/>
      <c r="AC33" s="18"/>
    </row>
    <row r="34" spans="1:29" ht="12.75" customHeight="1">
      <c r="A34" s="19"/>
      <c r="AB34" s="19"/>
      <c r="AC34" s="18"/>
    </row>
    <row r="35" spans="1:29" ht="12.75" customHeight="1">
      <c r="A35" s="19"/>
      <c r="AB35" s="19"/>
      <c r="AC35" s="18"/>
    </row>
    <row r="36" spans="1:29" ht="12.75" customHeight="1">
      <c r="A36" s="19"/>
      <c r="AB36" s="19"/>
      <c r="AC36" s="18"/>
    </row>
    <row r="37" spans="1:29" ht="12.75" customHeight="1">
      <c r="A37" s="19"/>
      <c r="AB37" s="19"/>
      <c r="AC37" s="18"/>
    </row>
    <row r="38" spans="1:29" ht="12.75" customHeight="1">
      <c r="A38" s="19"/>
      <c r="AB38" s="19"/>
      <c r="AC38" s="18"/>
    </row>
    <row r="39" spans="1:29" ht="12.75" customHeight="1">
      <c r="A39" s="19"/>
      <c r="AB39" s="19"/>
      <c r="AC39" s="18"/>
    </row>
    <row r="40" spans="1:29" ht="12.75" customHeight="1">
      <c r="A40" s="19"/>
      <c r="AB40" s="19"/>
      <c r="AC40" s="18"/>
    </row>
    <row r="41" spans="1:29" ht="12.75" customHeight="1">
      <c r="A41" s="19"/>
      <c r="AB41" s="19"/>
      <c r="AC41" s="18"/>
    </row>
    <row r="42" spans="1:29" ht="12.75" customHeight="1">
      <c r="A42" s="19"/>
      <c r="AB42" s="19"/>
      <c r="AC42" s="18"/>
    </row>
    <row r="43" spans="1:29" ht="12.75" customHeight="1">
      <c r="A43" s="19"/>
      <c r="AB43" s="130"/>
      <c r="AC43" s="18"/>
    </row>
    <row r="44" spans="1:29" ht="12.75" customHeight="1">
      <c r="A44" s="19"/>
      <c r="AB44" s="130"/>
      <c r="AC44" s="18"/>
    </row>
    <row r="45" spans="1:31" ht="18" customHeight="1">
      <c r="A45" s="35"/>
      <c r="AB45" s="35"/>
      <c r="AC45" s="35"/>
      <c r="AD45" s="35"/>
      <c r="AE45" s="35"/>
    </row>
    <row r="46" spans="2:28" s="3" customFormat="1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31" ht="15.75" customHeight="1">
      <c r="A47" s="34"/>
      <c r="AB47" s="34"/>
      <c r="AC47" s="34"/>
      <c r="AD47" s="34"/>
      <c r="AE47" s="34"/>
    </row>
    <row r="48" ht="15.75" customHeight="1"/>
  </sheetData>
  <sheetProtection/>
  <mergeCells count="125">
    <mergeCell ref="J10:J11"/>
    <mergeCell ref="C10:C11"/>
    <mergeCell ref="D10:D11"/>
    <mergeCell ref="E10:E11"/>
    <mergeCell ref="B10:B11"/>
    <mergeCell ref="F10:F11"/>
    <mergeCell ref="H10:H11"/>
    <mergeCell ref="P5:Q5"/>
    <mergeCell ref="R5:S5"/>
    <mergeCell ref="F4:U4"/>
    <mergeCell ref="D4:D5"/>
    <mergeCell ref="E4:E5"/>
    <mergeCell ref="F2:K2"/>
    <mergeCell ref="A4:A5"/>
    <mergeCell ref="J5:K5"/>
    <mergeCell ref="L5:M5"/>
    <mergeCell ref="N5:O5"/>
    <mergeCell ref="B4:B5"/>
    <mergeCell ref="C4:C5"/>
    <mergeCell ref="F5:G5"/>
    <mergeCell ref="H5:I5"/>
    <mergeCell ref="F6:F7"/>
    <mergeCell ref="H6:H7"/>
    <mergeCell ref="J6:J7"/>
    <mergeCell ref="L6:L7"/>
    <mergeCell ref="N6:N7"/>
    <mergeCell ref="P6:P7"/>
    <mergeCell ref="R6:R7"/>
    <mergeCell ref="H8:H9"/>
    <mergeCell ref="J8:J9"/>
    <mergeCell ref="L8:L9"/>
    <mergeCell ref="N8:N9"/>
    <mergeCell ref="P8:P9"/>
    <mergeCell ref="R8:R9"/>
    <mergeCell ref="H12:H13"/>
    <mergeCell ref="J12:J13"/>
    <mergeCell ref="L12:L13"/>
    <mergeCell ref="N12:N13"/>
    <mergeCell ref="P16:P17"/>
    <mergeCell ref="R16:R17"/>
    <mergeCell ref="H14:H15"/>
    <mergeCell ref="J14:J15"/>
    <mergeCell ref="L14:L15"/>
    <mergeCell ref="N14:N15"/>
    <mergeCell ref="P12:P13"/>
    <mergeCell ref="R12:R13"/>
    <mergeCell ref="P14:P15"/>
    <mergeCell ref="R14:R15"/>
    <mergeCell ref="J16:J17"/>
    <mergeCell ref="L16:L17"/>
    <mergeCell ref="N16:N17"/>
    <mergeCell ref="F12:F13"/>
    <mergeCell ref="F14:F15"/>
    <mergeCell ref="F16:F17"/>
    <mergeCell ref="AD5:AE5"/>
    <mergeCell ref="T6:T7"/>
    <mergeCell ref="AB6:AB7"/>
    <mergeCell ref="T5:U5"/>
    <mergeCell ref="Z4:AA5"/>
    <mergeCell ref="V4:W5"/>
    <mergeCell ref="H16:H17"/>
    <mergeCell ref="T14:T15"/>
    <mergeCell ref="X4:Y5"/>
    <mergeCell ref="V6:W7"/>
    <mergeCell ref="X6:Y7"/>
    <mergeCell ref="Z6:AA7"/>
    <mergeCell ref="Z12:AA13"/>
    <mergeCell ref="X14:Y15"/>
    <mergeCell ref="Z14:AA15"/>
    <mergeCell ref="AB31:AB32"/>
    <mergeCell ref="AB5:AC5"/>
    <mergeCell ref="AB8:AB9"/>
    <mergeCell ref="T12:T13"/>
    <mergeCell ref="AB12:AB13"/>
    <mergeCell ref="AB14:AB15"/>
    <mergeCell ref="T16:T17"/>
    <mergeCell ref="AB16:AB17"/>
    <mergeCell ref="V14:W15"/>
    <mergeCell ref="V16:W17"/>
    <mergeCell ref="Z16:AA17"/>
    <mergeCell ref="AB19:AB20"/>
    <mergeCell ref="AB23:AB24"/>
    <mergeCell ref="AB25:AB26"/>
    <mergeCell ref="AB27:AB28"/>
    <mergeCell ref="AB29:AB30"/>
    <mergeCell ref="Z10:AA11"/>
    <mergeCell ref="F24:L24"/>
    <mergeCell ref="AB43:AB44"/>
    <mergeCell ref="M24:AA24"/>
    <mergeCell ref="F20:L20"/>
    <mergeCell ref="D6:D7"/>
    <mergeCell ref="E6:E7"/>
    <mergeCell ref="D8:D9"/>
    <mergeCell ref="E8:E9"/>
    <mergeCell ref="V8:W9"/>
    <mergeCell ref="C6:C7"/>
    <mergeCell ref="X16:Y17"/>
    <mergeCell ref="F8:F9"/>
    <mergeCell ref="T8:T9"/>
    <mergeCell ref="X8:Y9"/>
    <mergeCell ref="Z8:AA9"/>
    <mergeCell ref="V12:W13"/>
    <mergeCell ref="X12:Y13"/>
    <mergeCell ref="V10:W11"/>
    <mergeCell ref="X10:Y11"/>
    <mergeCell ref="E12:E13"/>
    <mergeCell ref="B14:B15"/>
    <mergeCell ref="C14:C15"/>
    <mergeCell ref="D14:D15"/>
    <mergeCell ref="E14:E15"/>
    <mergeCell ref="A6:A7"/>
    <mergeCell ref="A8:A9"/>
    <mergeCell ref="B8:B9"/>
    <mergeCell ref="C8:C9"/>
    <mergeCell ref="B6:B7"/>
    <mergeCell ref="B24:E24"/>
    <mergeCell ref="B16:B17"/>
    <mergeCell ref="C16:C17"/>
    <mergeCell ref="D16:D17"/>
    <mergeCell ref="E16:E17"/>
    <mergeCell ref="A1:AA1"/>
    <mergeCell ref="B20:E20"/>
    <mergeCell ref="B12:B13"/>
    <mergeCell ref="C12:C13"/>
    <mergeCell ref="D12:D13"/>
  </mergeCells>
  <printOptions horizontalCentered="1"/>
  <pageMargins left="0.31496062992125984" right="0" top="0.8661417322834646" bottom="0" header="0.2362204724409449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37"/>
  <sheetViews>
    <sheetView view="pageBreakPreview" zoomScaleSheetLayoutView="100" zoomScalePageLayoutView="0" workbookViewId="0" topLeftCell="A1">
      <selection activeCell="E23" sqref="E23:E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33" customHeight="1">
      <c r="A1" s="200" t="s">
        <v>74</v>
      </c>
      <c r="B1" s="200"/>
      <c r="C1" s="200"/>
      <c r="D1" s="200"/>
      <c r="E1" s="200"/>
      <c r="F1" s="200"/>
      <c r="G1" s="200"/>
      <c r="H1" s="4"/>
      <c r="I1" s="4"/>
      <c r="J1" s="4"/>
    </row>
    <row r="2" spans="1:7" ht="25.5" customHeight="1">
      <c r="A2" s="202"/>
      <c r="B2" s="202"/>
      <c r="C2" s="202"/>
      <c r="D2" s="25" t="str">
        <f>'пр.хода'!$F$2</f>
        <v>вк 100  кг.</v>
      </c>
      <c r="E2" s="202"/>
      <c r="F2" s="202"/>
      <c r="G2" s="202"/>
    </row>
    <row r="3" spans="1:7" ht="12.75">
      <c r="A3" s="179" t="s">
        <v>1</v>
      </c>
      <c r="B3" s="201" t="s">
        <v>5</v>
      </c>
      <c r="C3" s="179" t="s">
        <v>2</v>
      </c>
      <c r="D3" s="179" t="s">
        <v>25</v>
      </c>
      <c r="E3" s="179" t="s">
        <v>26</v>
      </c>
      <c r="F3" s="179" t="s">
        <v>27</v>
      </c>
      <c r="G3" s="179" t="s">
        <v>8</v>
      </c>
    </row>
    <row r="4" spans="1:7" ht="12.75">
      <c r="A4" s="179"/>
      <c r="B4" s="179"/>
      <c r="C4" s="187"/>
      <c r="D4" s="187"/>
      <c r="E4" s="187"/>
      <c r="F4" s="179"/>
      <c r="G4" s="179"/>
    </row>
    <row r="5" spans="1:7" ht="12.75">
      <c r="A5" s="193">
        <v>1</v>
      </c>
      <c r="B5" s="196"/>
      <c r="C5" s="178" t="s">
        <v>50</v>
      </c>
      <c r="D5" s="179">
        <v>1984</v>
      </c>
      <c r="E5" s="179" t="s">
        <v>39</v>
      </c>
      <c r="F5" s="198"/>
      <c r="G5" s="189" t="s">
        <v>51</v>
      </c>
    </row>
    <row r="6" spans="1:7" ht="12.75">
      <c r="A6" s="193"/>
      <c r="B6" s="197"/>
      <c r="C6" s="178"/>
      <c r="D6" s="179"/>
      <c r="E6" s="179"/>
      <c r="F6" s="199"/>
      <c r="G6" s="190"/>
    </row>
    <row r="7" spans="1:7" ht="12.75" customHeight="1">
      <c r="A7" s="193">
        <v>2</v>
      </c>
      <c r="B7" s="196"/>
      <c r="C7" s="178" t="s">
        <v>52</v>
      </c>
      <c r="D7" s="179">
        <v>1982</v>
      </c>
      <c r="E7" s="179" t="s">
        <v>41</v>
      </c>
      <c r="F7" s="198"/>
      <c r="G7" s="189" t="s">
        <v>53</v>
      </c>
    </row>
    <row r="8" spans="1:7" ht="12.75" customHeight="1">
      <c r="A8" s="193"/>
      <c r="B8" s="197"/>
      <c r="C8" s="178"/>
      <c r="D8" s="179"/>
      <c r="E8" s="179"/>
      <c r="F8" s="199"/>
      <c r="G8" s="190"/>
    </row>
    <row r="9" spans="1:7" ht="12.75" customHeight="1">
      <c r="A9" s="193">
        <v>3</v>
      </c>
      <c r="B9" s="196"/>
      <c r="C9" s="178" t="s">
        <v>54</v>
      </c>
      <c r="D9" s="179">
        <v>1979</v>
      </c>
      <c r="E9" s="179" t="s">
        <v>43</v>
      </c>
      <c r="F9" s="198"/>
      <c r="G9" s="189" t="s">
        <v>55</v>
      </c>
    </row>
    <row r="10" spans="1:7" ht="12.75" customHeight="1">
      <c r="A10" s="193"/>
      <c r="B10" s="197"/>
      <c r="C10" s="178"/>
      <c r="D10" s="179"/>
      <c r="E10" s="179"/>
      <c r="F10" s="199"/>
      <c r="G10" s="190"/>
    </row>
    <row r="11" spans="1:7" ht="12.75" customHeight="1">
      <c r="A11" s="193">
        <v>4</v>
      </c>
      <c r="B11" s="196"/>
      <c r="C11" s="178" t="s">
        <v>62</v>
      </c>
      <c r="D11" s="179">
        <v>1987</v>
      </c>
      <c r="E11" s="179" t="s">
        <v>63</v>
      </c>
      <c r="F11" s="198"/>
      <c r="G11" s="189" t="s">
        <v>56</v>
      </c>
    </row>
    <row r="12" spans="1:7" ht="12.75" customHeight="1">
      <c r="A12" s="193"/>
      <c r="B12" s="197"/>
      <c r="C12" s="178"/>
      <c r="D12" s="179"/>
      <c r="E12" s="179"/>
      <c r="F12" s="199"/>
      <c r="G12" s="190"/>
    </row>
    <row r="13" spans="1:7" ht="12.75" customHeight="1">
      <c r="A13" s="193">
        <v>5</v>
      </c>
      <c r="B13" s="196"/>
      <c r="C13" s="178" t="s">
        <v>64</v>
      </c>
      <c r="D13" s="179">
        <v>1980</v>
      </c>
      <c r="E13" s="179" t="s">
        <v>65</v>
      </c>
      <c r="F13" s="198"/>
      <c r="G13" s="189" t="s">
        <v>66</v>
      </c>
    </row>
    <row r="14" spans="1:7" ht="12.75" customHeight="1">
      <c r="A14" s="193"/>
      <c r="B14" s="197"/>
      <c r="C14" s="178"/>
      <c r="D14" s="179"/>
      <c r="E14" s="179"/>
      <c r="F14" s="199"/>
      <c r="G14" s="190"/>
    </row>
    <row r="15" spans="1:7" ht="12.75" customHeight="1">
      <c r="A15" s="193">
        <v>6</v>
      </c>
      <c r="B15" s="191"/>
      <c r="C15" s="189" t="s">
        <v>67</v>
      </c>
      <c r="D15" s="187">
        <v>1987</v>
      </c>
      <c r="E15" s="187" t="s">
        <v>68</v>
      </c>
      <c r="F15" s="194"/>
      <c r="G15" s="189" t="s">
        <v>69</v>
      </c>
    </row>
    <row r="16" spans="1:7" ht="12.75" customHeight="1">
      <c r="A16" s="193"/>
      <c r="B16" s="192"/>
      <c r="C16" s="190"/>
      <c r="D16" s="188"/>
      <c r="E16" s="188"/>
      <c r="F16" s="195"/>
      <c r="G16" s="190"/>
    </row>
    <row r="17" spans="1:7" ht="12.75" customHeight="1">
      <c r="A17" s="193">
        <v>7</v>
      </c>
      <c r="B17" s="191"/>
      <c r="C17" s="189"/>
      <c r="D17" s="187"/>
      <c r="E17" s="187"/>
      <c r="F17" s="194"/>
      <c r="G17" s="189"/>
    </row>
    <row r="18" spans="1:7" ht="12.75" customHeight="1">
      <c r="A18" s="193"/>
      <c r="B18" s="192"/>
      <c r="C18" s="190"/>
      <c r="D18" s="188"/>
      <c r="E18" s="188"/>
      <c r="F18" s="195"/>
      <c r="G18" s="190"/>
    </row>
    <row r="19" spans="1:7" ht="12.75" customHeight="1">
      <c r="A19" s="193">
        <v>8</v>
      </c>
      <c r="B19" s="191"/>
      <c r="C19" s="189"/>
      <c r="D19" s="187"/>
      <c r="E19" s="187"/>
      <c r="F19" s="187"/>
      <c r="G19" s="189"/>
    </row>
    <row r="20" spans="1:7" ht="12.75" customHeight="1">
      <c r="A20" s="193"/>
      <c r="B20" s="192"/>
      <c r="C20" s="190"/>
      <c r="D20" s="188"/>
      <c r="E20" s="188"/>
      <c r="F20" s="188"/>
      <c r="G20" s="190"/>
    </row>
    <row r="21" spans="1:7" s="3" customFormat="1" ht="12.75" customHeight="1">
      <c r="A21" s="181"/>
      <c r="B21" s="182"/>
      <c r="C21" s="184"/>
      <c r="D21" s="186"/>
      <c r="E21" s="185"/>
      <c r="F21" s="185"/>
      <c r="G21" s="184"/>
    </row>
    <row r="22" spans="1:7" s="3" customFormat="1" ht="12.75" customHeight="1">
      <c r="A22" s="181"/>
      <c r="B22" s="183"/>
      <c r="C22" s="184"/>
      <c r="D22" s="186"/>
      <c r="E22" s="185"/>
      <c r="F22" s="185"/>
      <c r="G22" s="184"/>
    </row>
    <row r="23" spans="1:7" s="3" customFormat="1" ht="12.75" customHeight="1">
      <c r="A23" s="181"/>
      <c r="B23" s="182"/>
      <c r="C23" s="184"/>
      <c r="D23" s="186"/>
      <c r="E23" s="185"/>
      <c r="F23" s="185"/>
      <c r="G23" s="184"/>
    </row>
    <row r="24" spans="1:7" s="3" customFormat="1" ht="12.75" customHeight="1">
      <c r="A24" s="181"/>
      <c r="B24" s="183"/>
      <c r="C24" s="184"/>
      <c r="D24" s="186"/>
      <c r="E24" s="185"/>
      <c r="F24" s="185"/>
      <c r="G24" s="184"/>
    </row>
    <row r="25" spans="1:7" s="3" customFormat="1" ht="12.75" customHeight="1">
      <c r="A25" s="181"/>
      <c r="B25" s="182"/>
      <c r="C25" s="184"/>
      <c r="D25" s="186"/>
      <c r="E25" s="185"/>
      <c r="F25" s="185"/>
      <c r="G25" s="184"/>
    </row>
    <row r="26" spans="1:7" s="3" customFormat="1" ht="12.75" customHeight="1">
      <c r="A26" s="181"/>
      <c r="B26" s="183"/>
      <c r="C26" s="184"/>
      <c r="D26" s="186"/>
      <c r="E26" s="185"/>
      <c r="F26" s="185"/>
      <c r="G26" s="184"/>
    </row>
    <row r="27" spans="1:7" s="3" customFormat="1" ht="12.75" customHeight="1">
      <c r="A27" s="181"/>
      <c r="B27" s="182"/>
      <c r="C27" s="184"/>
      <c r="D27" s="186"/>
      <c r="E27" s="186"/>
      <c r="F27" s="185"/>
      <c r="G27" s="184"/>
    </row>
    <row r="28" spans="1:7" s="3" customFormat="1" ht="12.75" customHeight="1">
      <c r="A28" s="181"/>
      <c r="B28" s="183"/>
      <c r="C28" s="184"/>
      <c r="D28" s="186"/>
      <c r="E28" s="186"/>
      <c r="F28" s="185"/>
      <c r="G28" s="184"/>
    </row>
    <row r="29" spans="1:7" s="3" customFormat="1" ht="12.75" customHeight="1">
      <c r="A29" s="181"/>
      <c r="B29" s="182"/>
      <c r="C29" s="184"/>
      <c r="D29" s="186"/>
      <c r="E29" s="186"/>
      <c r="F29" s="185"/>
      <c r="G29" s="184"/>
    </row>
    <row r="30" spans="1:7" s="3" customFormat="1" ht="12.75" customHeight="1">
      <c r="A30" s="181"/>
      <c r="B30" s="183"/>
      <c r="C30" s="184"/>
      <c r="D30" s="186"/>
      <c r="E30" s="186"/>
      <c r="F30" s="185"/>
      <c r="G30" s="184"/>
    </row>
    <row r="31" spans="1:7" ht="15.75" customHeight="1">
      <c r="A31" s="148"/>
      <c r="B31" s="148"/>
      <c r="C31" s="148"/>
      <c r="D31" s="148"/>
      <c r="E31" s="148"/>
      <c r="F31" s="148"/>
      <c r="G31" s="148"/>
    </row>
    <row r="32" spans="1:5" ht="15.75" customHeight="1">
      <c r="A32" s="92" t="s">
        <v>24</v>
      </c>
      <c r="B32" s="92"/>
      <c r="C32" s="92"/>
      <c r="D32" s="23"/>
      <c r="E32" s="38" t="s">
        <v>49</v>
      </c>
    </row>
    <row r="33" spans="1:5" ht="15.75" customHeight="1">
      <c r="A33" s="40"/>
      <c r="B33" s="40"/>
      <c r="C33" s="40"/>
      <c r="D33" s="3"/>
      <c r="E33" s="38"/>
    </row>
    <row r="34" spans="1:7" ht="15.75" customHeight="1">
      <c r="A34" s="81"/>
      <c r="B34" s="81"/>
      <c r="C34" s="81"/>
      <c r="D34" s="81"/>
      <c r="E34" s="81"/>
      <c r="F34" s="81"/>
      <c r="G34" s="81"/>
    </row>
    <row r="35" spans="1:7" ht="15.75" customHeight="1">
      <c r="A35" s="92" t="s">
        <v>47</v>
      </c>
      <c r="B35" s="92"/>
      <c r="C35" s="92"/>
      <c r="D35" s="24"/>
      <c r="E35" s="180" t="s">
        <v>46</v>
      </c>
      <c r="F35" s="180"/>
      <c r="G35" s="180"/>
    </row>
    <row r="36" spans="1:7" ht="15.75">
      <c r="A36" s="92"/>
      <c r="B36" s="92"/>
      <c r="C36" s="92"/>
      <c r="D36" s="39"/>
      <c r="E36" s="180"/>
      <c r="F36" s="180"/>
      <c r="G36" s="180"/>
    </row>
    <row r="37" ht="12.75">
      <c r="D37" s="3"/>
    </row>
  </sheetData>
  <sheetProtection/>
  <mergeCells count="108">
    <mergeCell ref="F29:F30"/>
    <mergeCell ref="G29:G30"/>
    <mergeCell ref="A27:A28"/>
    <mergeCell ref="E27:E28"/>
    <mergeCell ref="B27:B28"/>
    <mergeCell ref="C27:C28"/>
    <mergeCell ref="D27:D28"/>
    <mergeCell ref="A29:A30"/>
    <mergeCell ref="B29:B30"/>
    <mergeCell ref="C29:C30"/>
    <mergeCell ref="D29:D30"/>
    <mergeCell ref="E29:E30"/>
    <mergeCell ref="A1:G1"/>
    <mergeCell ref="A3:A4"/>
    <mergeCell ref="B3:B4"/>
    <mergeCell ref="C3:C4"/>
    <mergeCell ref="D3:D4"/>
    <mergeCell ref="E3:E4"/>
    <mergeCell ref="F3:F4"/>
    <mergeCell ref="A2:C2"/>
    <mergeCell ref="E2:G2"/>
    <mergeCell ref="G3:G4"/>
    <mergeCell ref="A5:A6"/>
    <mergeCell ref="B5:B6"/>
    <mergeCell ref="C5:C6"/>
    <mergeCell ref="D5:D6"/>
    <mergeCell ref="E5:E6"/>
    <mergeCell ref="F5:F6"/>
    <mergeCell ref="G5:G6"/>
    <mergeCell ref="E7:E8"/>
    <mergeCell ref="F7:F8"/>
    <mergeCell ref="A11:A12"/>
    <mergeCell ref="B11:B12"/>
    <mergeCell ref="C11:C12"/>
    <mergeCell ref="D11:D12"/>
    <mergeCell ref="E11:E12"/>
    <mergeCell ref="F11:F12"/>
    <mergeCell ref="A7:A8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D7:D8"/>
    <mergeCell ref="F19:F20"/>
    <mergeCell ref="A15:A16"/>
    <mergeCell ref="G11:G12"/>
    <mergeCell ref="A13:A14"/>
    <mergeCell ref="B13:B14"/>
    <mergeCell ref="C13:C14"/>
    <mergeCell ref="D13:D14"/>
    <mergeCell ref="E13:E14"/>
    <mergeCell ref="F13:F14"/>
    <mergeCell ref="G13:G14"/>
    <mergeCell ref="G17:G18"/>
    <mergeCell ref="C15:C16"/>
    <mergeCell ref="B7:B8"/>
    <mergeCell ref="E15:E16"/>
    <mergeCell ref="F15:F16"/>
    <mergeCell ref="A19:A20"/>
    <mergeCell ref="B19:B20"/>
    <mergeCell ref="C19:C20"/>
    <mergeCell ref="D19:D20"/>
    <mergeCell ref="E19:E20"/>
    <mergeCell ref="E21:E22"/>
    <mergeCell ref="F21:F22"/>
    <mergeCell ref="B15:B16"/>
    <mergeCell ref="G15:G16"/>
    <mergeCell ref="A17:A18"/>
    <mergeCell ref="B17:B18"/>
    <mergeCell ref="C17:C18"/>
    <mergeCell ref="D17:D18"/>
    <mergeCell ref="E17:E18"/>
    <mergeCell ref="F17:F18"/>
    <mergeCell ref="D25:D26"/>
    <mergeCell ref="E25:E26"/>
    <mergeCell ref="D15:D16"/>
    <mergeCell ref="A23:A24"/>
    <mergeCell ref="B23:B24"/>
    <mergeCell ref="G19:G20"/>
    <mergeCell ref="A21:A22"/>
    <mergeCell ref="B21:B22"/>
    <mergeCell ref="C21:C22"/>
    <mergeCell ref="D21:D22"/>
    <mergeCell ref="F25:F26"/>
    <mergeCell ref="G25:G26"/>
    <mergeCell ref="F27:F28"/>
    <mergeCell ref="G21:G22"/>
    <mergeCell ref="G27:G28"/>
    <mergeCell ref="C23:C24"/>
    <mergeCell ref="D23:D24"/>
    <mergeCell ref="E23:E24"/>
    <mergeCell ref="F23:F24"/>
    <mergeCell ref="G23:G24"/>
    <mergeCell ref="A36:C36"/>
    <mergeCell ref="E36:G36"/>
    <mergeCell ref="A25:A26"/>
    <mergeCell ref="A31:G31"/>
    <mergeCell ref="A34:G34"/>
    <mergeCell ref="A32:C32"/>
    <mergeCell ref="A35:C35"/>
    <mergeCell ref="E35:G35"/>
    <mergeCell ref="B25:B26"/>
    <mergeCell ref="C25:C26"/>
  </mergeCells>
  <printOptions/>
  <pageMargins left="0.46" right="0.1968503937007874" top="0.94" bottom="0.1968503937007874" header="0.4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29"/>
  <sheetViews>
    <sheetView tabSelected="1" view="pageBreakPreview" zoomScale="90" zoomScaleSheetLayoutView="90" zoomScalePageLayoutView="0" workbookViewId="0" topLeftCell="A1">
      <selection activeCell="C21" sqref="C21:C2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6.00390625" style="0" customWidth="1"/>
  </cols>
  <sheetData>
    <row r="1" spans="1:10" ht="28.5" customHeight="1">
      <c r="A1" s="200" t="s">
        <v>36</v>
      </c>
      <c r="B1" s="200"/>
      <c r="C1" s="200"/>
      <c r="D1" s="200"/>
      <c r="E1" s="200"/>
      <c r="F1" s="200"/>
      <c r="G1" s="200"/>
      <c r="H1" s="4"/>
      <c r="I1" s="4"/>
      <c r="J1" s="4"/>
    </row>
    <row r="2" spans="1:7" ht="25.5" customHeight="1">
      <c r="A2" s="203"/>
      <c r="B2" s="203"/>
      <c r="C2" s="203"/>
      <c r="D2" s="5" t="str">
        <f>'пр.хода'!$F$2</f>
        <v>вк 100  кг.</v>
      </c>
      <c r="E2" s="203"/>
      <c r="F2" s="203"/>
      <c r="G2" s="203"/>
    </row>
    <row r="3" spans="1:7" ht="12.75">
      <c r="A3" s="179" t="s">
        <v>9</v>
      </c>
      <c r="B3" s="201" t="s">
        <v>5</v>
      </c>
      <c r="C3" s="179" t="s">
        <v>2</v>
      </c>
      <c r="D3" s="179" t="s">
        <v>25</v>
      </c>
      <c r="E3" s="187" t="s">
        <v>26</v>
      </c>
      <c r="F3" s="179" t="s">
        <v>27</v>
      </c>
      <c r="G3" s="179" t="s">
        <v>8</v>
      </c>
    </row>
    <row r="4" spans="1:7" ht="12.75">
      <c r="A4" s="179"/>
      <c r="B4" s="179"/>
      <c r="C4" s="179"/>
      <c r="D4" s="179"/>
      <c r="E4" s="188"/>
      <c r="F4" s="179"/>
      <c r="G4" s="179"/>
    </row>
    <row r="5" spans="1:7" ht="12.75" customHeight="1">
      <c r="A5" s="207">
        <v>1</v>
      </c>
      <c r="B5" s="191"/>
      <c r="C5" s="178" t="s">
        <v>62</v>
      </c>
      <c r="D5" s="179">
        <v>1987</v>
      </c>
      <c r="E5" s="179" t="s">
        <v>63</v>
      </c>
      <c r="F5" s="198"/>
      <c r="G5" s="189" t="s">
        <v>56</v>
      </c>
    </row>
    <row r="6" spans="1:7" ht="12.75">
      <c r="A6" s="207"/>
      <c r="B6" s="191"/>
      <c r="C6" s="178"/>
      <c r="D6" s="179"/>
      <c r="E6" s="179"/>
      <c r="F6" s="199"/>
      <c r="G6" s="190"/>
    </row>
    <row r="7" spans="1:7" ht="12.75">
      <c r="A7" s="207">
        <v>2</v>
      </c>
      <c r="B7" s="191"/>
      <c r="C7" s="178" t="s">
        <v>50</v>
      </c>
      <c r="D7" s="179">
        <v>1984</v>
      </c>
      <c r="E7" s="179" t="s">
        <v>39</v>
      </c>
      <c r="F7" s="198"/>
      <c r="G7" s="189" t="s">
        <v>51</v>
      </c>
    </row>
    <row r="8" spans="1:7" ht="12.75">
      <c r="A8" s="207"/>
      <c r="B8" s="191"/>
      <c r="C8" s="178"/>
      <c r="D8" s="179"/>
      <c r="E8" s="179"/>
      <c r="F8" s="199"/>
      <c r="G8" s="190"/>
    </row>
    <row r="9" spans="1:7" ht="12.75">
      <c r="A9" s="207">
        <v>3</v>
      </c>
      <c r="B9" s="191"/>
      <c r="C9" s="178" t="s">
        <v>52</v>
      </c>
      <c r="D9" s="179">
        <v>1982</v>
      </c>
      <c r="E9" s="179" t="s">
        <v>41</v>
      </c>
      <c r="F9" s="198"/>
      <c r="G9" s="189" t="s">
        <v>53</v>
      </c>
    </row>
    <row r="10" spans="1:7" ht="12.75">
      <c r="A10" s="207"/>
      <c r="B10" s="191"/>
      <c r="C10" s="178"/>
      <c r="D10" s="179"/>
      <c r="E10" s="179"/>
      <c r="F10" s="199"/>
      <c r="G10" s="190"/>
    </row>
    <row r="11" spans="1:7" ht="12.75">
      <c r="A11" s="205">
        <v>3</v>
      </c>
      <c r="B11" s="191"/>
      <c r="C11" s="178" t="s">
        <v>54</v>
      </c>
      <c r="D11" s="179">
        <v>1979</v>
      </c>
      <c r="E11" s="179" t="s">
        <v>43</v>
      </c>
      <c r="F11" s="198"/>
      <c r="G11" s="189" t="s">
        <v>55</v>
      </c>
    </row>
    <row r="12" spans="1:7" ht="12.75">
      <c r="A12" s="205"/>
      <c r="B12" s="191"/>
      <c r="C12" s="178"/>
      <c r="D12" s="179"/>
      <c r="E12" s="179"/>
      <c r="F12" s="199"/>
      <c r="G12" s="190"/>
    </row>
    <row r="13" spans="1:7" ht="12.75">
      <c r="A13" s="205">
        <v>5</v>
      </c>
      <c r="B13" s="191"/>
      <c r="C13" s="178" t="s">
        <v>64</v>
      </c>
      <c r="D13" s="179">
        <v>1980</v>
      </c>
      <c r="E13" s="179" t="s">
        <v>65</v>
      </c>
      <c r="F13" s="198"/>
      <c r="G13" s="189" t="s">
        <v>66</v>
      </c>
    </row>
    <row r="14" spans="1:7" ht="12.75">
      <c r="A14" s="205"/>
      <c r="B14" s="191"/>
      <c r="C14" s="178"/>
      <c r="D14" s="179"/>
      <c r="E14" s="179"/>
      <c r="F14" s="199"/>
      <c r="G14" s="190"/>
    </row>
    <row r="15" spans="1:7" ht="12.75">
      <c r="A15" s="205">
        <v>5</v>
      </c>
      <c r="B15" s="191"/>
      <c r="C15" s="189" t="s">
        <v>67</v>
      </c>
      <c r="D15" s="187">
        <v>1987</v>
      </c>
      <c r="E15" s="187" t="s">
        <v>68</v>
      </c>
      <c r="F15" s="194"/>
      <c r="G15" s="189" t="s">
        <v>69</v>
      </c>
    </row>
    <row r="16" spans="1:7" ht="12.75">
      <c r="A16" s="205"/>
      <c r="B16" s="191"/>
      <c r="C16" s="190"/>
      <c r="D16" s="188"/>
      <c r="E16" s="188"/>
      <c r="F16" s="195"/>
      <c r="G16" s="190"/>
    </row>
    <row r="17" spans="1:7" ht="12.75">
      <c r="A17" s="206" t="s">
        <v>70</v>
      </c>
      <c r="B17" s="191"/>
      <c r="C17" s="178"/>
      <c r="D17" s="178"/>
      <c r="E17" s="178"/>
      <c r="F17" s="178"/>
      <c r="G17" s="178"/>
    </row>
    <row r="18" spans="1:7" ht="12.75">
      <c r="A18" s="205"/>
      <c r="B18" s="191"/>
      <c r="C18" s="178"/>
      <c r="D18" s="178"/>
      <c r="E18" s="178"/>
      <c r="F18" s="178"/>
      <c r="G18" s="178"/>
    </row>
    <row r="19" spans="1:7" ht="12.75">
      <c r="A19" s="215"/>
      <c r="B19" s="182"/>
      <c r="C19" s="184"/>
      <c r="D19" s="184"/>
      <c r="E19" s="184"/>
      <c r="F19" s="184"/>
      <c r="G19" s="184"/>
    </row>
    <row r="20" spans="1:7" ht="12.75">
      <c r="A20" s="215"/>
      <c r="B20" s="182"/>
      <c r="C20" s="184"/>
      <c r="D20" s="184"/>
      <c r="E20" s="184"/>
      <c r="F20" s="184"/>
      <c r="G20" s="184"/>
    </row>
    <row r="21" spans="1:7" ht="12.75">
      <c r="A21" s="215"/>
      <c r="B21" s="182"/>
      <c r="C21" s="184"/>
      <c r="D21" s="184"/>
      <c r="E21" s="184"/>
      <c r="F21" s="184"/>
      <c r="G21" s="184"/>
    </row>
    <row r="22" spans="1:7" ht="12.75">
      <c r="A22" s="215"/>
      <c r="B22" s="182"/>
      <c r="C22" s="184"/>
      <c r="D22" s="184"/>
      <c r="E22" s="184"/>
      <c r="F22" s="184"/>
      <c r="G22" s="184"/>
    </row>
    <row r="23" spans="1:7" ht="15.75" customHeight="1">
      <c r="A23" s="148"/>
      <c r="B23" s="148"/>
      <c r="C23" s="148"/>
      <c r="D23" s="148"/>
      <c r="E23" s="148"/>
      <c r="F23" s="148"/>
      <c r="G23" s="148"/>
    </row>
    <row r="24" spans="1:14" ht="15.75">
      <c r="A24" s="92" t="s">
        <v>24</v>
      </c>
      <c r="B24" s="92"/>
      <c r="C24" s="92"/>
      <c r="D24" s="23"/>
      <c r="E24" s="38" t="s">
        <v>49</v>
      </c>
      <c r="H24" s="6"/>
      <c r="I24" s="6"/>
      <c r="J24" s="6"/>
      <c r="L24" s="6"/>
      <c r="M24" s="6"/>
      <c r="N24" s="6"/>
    </row>
    <row r="25" spans="1:14" ht="15.75">
      <c r="A25" s="40"/>
      <c r="B25" s="40"/>
      <c r="C25" s="40"/>
      <c r="D25" s="3"/>
      <c r="E25" s="38"/>
      <c r="H25" s="6"/>
      <c r="I25" s="6"/>
      <c r="J25" s="6"/>
      <c r="L25" s="6"/>
      <c r="M25" s="6"/>
      <c r="N25" s="6"/>
    </row>
    <row r="26" spans="1:14" ht="15.75">
      <c r="A26" s="40"/>
      <c r="B26" s="40"/>
      <c r="C26" s="40"/>
      <c r="D26" s="3"/>
      <c r="E26" s="38"/>
      <c r="H26" s="6"/>
      <c r="I26" s="6"/>
      <c r="J26" s="6"/>
      <c r="L26" s="6"/>
      <c r="M26" s="6"/>
      <c r="N26" s="6"/>
    </row>
    <row r="27" spans="1:14" ht="15">
      <c r="A27" s="81"/>
      <c r="B27" s="81"/>
      <c r="C27" s="81"/>
      <c r="D27" s="81"/>
      <c r="E27" s="81"/>
      <c r="F27" s="81"/>
      <c r="G27" s="81"/>
      <c r="H27" s="6"/>
      <c r="I27" s="6"/>
      <c r="J27" s="6"/>
      <c r="L27" s="6"/>
      <c r="M27" s="6"/>
      <c r="N27" s="6"/>
    </row>
    <row r="28" spans="1:14" ht="15.75">
      <c r="A28" s="92" t="s">
        <v>47</v>
      </c>
      <c r="B28" s="92"/>
      <c r="C28" s="92"/>
      <c r="D28" s="24"/>
      <c r="E28" s="180" t="s">
        <v>46</v>
      </c>
      <c r="F28" s="180"/>
      <c r="G28" s="180"/>
      <c r="H28" s="6"/>
      <c r="I28" s="6"/>
      <c r="J28" s="6"/>
      <c r="L28" s="6"/>
      <c r="M28" s="6"/>
      <c r="N28" s="6"/>
    </row>
    <row r="29" spans="1:7" ht="12.75">
      <c r="A29" s="204"/>
      <c r="B29" s="204"/>
      <c r="C29" s="204"/>
      <c r="D29" s="7"/>
      <c r="E29" s="8"/>
      <c r="F29" s="9"/>
      <c r="G29" s="10"/>
    </row>
  </sheetData>
  <sheetProtection/>
  <mergeCells count="79">
    <mergeCell ref="A11:A12"/>
    <mergeCell ref="A3:A4"/>
    <mergeCell ref="B3:B4"/>
    <mergeCell ref="C3:C4"/>
    <mergeCell ref="D3:D4"/>
    <mergeCell ref="A7:A8"/>
    <mergeCell ref="B7:B8"/>
    <mergeCell ref="E3:E4"/>
    <mergeCell ref="F3:F4"/>
    <mergeCell ref="G3:G4"/>
    <mergeCell ref="A5:A6"/>
    <mergeCell ref="B5:B6"/>
    <mergeCell ref="C7:C8"/>
    <mergeCell ref="D7:D8"/>
    <mergeCell ref="E7:E8"/>
    <mergeCell ref="F7:F8"/>
    <mergeCell ref="G7:G8"/>
    <mergeCell ref="G9:G10"/>
    <mergeCell ref="A9:A10"/>
    <mergeCell ref="B9:B10"/>
    <mergeCell ref="C11:C12"/>
    <mergeCell ref="D11:D12"/>
    <mergeCell ref="E11:E12"/>
    <mergeCell ref="F11:F12"/>
    <mergeCell ref="G11:G12"/>
    <mergeCell ref="C9:C10"/>
    <mergeCell ref="D9:D10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G13:G14"/>
    <mergeCell ref="B11:B12"/>
    <mergeCell ref="G15:G16"/>
    <mergeCell ref="C5:C6"/>
    <mergeCell ref="D5:D6"/>
    <mergeCell ref="E5:E6"/>
    <mergeCell ref="E9:E10"/>
    <mergeCell ref="F5:F6"/>
    <mergeCell ref="G5:G6"/>
    <mergeCell ref="F9:F10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:G1"/>
    <mergeCell ref="A21:A22"/>
    <mergeCell ref="B21:B22"/>
    <mergeCell ref="C21:C22"/>
    <mergeCell ref="D21:D22"/>
    <mergeCell ref="A29:C29"/>
    <mergeCell ref="E21:E22"/>
    <mergeCell ref="F21:F22"/>
    <mergeCell ref="G21:G22"/>
    <mergeCell ref="A27:G27"/>
    <mergeCell ref="A23:G23"/>
    <mergeCell ref="A2:C2"/>
    <mergeCell ref="E2:G2"/>
    <mergeCell ref="A28:C28"/>
    <mergeCell ref="A24:C24"/>
    <mergeCell ref="E28:G28"/>
  </mergeCells>
  <printOptions horizontalCentered="1"/>
  <pageMargins left="0.4" right="0.1968503937007874" top="1.09" bottom="0.984251968503937" header="0.5118110236220472" footer="0.5118110236220472"/>
  <pageSetup horizontalDpi="300" verticalDpi="300" orientation="portrait" paperSize="9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6" t="str">
        <f>'пр.хода'!$F$2</f>
        <v>вк 100  кг.</v>
      </c>
    </row>
    <row r="2" ht="12.75">
      <c r="C2" s="11" t="s">
        <v>17</v>
      </c>
    </row>
    <row r="3" ht="12.75">
      <c r="C3" s="12" t="s">
        <v>18</v>
      </c>
    </row>
    <row r="4" spans="1:9" ht="12.75">
      <c r="A4" s="179" t="s">
        <v>19</v>
      </c>
      <c r="B4" s="179" t="s">
        <v>5</v>
      </c>
      <c r="C4" s="188" t="s">
        <v>2</v>
      </c>
      <c r="D4" s="179" t="s">
        <v>11</v>
      </c>
      <c r="E4" s="179" t="s">
        <v>26</v>
      </c>
      <c r="F4" s="179" t="s">
        <v>13</v>
      </c>
      <c r="G4" s="179" t="s">
        <v>14</v>
      </c>
      <c r="H4" s="179" t="s">
        <v>15</v>
      </c>
      <c r="I4" s="179" t="s">
        <v>16</v>
      </c>
    </row>
    <row r="5" spans="1:9" ht="12.7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2.75">
      <c r="A6" s="211"/>
      <c r="B6" s="214">
        <v>1</v>
      </c>
      <c r="C6" s="209" t="e">
        <f>VLOOKUP(B6,'пр.взв'!B5:G631,2,FALSE)</f>
        <v>#N/A</v>
      </c>
      <c r="D6" s="209" t="e">
        <f>VLOOKUP(B6,'пр.взв'!B5:G631,3,FALSE)</f>
        <v>#N/A</v>
      </c>
      <c r="E6" s="209" t="e">
        <f>VLOOKUP(B6,'пр.взв'!B5:G631,4,FALSE)</f>
        <v>#N/A</v>
      </c>
      <c r="F6" s="210"/>
      <c r="G6" s="212"/>
      <c r="H6" s="213"/>
      <c r="I6" s="179"/>
    </row>
    <row r="7" spans="1:9" ht="12.75">
      <c r="A7" s="211"/>
      <c r="B7" s="179"/>
      <c r="C7" s="209"/>
      <c r="D7" s="209"/>
      <c r="E7" s="209"/>
      <c r="F7" s="210"/>
      <c r="G7" s="210"/>
      <c r="H7" s="213"/>
      <c r="I7" s="179"/>
    </row>
    <row r="8" spans="1:9" ht="12.75">
      <c r="A8" s="208"/>
      <c r="B8" s="214">
        <v>4</v>
      </c>
      <c r="C8" s="209" t="e">
        <f>VLOOKUP(B8,'пр.взв'!B5:G631,2,FALSE)</f>
        <v>#N/A</v>
      </c>
      <c r="D8" s="209" t="e">
        <f>VLOOKUP(B8,'пр.взв'!B5:G631,3,FALSE)</f>
        <v>#N/A</v>
      </c>
      <c r="E8" s="209" t="e">
        <f>VLOOKUP(B8,'пр.взв'!B5:G631,4,FALSE)</f>
        <v>#N/A</v>
      </c>
      <c r="F8" s="210"/>
      <c r="G8" s="210"/>
      <c r="H8" s="179"/>
      <c r="I8" s="179"/>
    </row>
    <row r="9" spans="1:9" ht="12.75">
      <c r="A9" s="208"/>
      <c r="B9" s="179"/>
      <c r="C9" s="209"/>
      <c r="D9" s="209"/>
      <c r="E9" s="209"/>
      <c r="F9" s="210"/>
      <c r="G9" s="210"/>
      <c r="H9" s="179"/>
      <c r="I9" s="179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2.75">
      <c r="C15" s="12" t="s">
        <v>22</v>
      </c>
      <c r="E15" s="13"/>
    </row>
    <row r="16" spans="1:9" ht="12.75">
      <c r="A16" s="179" t="s">
        <v>19</v>
      </c>
      <c r="B16" s="179" t="s">
        <v>5</v>
      </c>
      <c r="C16" s="188" t="s">
        <v>2</v>
      </c>
      <c r="D16" s="179" t="s">
        <v>11</v>
      </c>
      <c r="E16" s="179" t="s">
        <v>12</v>
      </c>
      <c r="F16" s="179" t="s">
        <v>13</v>
      </c>
      <c r="G16" s="179" t="s">
        <v>14</v>
      </c>
      <c r="H16" s="179" t="s">
        <v>15</v>
      </c>
      <c r="I16" s="179" t="s">
        <v>16</v>
      </c>
    </row>
    <row r="17" spans="1:9" ht="12.75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9" ht="12.75">
      <c r="A18" s="211"/>
      <c r="B18" s="214">
        <v>3</v>
      </c>
      <c r="C18" s="209" t="e">
        <f>VLOOKUP(B18,'пр.взв'!B5:G631,2,FALSE)</f>
        <v>#N/A</v>
      </c>
      <c r="D18" s="209" t="e">
        <f>VLOOKUP(B18,'пр.взв'!B5:G631,3,FALSE)</f>
        <v>#N/A</v>
      </c>
      <c r="E18" s="209" t="e">
        <f>VLOOKUP(B18,'пр.взв'!B5:G631,4,FALSE)</f>
        <v>#N/A</v>
      </c>
      <c r="F18" s="210"/>
      <c r="G18" s="212"/>
      <c r="H18" s="213"/>
      <c r="I18" s="179"/>
    </row>
    <row r="19" spans="1:9" ht="12.75">
      <c r="A19" s="211"/>
      <c r="B19" s="179"/>
      <c r="C19" s="209"/>
      <c r="D19" s="209"/>
      <c r="E19" s="209"/>
      <c r="F19" s="210"/>
      <c r="G19" s="210"/>
      <c r="H19" s="213"/>
      <c r="I19" s="179"/>
    </row>
    <row r="20" spans="1:9" ht="12.75">
      <c r="A20" s="208"/>
      <c r="B20" s="214">
        <v>5</v>
      </c>
      <c r="C20" s="209" t="e">
        <f>VLOOKUP(B20,'пр.взв'!B5:G631,2,FALSE)</f>
        <v>#N/A</v>
      </c>
      <c r="D20" s="209" t="e">
        <f>VLOOKUP(B20,'пр.взв'!B5:G631,3,FALSE)</f>
        <v>#N/A</v>
      </c>
      <c r="E20" s="209" t="e">
        <f>VLOOKUP(B20,'пр.взв'!B5:G631,4,FALSE)</f>
        <v>#N/A</v>
      </c>
      <c r="F20" s="210"/>
      <c r="G20" s="210"/>
      <c r="H20" s="179"/>
      <c r="I20" s="179"/>
    </row>
    <row r="21" spans="1:9" ht="12.75">
      <c r="A21" s="208"/>
      <c r="B21" s="179"/>
      <c r="C21" s="209"/>
      <c r="D21" s="209"/>
      <c r="E21" s="209"/>
      <c r="F21" s="210"/>
      <c r="G21" s="210"/>
      <c r="H21" s="179"/>
      <c r="I21" s="179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30</v>
      </c>
      <c r="F26" s="17" t="str">
        <f>F1</f>
        <v>вк 100  кг.</v>
      </c>
    </row>
    <row r="27" spans="1:9" ht="12.75">
      <c r="A27" s="179" t="s">
        <v>19</v>
      </c>
      <c r="B27" s="179" t="s">
        <v>5</v>
      </c>
      <c r="C27" s="188" t="s">
        <v>2</v>
      </c>
      <c r="D27" s="179" t="s">
        <v>11</v>
      </c>
      <c r="E27" s="179" t="s">
        <v>12</v>
      </c>
      <c r="F27" s="179" t="s">
        <v>13</v>
      </c>
      <c r="G27" s="179" t="s">
        <v>14</v>
      </c>
      <c r="H27" s="179" t="s">
        <v>15</v>
      </c>
      <c r="I27" s="179" t="s">
        <v>16</v>
      </c>
    </row>
    <row r="28" spans="1:9" ht="12.75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9" ht="12.75">
      <c r="A29" s="211"/>
      <c r="B29" s="179">
        <v>4</v>
      </c>
      <c r="C29" s="209" t="e">
        <f>VLOOKUP(B29,'пр.взв'!B5:G631,2,FALSE)</f>
        <v>#N/A</v>
      </c>
      <c r="D29" s="209" t="e">
        <f>VLOOKUP(B29,'пр.взв'!B5:G631,3,FALSE)</f>
        <v>#N/A</v>
      </c>
      <c r="E29" s="209" t="e">
        <f>VLOOKUP(B29,'пр.взв'!B5:G631,4,FALSE)</f>
        <v>#N/A</v>
      </c>
      <c r="F29" s="210"/>
      <c r="G29" s="212"/>
      <c r="H29" s="213"/>
      <c r="I29" s="179"/>
    </row>
    <row r="30" spans="1:9" ht="12.75">
      <c r="A30" s="211"/>
      <c r="B30" s="179"/>
      <c r="C30" s="209"/>
      <c r="D30" s="209"/>
      <c r="E30" s="209"/>
      <c r="F30" s="210"/>
      <c r="G30" s="210"/>
      <c r="H30" s="213"/>
      <c r="I30" s="179"/>
    </row>
    <row r="31" spans="1:9" ht="12.75">
      <c r="A31" s="208"/>
      <c r="B31" s="179">
        <v>5</v>
      </c>
      <c r="C31" s="209" t="e">
        <f>VLOOKUP(B31,'пр.взв'!B5:G631,2,FALSE)</f>
        <v>#N/A</v>
      </c>
      <c r="D31" s="209" t="e">
        <f>VLOOKUP(B31,'пр.взв'!B5:G631,3,FALSE)</f>
        <v>#N/A</v>
      </c>
      <c r="E31" s="209" t="e">
        <f>VLOOKUP(B31,'пр.взв'!B5:G631,4,FALSE)</f>
        <v>#N/A</v>
      </c>
      <c r="F31" s="210"/>
      <c r="G31" s="210"/>
      <c r="H31" s="179"/>
      <c r="I31" s="179"/>
    </row>
    <row r="32" spans="1:9" ht="12.75">
      <c r="A32" s="208"/>
      <c r="B32" s="179"/>
      <c r="C32" s="209"/>
      <c r="D32" s="209"/>
      <c r="E32" s="209"/>
      <c r="F32" s="210"/>
      <c r="G32" s="210"/>
      <c r="H32" s="179"/>
      <c r="I32" s="179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100  кг.</v>
      </c>
    </row>
    <row r="38" spans="1:9" ht="12.75">
      <c r="A38" s="179" t="s">
        <v>19</v>
      </c>
      <c r="B38" s="179" t="s">
        <v>5</v>
      </c>
      <c r="C38" s="188" t="s">
        <v>2</v>
      </c>
      <c r="D38" s="179" t="s">
        <v>11</v>
      </c>
      <c r="E38" s="179" t="s">
        <v>12</v>
      </c>
      <c r="F38" s="179" t="s">
        <v>13</v>
      </c>
      <c r="G38" s="179" t="s">
        <v>14</v>
      </c>
      <c r="H38" s="179" t="s">
        <v>15</v>
      </c>
      <c r="I38" s="179" t="s">
        <v>16</v>
      </c>
    </row>
    <row r="39" spans="1:9" ht="12.75">
      <c r="A39" s="187"/>
      <c r="B39" s="187"/>
      <c r="C39" s="187"/>
      <c r="D39" s="187"/>
      <c r="E39" s="187"/>
      <c r="F39" s="187"/>
      <c r="G39" s="187"/>
      <c r="H39" s="187"/>
      <c r="I39" s="187"/>
    </row>
    <row r="40" spans="1:9" ht="12.75">
      <c r="A40" s="211"/>
      <c r="B40" s="179">
        <v>1</v>
      </c>
      <c r="C40" s="209" t="e">
        <f>VLOOKUP(B40,'пр.взв'!B5:G631,2,FALSE)</f>
        <v>#N/A</v>
      </c>
      <c r="D40" s="209" t="e">
        <f>VLOOKUP(B40,'пр.взв'!B5:G631,3,FALSE)</f>
        <v>#N/A</v>
      </c>
      <c r="E40" s="209" t="e">
        <f>VLOOKUP(B40,'пр.взв'!B5:G631,4,FALSE)</f>
        <v>#N/A</v>
      </c>
      <c r="F40" s="210"/>
      <c r="G40" s="212"/>
      <c r="H40" s="213"/>
      <c r="I40" s="179"/>
    </row>
    <row r="41" spans="1:9" ht="12.75">
      <c r="A41" s="211"/>
      <c r="B41" s="179"/>
      <c r="C41" s="209"/>
      <c r="D41" s="209"/>
      <c r="E41" s="209"/>
      <c r="F41" s="210"/>
      <c r="G41" s="210"/>
      <c r="H41" s="213"/>
      <c r="I41" s="179"/>
    </row>
    <row r="42" spans="1:9" ht="12.75">
      <c r="A42" s="208"/>
      <c r="B42" s="179">
        <v>3</v>
      </c>
      <c r="C42" s="209" t="e">
        <f>VLOOKUP(B42,'пр.взв'!B5:G631,2,FALSE)</f>
        <v>#N/A</v>
      </c>
      <c r="D42" s="209" t="e">
        <f>VLOOKUP(B42,'пр.взв'!B5:G631,3,FALSE)</f>
        <v>#N/A</v>
      </c>
      <c r="E42" s="209" t="e">
        <f>VLOOKUP(B42,'пр.взв'!B5:G631,4,FALSE)</f>
        <v>#N/A</v>
      </c>
      <c r="F42" s="210"/>
      <c r="G42" s="210"/>
      <c r="H42" s="179"/>
      <c r="I42" s="179"/>
    </row>
    <row r="43" spans="1:9" ht="12.75">
      <c r="A43" s="208"/>
      <c r="B43" s="179"/>
      <c r="C43" s="209"/>
      <c r="D43" s="209"/>
      <c r="E43" s="209"/>
      <c r="F43" s="210"/>
      <c r="G43" s="210"/>
      <c r="H43" s="179"/>
      <c r="I43" s="179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2010-05-02T06:03:57Z</cp:lastPrinted>
  <dcterms:created xsi:type="dcterms:W3CDTF">1996-10-08T23:32:33Z</dcterms:created>
  <dcterms:modified xsi:type="dcterms:W3CDTF">2010-05-02T06:04:01Z</dcterms:modified>
  <cp:category/>
  <cp:version/>
  <cp:contentType/>
  <cp:contentStatus/>
</cp:coreProperties>
</file>