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аспределение по коврам" sheetId="1" r:id="rId1"/>
    <sheet name="cписок судей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<sst xmlns="http://schemas.openxmlformats.org/spreadsheetml/2006/main" count="84" uniqueCount="51">
  <si>
    <t>ВСЕРОССИЙСКАЯ ФЕДЕРАЦИЯ САМБО</t>
  </si>
  <si>
    <t>СОСТАВ СУДЕЙСКОЙ КОЛЛЕГИИ</t>
  </si>
  <si>
    <t>№ п/п</t>
  </si>
  <si>
    <t>Ф.И.О.</t>
  </si>
  <si>
    <t>Суд. категория</t>
  </si>
  <si>
    <t>Должность</t>
  </si>
  <si>
    <t>Регион</t>
  </si>
  <si>
    <t>гл.судья</t>
  </si>
  <si>
    <t>гл.секретарь</t>
  </si>
  <si>
    <t>зам.гл.судьи</t>
  </si>
  <si>
    <t>зам. гл.секретаря</t>
  </si>
  <si>
    <t>рук. ковра</t>
  </si>
  <si>
    <t>судья</t>
  </si>
  <si>
    <t>РАСПРЕДЕЛЕНИЕ СУДЕЙ ПО КОВРАМ</t>
  </si>
  <si>
    <t>КОВЕР 1</t>
  </si>
  <si>
    <t>ИНСТРУКЦИЯ</t>
  </si>
  <si>
    <r>
      <t xml:space="preserve">В столбце </t>
    </r>
    <r>
      <rPr>
        <b/>
        <sz val="10"/>
        <rFont val="Arial"/>
        <family val="2"/>
      </rPr>
      <t xml:space="preserve">В </t>
    </r>
    <r>
      <rPr>
        <sz val="10"/>
        <rFont val="Arial"/>
        <family val="2"/>
      </rPr>
      <t>ставим номер п/п из общего списка судей</t>
    </r>
  </si>
  <si>
    <t>КОВЕР 2</t>
  </si>
  <si>
    <t>КОВЕР 3</t>
  </si>
  <si>
    <t>Вышегородцев Д.Е.</t>
  </si>
  <si>
    <t>РК</t>
  </si>
  <si>
    <t>Северск</t>
  </si>
  <si>
    <t>Вахмистрова Н.А.</t>
  </si>
  <si>
    <t>Липин Ю.В.</t>
  </si>
  <si>
    <t>Новосибирск</t>
  </si>
  <si>
    <t>Шиянов С.А.</t>
  </si>
  <si>
    <t>Кемерово</t>
  </si>
  <si>
    <t>Гаврилов В.В.</t>
  </si>
  <si>
    <t>Бийск</t>
  </si>
  <si>
    <t>Шалюта П.В.</t>
  </si>
  <si>
    <t>Соколов М.Б.</t>
  </si>
  <si>
    <t>ВК</t>
  </si>
  <si>
    <t>Томск</t>
  </si>
  <si>
    <t>Зайцев В.С.</t>
  </si>
  <si>
    <t>Заринск</t>
  </si>
  <si>
    <t>Конунов А.А.</t>
  </si>
  <si>
    <t>Г-Алтайск</t>
  </si>
  <si>
    <t>Лоовай Д.Д.</t>
  </si>
  <si>
    <t>Кызыл</t>
  </si>
  <si>
    <t>Любченко С.Л.</t>
  </si>
  <si>
    <t>Александров Ю.П.</t>
  </si>
  <si>
    <t>Болотное</t>
  </si>
  <si>
    <t>Кондрашова О.А.</t>
  </si>
  <si>
    <t>Анжеро-Судженск</t>
  </si>
  <si>
    <t>Борщенко Д.Н.</t>
  </si>
  <si>
    <t>Комагин Т.А.</t>
  </si>
  <si>
    <t>Попов А.Н.</t>
  </si>
  <si>
    <t>Щербаков Д.А.</t>
  </si>
  <si>
    <t>Кривошеин Д.А.</t>
  </si>
  <si>
    <t>Мордвинов АИ.</t>
  </si>
  <si>
    <t>Казаков А.Н.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</si>
</sst>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9">
    <font>
      <sz val="10"/>
      <name val="Arial"/>
      <family val="0"/>
    </font>
    <font>
      <b/>
      <sz val="14"/>
      <color indexed="10"/>
      <name val="CyrillicOld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i/>
      <sz val="12"/>
      <name val="Century Gothic"/>
      <family val="2"/>
    </font>
    <font>
      <sz val="10"/>
      <name val="Century Gothic"/>
      <family val="2"/>
    </font>
    <font>
      <b/>
      <i/>
      <sz val="12"/>
      <name val="Arial"/>
      <family val="2"/>
    </font>
    <font>
      <sz val="10"/>
      <color indexed="9"/>
      <name val="Arial"/>
      <family val="0"/>
    </font>
    <font>
      <sz val="14"/>
      <name val="Arial"/>
      <family val="0"/>
    </font>
    <font>
      <b/>
      <sz val="12"/>
      <color indexed="10"/>
      <name val="Arial"/>
      <family val="2"/>
    </font>
    <font>
      <u val="single"/>
      <sz val="12"/>
      <name val="Arial"/>
      <family val="0"/>
    </font>
    <font>
      <b/>
      <i/>
      <u val="single"/>
      <sz val="12"/>
      <name val="Arial"/>
      <family val="0"/>
    </font>
    <font>
      <u val="single"/>
      <sz val="10"/>
      <name val="Arial"/>
      <family val="0"/>
    </font>
    <font>
      <b/>
      <i/>
      <sz val="10"/>
      <name val="Arial"/>
      <family val="2"/>
    </font>
    <font>
      <b/>
      <sz val="14"/>
      <name val="Arial"/>
      <family val="0"/>
    </font>
    <font>
      <b/>
      <sz val="14"/>
      <name val="BrushScriptUkrain"/>
      <family val="1"/>
    </font>
    <font>
      <sz val="12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5" fillId="0" borderId="2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14" xfId="0" applyFont="1" applyBorder="1" applyAlignment="1">
      <alignment horizontal="left" vertical="center"/>
    </xf>
    <xf numFmtId="49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15" applyFont="1" applyAlignment="1">
      <alignment/>
    </xf>
    <xf numFmtId="0" fontId="13" fillId="0" borderId="0" xfId="0" applyFont="1" applyBorder="1" applyAlignment="1">
      <alignment vertical="center"/>
    </xf>
    <xf numFmtId="0" fontId="15" fillId="0" borderId="0" xfId="15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18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6" fillId="0" borderId="1" xfId="15" applyNumberFormat="1" applyFont="1" applyFill="1" applyBorder="1" applyAlignment="1" applyProtection="1">
      <alignment horizontal="center" vertical="center" wrapText="1"/>
      <protection/>
    </xf>
    <xf numFmtId="0" fontId="17" fillId="0" borderId="3" xfId="15" applyNumberFormat="1" applyFont="1" applyFill="1" applyBorder="1" applyAlignment="1" applyProtection="1">
      <alignment horizontal="center" vertical="center" wrapText="1"/>
      <protection/>
    </xf>
    <xf numFmtId="0" fontId="17" fillId="0" borderId="4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 wrapText="1"/>
    </xf>
    <xf numFmtId="0" fontId="4" fillId="0" borderId="0" xfId="15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466725</xdr:colOff>
      <xdr:row>1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66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a\&#1052;&#1086;&#1080;%20&#1076;&#1086;&#1082;&#1091;&#1084;&#1077;&#1085;&#1090;&#1099;\Downloads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борьбе самбо в честь Героя СССР, ветерана В.О.В. Г.Н. Ворошилова.</v>
          </cell>
        </row>
        <row r="3">
          <cell r="A3" t="str">
            <v>16-18.09.2011г.                                                    г.Томск</v>
          </cell>
        </row>
        <row r="6">
          <cell r="A6" t="str">
            <v>Гл. судья, судья РК</v>
          </cell>
          <cell r="G6" t="str">
            <v>С.А. Дулин</v>
          </cell>
          <cell r="H6" t="str">
            <v>РК</v>
          </cell>
          <cell r="I6" t="str">
            <v>Дулин С.А.</v>
          </cell>
        </row>
        <row r="7">
          <cell r="I7" t="str">
            <v>Болотное</v>
          </cell>
        </row>
        <row r="8">
          <cell r="H8" t="str">
            <v>МК</v>
          </cell>
          <cell r="I8" t="str">
            <v>Трескин С.М.</v>
          </cell>
        </row>
        <row r="9">
          <cell r="I9" t="str">
            <v>Бийск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1">
      <selection activeCell="F28" sqref="A17:F28"/>
    </sheetView>
  </sheetViews>
  <sheetFormatPr defaultColWidth="9.140625" defaultRowHeight="12.75"/>
  <cols>
    <col min="1" max="1" width="10.28125" style="0" customWidth="1"/>
    <col min="2" max="2" width="4.00390625" style="0" customWidth="1"/>
    <col min="3" max="3" width="28.421875" style="0" customWidth="1"/>
    <col min="4" max="4" width="15.57421875" style="0" customWidth="1"/>
    <col min="5" max="5" width="24.7109375" style="0" customWidth="1"/>
  </cols>
  <sheetData>
    <row r="1" spans="1:5" ht="12.75">
      <c r="A1" s="63" t="s">
        <v>13</v>
      </c>
      <c r="B1" s="63"/>
      <c r="C1" s="63"/>
      <c r="D1" s="63"/>
      <c r="E1" s="63"/>
    </row>
    <row r="2" ht="13.5" thickBot="1"/>
    <row r="3" spans="1:9" ht="19.5" customHeight="1" thickBot="1">
      <c r="A3" s="22" t="s">
        <v>14</v>
      </c>
      <c r="B3" s="23">
        <v>5</v>
      </c>
      <c r="C3" s="24" t="str">
        <f>VLOOKUP(B3,'cписок судей'!A5:E20,2,FALSE)</f>
        <v>Липин Ю.В.</v>
      </c>
      <c r="D3" s="42" t="str">
        <f>VLOOKUP(B3,'cписок судей'!A3:F26,3,FALSE)</f>
        <v>РК</v>
      </c>
      <c r="E3" s="43" t="str">
        <f>VLOOKUP(B3,'cписок судей'!A5:E20,5,FALSE)</f>
        <v>Северск</v>
      </c>
      <c r="G3" s="25"/>
      <c r="I3" s="26" t="s">
        <v>15</v>
      </c>
    </row>
    <row r="4" spans="2:7" ht="7.5" customHeight="1">
      <c r="B4" s="23"/>
      <c r="G4" s="25"/>
    </row>
    <row r="5" spans="1:9" ht="19.5" customHeight="1">
      <c r="A5" s="27">
        <v>1</v>
      </c>
      <c r="B5" s="28">
        <v>7</v>
      </c>
      <c r="C5" s="29" t="str">
        <f>VLOOKUP(B5,'cписок судей'!A5:E28,2,FALSE)</f>
        <v>Шиянов С.А.</v>
      </c>
      <c r="D5" s="33" t="str">
        <f>VLOOKUP(B5,'cписок судей'!A5:F28,3,FALSE)</f>
        <v>РК</v>
      </c>
      <c r="E5" s="33" t="str">
        <f>VLOOKUP(B5,'cписок судей'!A5:E28,5,FALSE)</f>
        <v>Кемерово</v>
      </c>
      <c r="G5" s="25"/>
      <c r="I5" t="s">
        <v>16</v>
      </c>
    </row>
    <row r="6" spans="1:7" ht="19.5" customHeight="1">
      <c r="A6" s="27">
        <v>2</v>
      </c>
      <c r="B6" s="28">
        <v>8</v>
      </c>
      <c r="C6" s="29" t="str">
        <f>VLOOKUP(B6,'cписок судей'!A5:E28,2,FALSE)</f>
        <v>Гаврилов В.В.</v>
      </c>
      <c r="D6" s="33" t="str">
        <f>VLOOKUP(B6,'cписок судей'!A5:F28,3,FALSE)</f>
        <v>РК</v>
      </c>
      <c r="E6" s="33" t="str">
        <f>VLOOKUP(B6,'cписок судей'!A5:E28,5,FALSE)</f>
        <v>Бийск</v>
      </c>
      <c r="G6" s="25"/>
    </row>
    <row r="7" spans="1:7" ht="19.5" customHeight="1">
      <c r="A7" s="27">
        <v>3</v>
      </c>
      <c r="B7" s="28">
        <v>12</v>
      </c>
      <c r="C7" s="29" t="str">
        <f>VLOOKUP(B7,'cписок судей'!A5:E28,2,FALSE)</f>
        <v>Конунов А.А.</v>
      </c>
      <c r="D7" s="33">
        <f>VLOOKUP(B7,'cписок судей'!A5:F28,3,FALSE)</f>
        <v>1</v>
      </c>
      <c r="E7" s="33" t="str">
        <f>VLOOKUP(B7,'cписок судей'!A5:E28,5,FALSE)</f>
        <v>Г-Алтайск</v>
      </c>
      <c r="G7" s="25"/>
    </row>
    <row r="8" spans="1:7" ht="19.5" customHeight="1">
      <c r="A8" s="27">
        <v>4</v>
      </c>
      <c r="B8" s="28">
        <v>15</v>
      </c>
      <c r="C8" s="29" t="str">
        <f>VLOOKUP(B8,'cписок судей'!A5:E28,2,FALSE)</f>
        <v>Комагин Т.А.</v>
      </c>
      <c r="D8" s="33">
        <f>VLOOKUP(B8,'cписок судей'!A5:F28,3,FALSE)</f>
        <v>1</v>
      </c>
      <c r="E8" s="33" t="str">
        <f>VLOOKUP(B8,'cписок судей'!A5:E28,5,FALSE)</f>
        <v>Томск</v>
      </c>
      <c r="G8" s="25"/>
    </row>
    <row r="9" spans="1:7" ht="19.5" customHeight="1">
      <c r="A9" s="27">
        <v>5</v>
      </c>
      <c r="B9" s="28">
        <v>16</v>
      </c>
      <c r="C9" s="29" t="str">
        <f>VLOOKUP(B9,'cписок судей'!A5:E28,2,FALSE)</f>
        <v>Александров Ю.П.</v>
      </c>
      <c r="D9" s="33">
        <f>VLOOKUP(B9,'cписок судей'!A5:F28,3,FALSE)</f>
        <v>1</v>
      </c>
      <c r="E9" s="33" t="str">
        <f>VLOOKUP(B9,'cписок судей'!A5:E28,5,FALSE)</f>
        <v>Болотное</v>
      </c>
      <c r="G9" s="25"/>
    </row>
    <row r="10" spans="1:7" ht="19.5" customHeight="1">
      <c r="A10" s="27">
        <v>6</v>
      </c>
      <c r="B10" s="28">
        <v>17</v>
      </c>
      <c r="C10" s="29" t="str">
        <f>VLOOKUP(B10,'cписок судей'!A5:E28,2,FALSE)</f>
        <v>Кондрашова О.А.</v>
      </c>
      <c r="D10" s="33">
        <f>VLOOKUP(B10,'cписок судей'!A5:F28,3,FALSE)</f>
        <v>1</v>
      </c>
      <c r="E10" s="33" t="str">
        <f>VLOOKUP(B10,'cписок судей'!A5:E28,5,FALSE)</f>
        <v>Новосибирск</v>
      </c>
      <c r="G10" s="25"/>
    </row>
    <row r="11" spans="1:7" ht="19.5" customHeight="1">
      <c r="A11" s="44">
        <v>7</v>
      </c>
      <c r="B11" s="45"/>
      <c r="C11" s="46" t="e">
        <f>VLOOKUP(B11,'cписок судей'!A5:E28,2,FALSE)</f>
        <v>#N/A</v>
      </c>
      <c r="D11" s="47" t="e">
        <f>VLOOKUP(B11,'cписок судей'!A5:F28,3,FALSE)</f>
        <v>#N/A</v>
      </c>
      <c r="E11" s="47" t="e">
        <f>VLOOKUP(B11,'cписок судей'!A5:E28,5,FALSE)</f>
        <v>#N/A</v>
      </c>
      <c r="G11" s="25"/>
    </row>
    <row r="12" spans="1:7" ht="19.5" customHeight="1">
      <c r="A12" s="44">
        <v>8</v>
      </c>
      <c r="B12" s="45"/>
      <c r="C12" s="46" t="e">
        <f>VLOOKUP(B12,'cписок судей'!A5:E28,2,FALSE)</f>
        <v>#N/A</v>
      </c>
      <c r="D12" s="47" t="e">
        <f>VLOOKUP(B12,'cписок судей'!A5:F28,3,FALSE)</f>
        <v>#N/A</v>
      </c>
      <c r="E12" s="47" t="e">
        <f>VLOOKUP(B12,'cписок судей'!A5:E28,5,FALSE)</f>
        <v>#N/A</v>
      </c>
      <c r="G12" s="25"/>
    </row>
    <row r="13" spans="1:7" ht="19.5" customHeight="1">
      <c r="A13" s="44">
        <v>9</v>
      </c>
      <c r="B13" s="45"/>
      <c r="C13" s="46" t="e">
        <f>VLOOKUP(B13,'cписок судей'!A5:E28,2,FALSE)</f>
        <v>#N/A</v>
      </c>
      <c r="D13" s="47" t="e">
        <f>VLOOKUP(B13,'cписок судей'!A5:F28,3,FALSE)</f>
        <v>#N/A</v>
      </c>
      <c r="E13" s="47" t="e">
        <f>VLOOKUP(B13,'cписок судей'!A5:E28,5,FALSE)</f>
        <v>#N/A</v>
      </c>
      <c r="G13" s="25"/>
    </row>
    <row r="14" spans="1:7" ht="19.5" customHeight="1">
      <c r="A14" s="44">
        <v>10</v>
      </c>
      <c r="B14" s="45"/>
      <c r="C14" s="46" t="e">
        <f>VLOOKUP(B14,'cписок судей'!A5:E28,2,FALSE)</f>
        <v>#N/A</v>
      </c>
      <c r="D14" s="47" t="e">
        <f>VLOOKUP(B14,'cписок судей'!A5:F28,3,FALSE)</f>
        <v>#N/A</v>
      </c>
      <c r="E14" s="47" t="e">
        <f>VLOOKUP(B14,'cписок судей'!A5:E28,5,FALSE)</f>
        <v>#N/A</v>
      </c>
      <c r="G14" s="25"/>
    </row>
    <row r="15" spans="1:7" ht="9" customHeight="1">
      <c r="A15" s="30"/>
      <c r="B15" s="31"/>
      <c r="C15" s="32"/>
      <c r="D15" s="32"/>
      <c r="G15" s="25"/>
    </row>
    <row r="16" spans="2:7" ht="12" customHeight="1" thickBot="1">
      <c r="B16" s="31"/>
      <c r="D16" s="32"/>
      <c r="G16" s="25"/>
    </row>
    <row r="17" spans="1:7" ht="19.5" customHeight="1" thickBot="1">
      <c r="A17" s="22" t="s">
        <v>17</v>
      </c>
      <c r="B17" s="23">
        <v>6</v>
      </c>
      <c r="C17" s="24" t="str">
        <f>VLOOKUP(B17,'cписок судей'!A5:E28,2,FALSE)</f>
        <v>Казаков А.Н.</v>
      </c>
      <c r="D17" s="42" t="str">
        <f>VLOOKUP(B17,'cписок судей'!A5:E28,3,FALSE)</f>
        <v>РК</v>
      </c>
      <c r="E17" s="43" t="str">
        <f>VLOOKUP(B17,'cписок судей'!A5:E28,5,FALSE)</f>
        <v>Новосибирск</v>
      </c>
      <c r="G17" s="25"/>
    </row>
    <row r="18" spans="1:7" ht="5.25" customHeight="1">
      <c r="A18" s="30"/>
      <c r="B18" s="31"/>
      <c r="C18" s="32"/>
      <c r="D18" s="32"/>
      <c r="G18" s="25"/>
    </row>
    <row r="19" spans="1:7" ht="19.5" customHeight="1">
      <c r="A19" s="27">
        <v>1</v>
      </c>
      <c r="B19" s="28">
        <v>10</v>
      </c>
      <c r="C19" s="29" t="str">
        <f>VLOOKUP(B19,'cписок судей'!A5:E28,2,FALSE)</f>
        <v>Соколов М.Б.</v>
      </c>
      <c r="D19" s="33" t="str">
        <f>VLOOKUP(B19,'cписок судей'!A5:E28,3,FALSE)</f>
        <v>ВК</v>
      </c>
      <c r="E19" s="33" t="str">
        <f>VLOOKUP(B19,'cписок судей'!A5:E28,5,FALSE)</f>
        <v>Томск</v>
      </c>
      <c r="G19" s="25"/>
    </row>
    <row r="20" spans="1:5" ht="19.5" customHeight="1">
      <c r="A20" s="27">
        <v>2</v>
      </c>
      <c r="B20" s="28">
        <v>11</v>
      </c>
      <c r="C20" s="29" t="str">
        <f>VLOOKUP(B20,'cписок судей'!A5:E28,2,FALSE)</f>
        <v>Зайцев В.С.</v>
      </c>
      <c r="D20" s="33">
        <f>VLOOKUP(B20,'cписок судей'!A5:E28,3,FALSE)</f>
        <v>1</v>
      </c>
      <c r="E20" s="33" t="str">
        <f>VLOOKUP(B20,'cписок судей'!A5:E28,5,FALSE)</f>
        <v>Заринск</v>
      </c>
    </row>
    <row r="21" spans="1:5" ht="19.5" customHeight="1">
      <c r="A21" s="27">
        <v>3</v>
      </c>
      <c r="B21" s="28">
        <v>13</v>
      </c>
      <c r="C21" s="29" t="str">
        <f>VLOOKUP(B21,'cписок судей'!A5:E28,2,FALSE)</f>
        <v>Лоовай Д.Д.</v>
      </c>
      <c r="D21" s="33">
        <f>VLOOKUP(B21,'cписок судей'!A5:E28,3,FALSE)</f>
        <v>1</v>
      </c>
      <c r="E21" s="33" t="str">
        <f>VLOOKUP(B21,'cписок судей'!A5:E28,5,FALSE)</f>
        <v>Кызыл</v>
      </c>
    </row>
    <row r="22" spans="1:5" ht="19.5" customHeight="1">
      <c r="A22" s="27">
        <v>4</v>
      </c>
      <c r="B22" s="28">
        <v>14</v>
      </c>
      <c r="C22" s="29" t="str">
        <f>VLOOKUP(B22,'cписок судей'!A5:E28,2,FALSE)</f>
        <v>Любченко С.Л.</v>
      </c>
      <c r="D22" s="33">
        <f>VLOOKUP(B22,'cписок судей'!A5:E28,3,FALSE)</f>
        <v>1</v>
      </c>
      <c r="E22" s="33" t="str">
        <f>VLOOKUP(B22,'cписок судей'!A5:E28,5,FALSE)</f>
        <v>Северск</v>
      </c>
    </row>
    <row r="23" spans="1:5" ht="19.5" customHeight="1">
      <c r="A23" s="27">
        <v>5</v>
      </c>
      <c r="B23" s="28">
        <v>19</v>
      </c>
      <c r="C23" s="29" t="str">
        <f>VLOOKUP(B23,'cписок судей'!A5:E28,2,FALSE)</f>
        <v>Щербаков Д.А.</v>
      </c>
      <c r="D23" s="33">
        <f>VLOOKUP(B23,'cписок судей'!A5:E28,3,FALSE)</f>
        <v>1</v>
      </c>
      <c r="E23" s="33" t="str">
        <f>VLOOKUP(B23,'cписок судей'!A5:E28,5,FALSE)</f>
        <v>Анжеро-Судженск</v>
      </c>
    </row>
    <row r="24" spans="1:5" ht="19.5" customHeight="1">
      <c r="A24" s="27">
        <v>6</v>
      </c>
      <c r="B24" s="28">
        <v>18</v>
      </c>
      <c r="C24" s="29" t="str">
        <f>VLOOKUP(B24,'cписок судей'!A5:E28,2,FALSE)</f>
        <v>Попов А.Н.</v>
      </c>
      <c r="D24" s="33">
        <f>VLOOKUP(B24,'cписок судей'!A5:E28,3,FALSE)</f>
        <v>1</v>
      </c>
      <c r="E24" s="33" t="str">
        <f>VLOOKUP(B24,'cписок судей'!A5:E28,5,FALSE)</f>
        <v>Томск</v>
      </c>
    </row>
    <row r="25" spans="1:5" ht="19.5" customHeight="1">
      <c r="A25" s="44">
        <v>7</v>
      </c>
      <c r="B25" s="45"/>
      <c r="C25" s="46" t="e">
        <f>VLOOKUP(B25,'cписок судей'!A5:E28,2,FALSE)</f>
        <v>#N/A</v>
      </c>
      <c r="D25" s="47" t="e">
        <f>VLOOKUP(B25,'cписок судей'!A5:E28,3,FALSE)</f>
        <v>#N/A</v>
      </c>
      <c r="E25" s="47" t="e">
        <f>VLOOKUP(B25,'cписок судей'!A5:E28,5,FALSE)</f>
        <v>#N/A</v>
      </c>
    </row>
    <row r="26" spans="1:5" ht="19.5" customHeight="1">
      <c r="A26" s="44">
        <v>8</v>
      </c>
      <c r="B26" s="45"/>
      <c r="C26" s="46" t="e">
        <f>VLOOKUP(B26,'cписок судей'!A5:E28,2,FALSE)</f>
        <v>#N/A</v>
      </c>
      <c r="D26" s="47" t="e">
        <f>VLOOKUP(B26,'cписок судей'!A5:E28,3,FALSE)</f>
        <v>#N/A</v>
      </c>
      <c r="E26" s="47" t="e">
        <f>VLOOKUP(B26,'cписок судей'!A5:E28,5,FALSE)</f>
        <v>#N/A</v>
      </c>
    </row>
    <row r="27" spans="1:5" ht="19.5" customHeight="1">
      <c r="A27" s="44">
        <v>9</v>
      </c>
      <c r="B27" s="45"/>
      <c r="C27" s="46" t="e">
        <f>VLOOKUP(B27,'cписок судей'!A5:E28,2,FALSE)</f>
        <v>#N/A</v>
      </c>
      <c r="D27" s="47" t="e">
        <f>VLOOKUP(B27,'cписок судей'!A5:E28,3,FALSE)</f>
        <v>#N/A</v>
      </c>
      <c r="E27" s="47" t="e">
        <f>VLOOKUP(B27,'cписок судей'!A5:E28,5,FALSE)</f>
        <v>#N/A</v>
      </c>
    </row>
    <row r="28" spans="1:5" ht="19.5" customHeight="1">
      <c r="A28" s="44">
        <v>10</v>
      </c>
      <c r="B28" s="45"/>
      <c r="C28" s="46" t="e">
        <f>VLOOKUP(B28,'cписок судей'!A5:E28,2,FALSE)</f>
        <v>#N/A</v>
      </c>
      <c r="D28" s="47" t="e">
        <f>VLOOKUP(B28,'cписок судей'!A5:E28,3,FALSE)</f>
        <v>#N/A</v>
      </c>
      <c r="E28" s="47" t="e">
        <f>VLOOKUP(B28,'cписок судей'!A5:E28,5,FALSE)</f>
        <v>#N/A</v>
      </c>
    </row>
    <row r="29" ht="19.5" customHeight="1">
      <c r="B29" s="23"/>
    </row>
    <row r="30" ht="8.25" customHeight="1" thickBot="1"/>
    <row r="31" spans="1:5" ht="19.5" customHeight="1" thickBot="1">
      <c r="A31" s="22" t="s">
        <v>18</v>
      </c>
      <c r="B31" s="23"/>
      <c r="C31" s="24" t="e">
        <f>VLOOKUP(B31,'cписок судей'!A5:E28,3,FALSE)</f>
        <v>#N/A</v>
      </c>
      <c r="D31" s="42" t="e">
        <f>VLOOKUP(B31,'cписок судей'!A5:E28,3,FALSE)</f>
        <v>#N/A</v>
      </c>
      <c r="E31" s="43" t="e">
        <f>VLOOKUP(B31,'cписок судей'!A5:E28,5,FALSE)</f>
        <v>#N/A</v>
      </c>
    </row>
    <row r="32" spans="1:4" ht="6" customHeight="1">
      <c r="A32" s="30"/>
      <c r="B32" s="31"/>
      <c r="C32" s="32"/>
      <c r="D32" s="32"/>
    </row>
    <row r="33" spans="1:5" ht="19.5" customHeight="1">
      <c r="A33" s="27">
        <v>1</v>
      </c>
      <c r="B33" s="28"/>
      <c r="C33" s="29" t="e">
        <f>VLOOKUP(B33,'cписок судей'!A5:E28,2,FALSE)</f>
        <v>#N/A</v>
      </c>
      <c r="D33" s="33" t="e">
        <f>VLOOKUP(B33,'cписок судей'!A5:E28,3,FALSE)</f>
        <v>#N/A</v>
      </c>
      <c r="E33" s="33" t="e">
        <f>VLOOKUP(B33,'cписок судей'!A5:E28,5,FALSE)</f>
        <v>#N/A</v>
      </c>
    </row>
    <row r="34" spans="1:5" ht="19.5" customHeight="1">
      <c r="A34" s="27">
        <v>2</v>
      </c>
      <c r="B34" s="28"/>
      <c r="C34" s="29" t="e">
        <f>VLOOKUP(B34,'cписок судей'!A33:E56,2,FALSE)</f>
        <v>#N/A</v>
      </c>
      <c r="D34" s="33" t="e">
        <f>VLOOKUP(B34,'cписок судей'!A5:E28,3,FALSE)</f>
        <v>#N/A</v>
      </c>
      <c r="E34" s="33" t="e">
        <f>VLOOKUP(B34,'cписок судей'!A5:E28,5,FALSE)</f>
        <v>#N/A</v>
      </c>
    </row>
    <row r="35" spans="1:5" ht="19.5" customHeight="1">
      <c r="A35" s="27">
        <v>3</v>
      </c>
      <c r="B35" s="28"/>
      <c r="C35" s="29" t="e">
        <f>VLOOKUP(B35,'cписок судей'!A5:E28,2,FALSE)</f>
        <v>#N/A</v>
      </c>
      <c r="D35" s="33" t="e">
        <f>VLOOKUP(B35,'cписок судей'!A5:E28,3,FALSE)</f>
        <v>#N/A</v>
      </c>
      <c r="E35" s="33" t="e">
        <f>VLOOKUP(B35,'cписок судей'!A5:E28,5,FALSE)</f>
        <v>#N/A</v>
      </c>
    </row>
    <row r="36" spans="1:5" ht="19.5" customHeight="1">
      <c r="A36" s="27">
        <v>4</v>
      </c>
      <c r="B36" s="28"/>
      <c r="C36" s="29" t="e">
        <f>VLOOKUP(B36,'cписок судей'!A5:E28,2,FALSE)</f>
        <v>#N/A</v>
      </c>
      <c r="D36" s="33" t="e">
        <f>VLOOKUP(B36,'cписок судей'!A5:E28,3,FALSE)</f>
        <v>#N/A</v>
      </c>
      <c r="E36" s="33" t="e">
        <f>VLOOKUP(B36,'cписок судей'!A5:E28,5,FALSE)</f>
        <v>#N/A</v>
      </c>
    </row>
    <row r="37" spans="1:5" ht="19.5" customHeight="1">
      <c r="A37" s="27">
        <v>5</v>
      </c>
      <c r="B37" s="28"/>
      <c r="C37" s="29" t="e">
        <f>VLOOKUP(B37,'cписок судей'!A5:E28,2,FALSE)</f>
        <v>#N/A</v>
      </c>
      <c r="D37" s="33" t="e">
        <f>VLOOKUP(B37,'cписок судей'!A5:E28,3,FALSE)</f>
        <v>#N/A</v>
      </c>
      <c r="E37" s="33" t="e">
        <f>VLOOKUP(B37,'cписок судей'!A5:E28,5,FALSE)</f>
        <v>#N/A</v>
      </c>
    </row>
    <row r="38" spans="1:5" ht="19.5" customHeight="1">
      <c r="A38" s="27">
        <v>6</v>
      </c>
      <c r="B38" s="28"/>
      <c r="C38" s="29" t="e">
        <f>VLOOKUP(B38,'cписок судей'!A5:E28,2,FALSE)</f>
        <v>#N/A</v>
      </c>
      <c r="D38" s="33" t="e">
        <f>VLOOKUP(B38,'cписок судей'!A5:E28,3,FALSE)</f>
        <v>#N/A</v>
      </c>
      <c r="E38" s="33" t="e">
        <f>VLOOKUP(B38,'cписок судей'!A5:E28,5,FALSE)</f>
        <v>#N/A</v>
      </c>
    </row>
    <row r="39" spans="1:5" ht="19.5" customHeight="1">
      <c r="A39" s="27">
        <v>7</v>
      </c>
      <c r="B39" s="28"/>
      <c r="C39" s="29" t="e">
        <f>VLOOKUP(B39,'cписок судей'!A5:E28,2,FALSE)</f>
        <v>#N/A</v>
      </c>
      <c r="D39" s="33" t="e">
        <f>VLOOKUP(B39,'cписок судей'!A5:E28,3,FALSE)</f>
        <v>#N/A</v>
      </c>
      <c r="E39" s="33" t="e">
        <f>VLOOKUP(B39,'cписок судей'!A5:E28,5,FALSE)</f>
        <v>#N/A</v>
      </c>
    </row>
    <row r="40" spans="1:5" ht="19.5" customHeight="1">
      <c r="A40" s="27">
        <v>8</v>
      </c>
      <c r="B40" s="28"/>
      <c r="C40" s="29" t="e">
        <f>VLOOKUP(B40,'cписок судей'!A5:E28,2,FALSE)</f>
        <v>#N/A</v>
      </c>
      <c r="D40" s="33" t="e">
        <f>VLOOKUP(B40,'cписок судей'!A5:E28,3,FALSE)</f>
        <v>#N/A</v>
      </c>
      <c r="E40" s="33" t="e">
        <f>VLOOKUP(B40,'cписок судей'!A5:E28,5,FALSE)</f>
        <v>#N/A</v>
      </c>
    </row>
    <row r="41" spans="1:5" ht="19.5" customHeight="1">
      <c r="A41" s="27">
        <v>9</v>
      </c>
      <c r="B41" s="28"/>
      <c r="C41" s="29" t="e">
        <f>VLOOKUP(B41,'cписок судей'!A5:E28,2,FALSE)</f>
        <v>#N/A</v>
      </c>
      <c r="D41" s="33" t="e">
        <f>VLOOKUP(B41,'cписок судей'!A5:E28,3,FALSE)</f>
        <v>#N/A</v>
      </c>
      <c r="E41" s="33" t="e">
        <f>VLOOKUP(B41,'cписок судей'!A5:E28,5,FALSE)</f>
        <v>#N/A</v>
      </c>
    </row>
    <row r="42" spans="1:5" ht="19.5" customHeight="1">
      <c r="A42" s="27">
        <v>10</v>
      </c>
      <c r="B42" s="28"/>
      <c r="C42" s="29" t="e">
        <f>VLOOKUP(B42,'cписок судей'!A5:E28,2,FALSE)</f>
        <v>#N/A</v>
      </c>
      <c r="D42" s="33" t="e">
        <f>VLOOKUP(B42,'cписок судей'!A5:E28,3,FALSE)</f>
        <v>#N/A</v>
      </c>
      <c r="E42" s="33" t="e">
        <f>VLOOKUP(B42,'cписок судей'!A5:E28,5,FALSE)</f>
        <v>#N/A</v>
      </c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mergeCells count="1">
    <mergeCell ref="A1:E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E32" sqref="A1:E32"/>
    </sheetView>
  </sheetViews>
  <sheetFormatPr defaultColWidth="9.140625" defaultRowHeight="12.75"/>
  <cols>
    <col min="2" max="2" width="27.7109375" style="0" customWidth="1"/>
    <col min="3" max="3" width="12.57421875" style="0" customWidth="1"/>
    <col min="4" max="4" width="21.57421875" style="0" customWidth="1"/>
    <col min="5" max="5" width="20.8515625" style="0" customWidth="1"/>
  </cols>
  <sheetData>
    <row r="1" spans="1:5" ht="27.75" customHeight="1" thickBot="1">
      <c r="A1" s="64" t="s">
        <v>0</v>
      </c>
      <c r="B1" s="64"/>
      <c r="C1" s="64"/>
      <c r="D1" s="64"/>
      <c r="E1" s="64"/>
    </row>
    <row r="2" spans="1:5" ht="55.5" customHeight="1" thickBot="1">
      <c r="A2" s="65" t="s">
        <v>1</v>
      </c>
      <c r="B2" s="65"/>
      <c r="C2" s="66" t="str">
        <f>HYPERLINK('[1]реквизиты'!$A$2)</f>
        <v>Всероссийский турнир по борьбе самбо в честь Героя СССР, ветерана В.О.В. Г.Н. Ворошилова.</v>
      </c>
      <c r="D2" s="67"/>
      <c r="E2" s="68"/>
    </row>
    <row r="3" spans="1:5" ht="27.75" customHeight="1" thickBot="1">
      <c r="A3" s="69" t="str">
        <f>HYPERLINK('[1]реквизиты'!$A$3)</f>
        <v>16-18.09.2011г.                                                    г.Томск</v>
      </c>
      <c r="B3" s="70"/>
      <c r="C3" s="70"/>
      <c r="D3" s="70"/>
      <c r="E3" s="70"/>
    </row>
    <row r="4" spans="1:5" ht="26.25" thickBot="1">
      <c r="A4" s="1" t="s">
        <v>2</v>
      </c>
      <c r="B4" s="2" t="s">
        <v>3</v>
      </c>
      <c r="C4" s="3" t="s">
        <v>4</v>
      </c>
      <c r="D4" s="2" t="s">
        <v>5</v>
      </c>
      <c r="E4" s="4" t="s">
        <v>6</v>
      </c>
    </row>
    <row r="5" spans="1:5" ht="17.25">
      <c r="A5" s="51">
        <v>1</v>
      </c>
      <c r="B5" s="55" t="str">
        <f>HYPERLINK('[1]реквизиты'!$I$6)</f>
        <v>Дулин С.А.</v>
      </c>
      <c r="C5" s="59" t="str">
        <f>HYPERLINK('[1]реквизиты'!$H$6)</f>
        <v>РК</v>
      </c>
      <c r="D5" s="49" t="s">
        <v>7</v>
      </c>
      <c r="E5" s="49" t="str">
        <f>HYPERLINK('[1]реквизиты'!$I$7)</f>
        <v>Болотное</v>
      </c>
    </row>
    <row r="6" spans="1:5" ht="17.25">
      <c r="A6" s="52">
        <v>2</v>
      </c>
      <c r="B6" s="56" t="str">
        <f>HYPERLINK('[1]реквизиты'!$I$8)</f>
        <v>Трескин С.М.</v>
      </c>
      <c r="C6" s="60" t="str">
        <f>HYPERLINK('[1]реквизиты'!$H$8)</f>
        <v>МК</v>
      </c>
      <c r="D6" s="6" t="s">
        <v>8</v>
      </c>
      <c r="E6" s="6" t="str">
        <f>HYPERLINK('[1]реквизиты'!$I$9)</f>
        <v>Бийск</v>
      </c>
    </row>
    <row r="7" spans="1:5" ht="17.25">
      <c r="A7" s="52">
        <v>3</v>
      </c>
      <c r="B7" s="56" t="s">
        <v>19</v>
      </c>
      <c r="C7" s="60" t="s">
        <v>20</v>
      </c>
      <c r="D7" s="6" t="s">
        <v>9</v>
      </c>
      <c r="E7" s="6" t="s">
        <v>21</v>
      </c>
    </row>
    <row r="8" spans="1:5" ht="17.25">
      <c r="A8" s="52">
        <v>4</v>
      </c>
      <c r="B8" s="56" t="s">
        <v>22</v>
      </c>
      <c r="C8" s="60">
        <v>1</v>
      </c>
      <c r="D8" s="6" t="s">
        <v>10</v>
      </c>
      <c r="E8" s="6" t="s">
        <v>21</v>
      </c>
    </row>
    <row r="9" spans="1:5" ht="17.25">
      <c r="A9" s="52">
        <v>5</v>
      </c>
      <c r="B9" s="56" t="s">
        <v>23</v>
      </c>
      <c r="C9" s="60" t="s">
        <v>20</v>
      </c>
      <c r="D9" s="6" t="s">
        <v>11</v>
      </c>
      <c r="E9" s="6" t="s">
        <v>21</v>
      </c>
    </row>
    <row r="10" spans="1:5" ht="17.25">
      <c r="A10" s="52">
        <v>6</v>
      </c>
      <c r="B10" s="56" t="s">
        <v>50</v>
      </c>
      <c r="C10" s="60" t="s">
        <v>20</v>
      </c>
      <c r="D10" s="6" t="s">
        <v>11</v>
      </c>
      <c r="E10" s="6" t="s">
        <v>24</v>
      </c>
    </row>
    <row r="11" spans="1:5" ht="17.25">
      <c r="A11" s="52">
        <v>7</v>
      </c>
      <c r="B11" s="56" t="s">
        <v>25</v>
      </c>
      <c r="C11" s="60" t="s">
        <v>20</v>
      </c>
      <c r="D11" s="6" t="s">
        <v>11</v>
      </c>
      <c r="E11" s="6" t="s">
        <v>26</v>
      </c>
    </row>
    <row r="12" spans="1:5" ht="17.25">
      <c r="A12" s="52">
        <v>8</v>
      </c>
      <c r="B12" s="56" t="s">
        <v>27</v>
      </c>
      <c r="C12" s="60" t="s">
        <v>20</v>
      </c>
      <c r="D12" s="6" t="s">
        <v>12</v>
      </c>
      <c r="E12" s="6" t="s">
        <v>28</v>
      </c>
    </row>
    <row r="13" spans="1:5" ht="17.25">
      <c r="A13" s="52">
        <v>9</v>
      </c>
      <c r="B13" s="56" t="s">
        <v>29</v>
      </c>
      <c r="C13" s="60" t="s">
        <v>20</v>
      </c>
      <c r="D13" s="6" t="s">
        <v>12</v>
      </c>
      <c r="E13" s="6" t="s">
        <v>28</v>
      </c>
    </row>
    <row r="14" spans="1:5" ht="17.25">
      <c r="A14" s="52">
        <v>10</v>
      </c>
      <c r="B14" s="56" t="s">
        <v>30</v>
      </c>
      <c r="C14" s="60" t="s">
        <v>31</v>
      </c>
      <c r="D14" s="6" t="s">
        <v>12</v>
      </c>
      <c r="E14" s="6" t="s">
        <v>32</v>
      </c>
    </row>
    <row r="15" spans="1:5" ht="17.25">
      <c r="A15" s="52">
        <v>11</v>
      </c>
      <c r="B15" s="56" t="s">
        <v>33</v>
      </c>
      <c r="C15" s="60">
        <v>1</v>
      </c>
      <c r="D15" s="6" t="s">
        <v>12</v>
      </c>
      <c r="E15" s="6" t="s">
        <v>34</v>
      </c>
    </row>
    <row r="16" spans="1:5" ht="17.25">
      <c r="A16" s="52">
        <v>12</v>
      </c>
      <c r="B16" s="56" t="s">
        <v>35</v>
      </c>
      <c r="C16" s="60">
        <v>1</v>
      </c>
      <c r="D16" s="6" t="s">
        <v>12</v>
      </c>
      <c r="E16" s="6" t="s">
        <v>36</v>
      </c>
    </row>
    <row r="17" spans="1:5" ht="17.25">
      <c r="A17" s="52">
        <v>13</v>
      </c>
      <c r="B17" s="56" t="s">
        <v>37</v>
      </c>
      <c r="C17" s="60">
        <v>1</v>
      </c>
      <c r="D17" s="6" t="s">
        <v>12</v>
      </c>
      <c r="E17" s="6" t="s">
        <v>38</v>
      </c>
    </row>
    <row r="18" spans="1:5" ht="17.25">
      <c r="A18" s="52">
        <v>14</v>
      </c>
      <c r="B18" s="56" t="s">
        <v>39</v>
      </c>
      <c r="C18" s="60">
        <v>1</v>
      </c>
      <c r="D18" s="6" t="s">
        <v>12</v>
      </c>
      <c r="E18" s="6" t="s">
        <v>21</v>
      </c>
    </row>
    <row r="19" spans="1:5" ht="17.25">
      <c r="A19" s="52">
        <v>15</v>
      </c>
      <c r="B19" s="56" t="s">
        <v>45</v>
      </c>
      <c r="C19" s="60">
        <v>1</v>
      </c>
      <c r="D19" s="6" t="s">
        <v>12</v>
      </c>
      <c r="E19" s="6" t="s">
        <v>32</v>
      </c>
    </row>
    <row r="20" spans="1:5" ht="17.25">
      <c r="A20" s="52">
        <v>16</v>
      </c>
      <c r="B20" s="56" t="s">
        <v>40</v>
      </c>
      <c r="C20" s="60">
        <v>1</v>
      </c>
      <c r="D20" s="6" t="s">
        <v>12</v>
      </c>
      <c r="E20" s="6" t="s">
        <v>41</v>
      </c>
    </row>
    <row r="21" spans="1:5" ht="17.25">
      <c r="A21" s="52">
        <v>17</v>
      </c>
      <c r="B21" s="56" t="s">
        <v>42</v>
      </c>
      <c r="C21" s="60">
        <v>1</v>
      </c>
      <c r="D21" s="6" t="s">
        <v>12</v>
      </c>
      <c r="E21" s="6" t="s">
        <v>24</v>
      </c>
    </row>
    <row r="22" spans="1:5" ht="17.25">
      <c r="A22" s="52">
        <v>18</v>
      </c>
      <c r="B22" s="56" t="s">
        <v>46</v>
      </c>
      <c r="C22" s="60">
        <v>1</v>
      </c>
      <c r="D22" s="6" t="s">
        <v>12</v>
      </c>
      <c r="E22" s="6" t="s">
        <v>32</v>
      </c>
    </row>
    <row r="23" spans="1:5" ht="17.25">
      <c r="A23" s="52">
        <v>19</v>
      </c>
      <c r="B23" s="56" t="s">
        <v>47</v>
      </c>
      <c r="C23" s="60">
        <v>1</v>
      </c>
      <c r="D23" s="6" t="s">
        <v>12</v>
      </c>
      <c r="E23" s="6" t="s">
        <v>43</v>
      </c>
    </row>
    <row r="24" spans="1:5" ht="17.25">
      <c r="A24" s="52">
        <v>20</v>
      </c>
      <c r="B24" s="56" t="s">
        <v>44</v>
      </c>
      <c r="C24" s="60">
        <v>1</v>
      </c>
      <c r="D24" s="6" t="s">
        <v>12</v>
      </c>
      <c r="E24" s="6" t="s">
        <v>21</v>
      </c>
    </row>
    <row r="25" spans="1:5" ht="17.25">
      <c r="A25" s="53">
        <v>21</v>
      </c>
      <c r="B25" s="57" t="s">
        <v>48</v>
      </c>
      <c r="C25" s="61">
        <v>1</v>
      </c>
      <c r="D25" s="8" t="s">
        <v>12</v>
      </c>
      <c r="E25" s="8" t="s">
        <v>21</v>
      </c>
    </row>
    <row r="26" spans="1:5" ht="18" thickBot="1">
      <c r="A26" s="54">
        <v>22</v>
      </c>
      <c r="B26" s="58" t="s">
        <v>49</v>
      </c>
      <c r="C26" s="62">
        <v>1</v>
      </c>
      <c r="D26" s="12" t="s">
        <v>12</v>
      </c>
      <c r="E26" s="50" t="s">
        <v>24</v>
      </c>
    </row>
    <row r="27" spans="1:5" ht="17.25" hidden="1">
      <c r="A27" s="5">
        <v>23</v>
      </c>
      <c r="B27" s="7"/>
      <c r="C27" s="8"/>
      <c r="D27" s="48" t="s">
        <v>12</v>
      </c>
      <c r="E27" s="9"/>
    </row>
    <row r="28" spans="1:5" ht="18" hidden="1" thickBot="1">
      <c r="A28" s="10">
        <v>25</v>
      </c>
      <c r="B28" s="11"/>
      <c r="C28" s="12"/>
      <c r="D28" s="13" t="s">
        <v>12</v>
      </c>
      <c r="E28" s="14"/>
    </row>
    <row r="29" spans="1:5" ht="15">
      <c r="A29" s="15"/>
      <c r="B29" s="16"/>
      <c r="C29" s="17"/>
      <c r="D29" s="18"/>
      <c r="E29" s="19"/>
    </row>
    <row r="30" spans="1:5" ht="15">
      <c r="A30" s="15"/>
      <c r="B30" s="16"/>
      <c r="C30" s="17"/>
      <c r="D30" s="18"/>
      <c r="E30" s="19"/>
    </row>
    <row r="31" spans="1:5" ht="15">
      <c r="A31" s="34"/>
      <c r="B31" s="35"/>
      <c r="C31" s="36"/>
      <c r="D31" s="37"/>
      <c r="E31" s="40"/>
    </row>
    <row r="32" spans="1:5" ht="15.75">
      <c r="A32" s="39" t="str">
        <f>HYPERLINK('[1]реквизиты'!$A$6)</f>
        <v>Гл. судья, судья РК</v>
      </c>
      <c r="B32" s="38"/>
      <c r="C32" s="20"/>
      <c r="D32" s="21"/>
      <c r="E32" s="41" t="str">
        <f>HYPERLINK('[1]реквизиты'!$G$6)</f>
        <v>С.А. Дулин</v>
      </c>
    </row>
    <row r="33" spans="1:5" ht="15">
      <c r="A33" s="15"/>
      <c r="B33" s="16"/>
      <c r="C33" s="17"/>
      <c r="D33" s="18"/>
      <c r="E33" s="19"/>
    </row>
  </sheetData>
  <mergeCells count="4">
    <mergeCell ref="A1:E1"/>
    <mergeCell ref="A2:B2"/>
    <mergeCell ref="C2:E2"/>
    <mergeCell ref="A3:E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2011-09-18T11:31:54Z</cp:lastPrinted>
  <dcterms:created xsi:type="dcterms:W3CDTF">1996-10-08T23:32:33Z</dcterms:created>
  <dcterms:modified xsi:type="dcterms:W3CDTF">2011-09-21T09:46:56Z</dcterms:modified>
  <cp:category/>
  <cp:version/>
  <cp:contentType/>
  <cp:contentStatus/>
</cp:coreProperties>
</file>