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DNS</author>
  </authors>
  <commentList>
    <comment ref="A3" authorId="0">
      <text>
        <r>
          <rPr>
            <b/>
            <sz val="9"/>
            <rFont val="Tahoma"/>
            <family val="0"/>
          </rPr>
          <t>DNS: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<sst xmlns="http://schemas.openxmlformats.org/spreadsheetml/2006/main" count="112" uniqueCount="54">
  <si>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</si>
  <si>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</si>
  <si>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</si>
  <si>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</si>
  <si>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</si>
  <si>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</si>
  <si>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</si>
  <si>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</si>
  <si>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</si>
  <si>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</si>
  <si>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</si>
  <si>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</si>
  <si>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</si>
  <si>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</si>
  <si>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</si>
  <si>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</si>
  <si>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</si>
  <si>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</si>
  <si>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</si>
  <si>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</si>
  <si>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</si>
  <si>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</si>
  <si>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</si>
  <si>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</si>
  <si>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Мурашко Н.П.</t>
  </si>
  <si>
    <t>РК</t>
  </si>
  <si>
    <t>Хабаровск</t>
  </si>
  <si>
    <t>Курашов В.И.</t>
  </si>
  <si>
    <t>Благовещенск</t>
  </si>
  <si>
    <t>Гуляев В.И.</t>
  </si>
  <si>
    <t>Гончаров В.Е.</t>
  </si>
  <si>
    <t>Комсомольск</t>
  </si>
  <si>
    <t>Наговицын И.В.</t>
  </si>
  <si>
    <t>1к</t>
  </si>
  <si>
    <t>Денисов В.Л.</t>
  </si>
  <si>
    <t>Кирилин А.В.</t>
  </si>
  <si>
    <t>Сухомлинов И.А.</t>
  </si>
  <si>
    <t>Бургасов А.Г.</t>
  </si>
  <si>
    <t>Юдин С.В.</t>
  </si>
  <si>
    <t>Загоскин А.Н.</t>
  </si>
  <si>
    <t>Яценко Р.Б.</t>
  </si>
  <si>
    <t>Рязанов С.П.</t>
  </si>
  <si>
    <t>Трёкина Е.В.</t>
  </si>
  <si>
    <t>Щербань М.</t>
  </si>
  <si>
    <t>ПойловВ.Л.</t>
  </si>
  <si>
    <t>Шмакова Н.Ю.</t>
  </si>
  <si>
    <t>секретарь</t>
  </si>
  <si>
    <t>Фарахутдинова М.В.</t>
  </si>
  <si>
    <t>врач</t>
  </si>
  <si>
    <t>Климова Л.В.</t>
  </si>
  <si>
    <t>Мехдиев Э.</t>
  </si>
  <si>
    <t>Богдан Е.</t>
  </si>
  <si>
    <t>Гальмакова Н.</t>
  </si>
  <si>
    <t>Грищенко 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</si>
</sst>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2"/>
      <name val="BrushScriptUkrai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15" applyFont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15" applyNumberFormat="1" applyFont="1" applyFill="1" applyBorder="1" applyAlignment="1" applyProtection="1">
      <alignment horizontal="center" vertical="center" wrapText="1"/>
      <protection/>
    </xf>
    <xf numFmtId="0" fontId="16" fillId="0" borderId="3" xfId="15" applyNumberFormat="1" applyFont="1" applyFill="1" applyBorder="1" applyAlignment="1" applyProtection="1">
      <alignment horizontal="center" vertical="center" wrapText="1"/>
      <protection/>
    </xf>
    <xf numFmtId="0" fontId="16" fillId="0" borderId="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  <cell r="H6" t="str">
            <v>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0">
      <selection activeCell="L44" sqref="L44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85" t="s">
        <v>11</v>
      </c>
      <c r="B1" s="85"/>
      <c r="C1" s="85"/>
      <c r="D1" s="85"/>
      <c r="E1" s="85"/>
    </row>
    <row r="2" ht="13.5" thickBot="1"/>
    <row r="3" spans="1:9" ht="19.5" customHeight="1" thickBot="1">
      <c r="A3" s="27" t="s">
        <v>12</v>
      </c>
      <c r="B3" s="28"/>
      <c r="C3" s="29" t="e">
        <f>VLOOKUP(B3,'cписок судей'!A5:E20,3,FALSE)</f>
        <v>#N/A</v>
      </c>
      <c r="D3" s="83" t="e">
        <f>VLOOKUP(B3,'cписок судей'!A3:F26,3,FALSE)</f>
        <v>#N/A</v>
      </c>
      <c r="E3" s="84" t="e">
        <f>VLOOKUP(B3,'cписок судей'!A5:E20,5,FALSE)</f>
        <v>#N/A</v>
      </c>
      <c r="G3" s="30"/>
      <c r="I3" s="31" t="s">
        <v>13</v>
      </c>
    </row>
    <row r="4" spans="2:7" ht="7.5" customHeight="1">
      <c r="B4" s="28"/>
      <c r="G4" s="30"/>
    </row>
    <row r="5" spans="1:9" ht="19.5" customHeight="1">
      <c r="A5" s="32">
        <v>1</v>
      </c>
      <c r="B5" s="33"/>
      <c r="C5" s="34" t="e">
        <f>VLOOKUP(B5,'cписок судей'!A5:E28,2,FALSE)</f>
        <v>#N/A</v>
      </c>
      <c r="D5" s="66" t="e">
        <f>VLOOKUP(B5,'cписок судей'!A5:F28,3,FALSE)</f>
        <v>#N/A</v>
      </c>
      <c r="E5" s="66" t="e">
        <f>VLOOKUP(B5,'cписок судей'!A5:E28,5,FALSE)</f>
        <v>#N/A</v>
      </c>
      <c r="G5" s="30"/>
      <c r="I5" t="s">
        <v>14</v>
      </c>
    </row>
    <row r="6" spans="1:7" ht="19.5" customHeight="1">
      <c r="A6" s="32">
        <v>2</v>
      </c>
      <c r="B6" s="33"/>
      <c r="C6" s="34" t="e">
        <f>VLOOKUP(B6,'cписок судей'!A5:E28,2,FALSE)</f>
        <v>#N/A</v>
      </c>
      <c r="D6" s="66" t="e">
        <f>VLOOKUP(B6,'cписок судей'!A5:F28,3,FALSE)</f>
        <v>#N/A</v>
      </c>
      <c r="E6" s="66" t="e">
        <f>VLOOKUP(B6,'cписок судей'!A5:E28,5,FALSE)</f>
        <v>#N/A</v>
      </c>
      <c r="G6" s="30"/>
    </row>
    <row r="7" spans="1:7" ht="19.5" customHeight="1">
      <c r="A7" s="32">
        <v>3</v>
      </c>
      <c r="B7" s="33"/>
      <c r="C7" s="34" t="e">
        <f>VLOOKUP(B7,'cписок судей'!A5:E28,2,FALSE)</f>
        <v>#N/A</v>
      </c>
      <c r="D7" s="66" t="e">
        <f>VLOOKUP(B7,'cписок судей'!A5:F28,3,FALSE)</f>
        <v>#N/A</v>
      </c>
      <c r="E7" s="66" t="e">
        <f>VLOOKUP(B7,'cписок судей'!A5:E28,5,FALSE)</f>
        <v>#N/A</v>
      </c>
      <c r="G7" s="30"/>
    </row>
    <row r="8" spans="1:7" ht="19.5" customHeight="1">
      <c r="A8" s="32">
        <v>4</v>
      </c>
      <c r="B8" s="33"/>
      <c r="C8" s="34" t="e">
        <f>VLOOKUP(B8,'cписок судей'!A5:E28,2,FALSE)</f>
        <v>#N/A</v>
      </c>
      <c r="D8" s="66" t="e">
        <f>VLOOKUP(B8,'cписок судей'!A5:F28,3,FALSE)</f>
        <v>#N/A</v>
      </c>
      <c r="E8" s="66" t="e">
        <f>VLOOKUP(B8,'cписок судей'!A5:E28,5,FALSE)</f>
        <v>#N/A</v>
      </c>
      <c r="G8" s="30"/>
    </row>
    <row r="9" spans="1:7" ht="19.5" customHeight="1">
      <c r="A9" s="32">
        <v>5</v>
      </c>
      <c r="B9" s="33"/>
      <c r="C9" s="34" t="e">
        <f>VLOOKUP(B9,'cписок судей'!A5:E28,2,FALSE)</f>
        <v>#N/A</v>
      </c>
      <c r="D9" s="66" t="e">
        <f>VLOOKUP(B9,'cписок судей'!A5:F28,3,FALSE)</f>
        <v>#N/A</v>
      </c>
      <c r="E9" s="66" t="e">
        <f>VLOOKUP(B9,'cписок судей'!A5:E28,5,FALSE)</f>
        <v>#N/A</v>
      </c>
      <c r="G9" s="30"/>
    </row>
    <row r="10" spans="1:7" ht="19.5" customHeight="1">
      <c r="A10" s="32">
        <v>6</v>
      </c>
      <c r="B10" s="33"/>
      <c r="C10" s="34" t="e">
        <f>VLOOKUP(B10,'cписок судей'!A5:E28,2,FALSE)</f>
        <v>#N/A</v>
      </c>
      <c r="D10" s="66" t="e">
        <f>VLOOKUP(B10,'cписок судей'!A5:F28,3,FALSE)</f>
        <v>#N/A</v>
      </c>
      <c r="E10" s="66" t="e">
        <f>VLOOKUP(B10,'cписок судей'!A5:E28,5,FALSE)</f>
        <v>#N/A</v>
      </c>
      <c r="G10" s="30"/>
    </row>
    <row r="11" spans="1:7" ht="19.5" customHeight="1">
      <c r="A11" s="32">
        <v>7</v>
      </c>
      <c r="B11" s="33"/>
      <c r="C11" s="34" t="e">
        <f>VLOOKUP(B11,'cписок судей'!A5:E28,2,FALSE)</f>
        <v>#N/A</v>
      </c>
      <c r="D11" s="66" t="e">
        <f>VLOOKUP(B11,'cписок судей'!A5:F28,3,FALSE)</f>
        <v>#N/A</v>
      </c>
      <c r="E11" s="66" t="e">
        <f>VLOOKUP(B11,'cписок судей'!A5:E28,5,FALSE)</f>
        <v>#N/A</v>
      </c>
      <c r="G11" s="30"/>
    </row>
    <row r="12" spans="1:7" ht="19.5" customHeight="1">
      <c r="A12" s="32">
        <v>8</v>
      </c>
      <c r="B12" s="33"/>
      <c r="C12" s="34" t="e">
        <f>VLOOKUP(B12,'cписок судей'!A5:E28,2,FALSE)</f>
        <v>#N/A</v>
      </c>
      <c r="D12" s="66" t="e">
        <f>VLOOKUP(B12,'cписок судей'!A5:F28,3,FALSE)</f>
        <v>#N/A</v>
      </c>
      <c r="E12" s="66" t="e">
        <f>VLOOKUP(B12,'cписок судей'!A5:E28,5,FALSE)</f>
        <v>#N/A</v>
      </c>
      <c r="G12" s="30"/>
    </row>
    <row r="13" spans="1:7" ht="19.5" customHeight="1">
      <c r="A13" s="32">
        <v>9</v>
      </c>
      <c r="B13" s="33"/>
      <c r="C13" s="34" t="e">
        <f>VLOOKUP(B13,'cписок судей'!A5:E28,2,FALSE)</f>
        <v>#N/A</v>
      </c>
      <c r="D13" s="66" t="e">
        <f>VLOOKUP(B13,'cписок судей'!A5:F28,3,FALSE)</f>
        <v>#N/A</v>
      </c>
      <c r="E13" s="66" t="e">
        <f>VLOOKUP(B13,'cписок судей'!A5:E28,5,FALSE)</f>
        <v>#N/A</v>
      </c>
      <c r="G13" s="30"/>
    </row>
    <row r="14" spans="1:7" ht="19.5" customHeight="1">
      <c r="A14" s="32">
        <v>10</v>
      </c>
      <c r="B14" s="33"/>
      <c r="C14" s="34" t="e">
        <f>VLOOKUP(B14,'cписок судей'!A5:E28,2,FALSE)</f>
        <v>#N/A</v>
      </c>
      <c r="D14" s="66" t="e">
        <f>VLOOKUP(B14,'cписок судей'!A5:F28,3,FALSE)</f>
        <v>#N/A</v>
      </c>
      <c r="E14" s="66" t="e">
        <f>VLOOKUP(B14,'cписок судей'!A5:E28,5,FALSE)</f>
        <v>#N/A</v>
      </c>
      <c r="G14" s="30"/>
    </row>
    <row r="15" spans="1:7" ht="9" customHeight="1">
      <c r="A15" s="35"/>
      <c r="B15" s="36"/>
      <c r="C15" s="37"/>
      <c r="D15" s="37"/>
      <c r="G15" s="30"/>
    </row>
    <row r="16" spans="2:7" ht="12" customHeight="1" thickBot="1">
      <c r="B16" s="36"/>
      <c r="D16" s="37"/>
      <c r="G16" s="30"/>
    </row>
    <row r="17" spans="1:7" ht="19.5" customHeight="1" thickBot="1">
      <c r="A17" s="27" t="s">
        <v>15</v>
      </c>
      <c r="B17" s="28"/>
      <c r="C17" s="29" t="e">
        <f>VLOOKUP(B17,'cписок судей'!A5:E28,3,FALSE)</f>
        <v>#N/A</v>
      </c>
      <c r="D17" s="83" t="e">
        <f>VLOOKUP(B17,'cписок судей'!A5:E28,3,FALSE)</f>
        <v>#N/A</v>
      </c>
      <c r="E17" s="84" t="e">
        <f>VLOOKUP(B17,'cписок судей'!A5:E28,5,FALSE)</f>
        <v>#N/A</v>
      </c>
      <c r="G17" s="30"/>
    </row>
    <row r="18" spans="1:7" ht="5.25" customHeight="1">
      <c r="A18" s="35"/>
      <c r="B18" s="36"/>
      <c r="C18" s="37"/>
      <c r="D18" s="37"/>
      <c r="G18" s="30"/>
    </row>
    <row r="19" spans="1:7" ht="19.5" customHeight="1">
      <c r="A19" s="32">
        <v>1</v>
      </c>
      <c r="B19" s="33"/>
      <c r="C19" s="34" t="e">
        <f>VLOOKUP(B19,'cписок судей'!A5:E28,2,FALSE)</f>
        <v>#N/A</v>
      </c>
      <c r="D19" s="66" t="e">
        <f>VLOOKUP(B19,'cписок судей'!A5:E28,3,FALSE)</f>
        <v>#N/A</v>
      </c>
      <c r="E19" s="66" t="e">
        <f>VLOOKUP(B19,'cписок судей'!A5:E28,5,FALSE)</f>
        <v>#N/A</v>
      </c>
      <c r="G19" s="30"/>
    </row>
    <row r="20" spans="1:5" ht="19.5" customHeight="1">
      <c r="A20" s="32">
        <v>2</v>
      </c>
      <c r="B20" s="33"/>
      <c r="C20" s="34" t="e">
        <f>VLOOKUP(B20,'cписок судей'!A5:E28,2,FALSE)</f>
        <v>#N/A</v>
      </c>
      <c r="D20" s="66" t="e">
        <f>VLOOKUP(B20,'cписок судей'!A5:E28,3,FALSE)</f>
        <v>#N/A</v>
      </c>
      <c r="E20" s="66" t="e">
        <f>VLOOKUP(B20,'cписок судей'!A5:E28,5,FALSE)</f>
        <v>#N/A</v>
      </c>
    </row>
    <row r="21" spans="1:5" ht="19.5" customHeight="1">
      <c r="A21" s="32">
        <v>3</v>
      </c>
      <c r="B21" s="33"/>
      <c r="C21" s="34" t="e">
        <f>VLOOKUP(B21,'cписок судей'!A5:E28,2,FALSE)</f>
        <v>#N/A</v>
      </c>
      <c r="D21" s="66" t="e">
        <f>VLOOKUP(B21,'cписок судей'!A5:E28,3,FALSE)</f>
        <v>#N/A</v>
      </c>
      <c r="E21" s="66" t="e">
        <f>VLOOKUP(B21,'cписок судей'!A5:E28,5,FALSE)</f>
        <v>#N/A</v>
      </c>
    </row>
    <row r="22" spans="1:5" ht="19.5" customHeight="1">
      <c r="A22" s="32">
        <v>4</v>
      </c>
      <c r="B22" s="33"/>
      <c r="C22" s="34" t="e">
        <f>VLOOKUP(B22,'cписок судей'!A5:E28,2,FALSE)</f>
        <v>#N/A</v>
      </c>
      <c r="D22" s="66" t="e">
        <f>VLOOKUP(B22,'cписок судей'!A5:E28,3,FALSE)</f>
        <v>#N/A</v>
      </c>
      <c r="E22" s="66" t="e">
        <f>VLOOKUP(B22,'cписок судей'!A5:E28,5,FALSE)</f>
        <v>#N/A</v>
      </c>
    </row>
    <row r="23" spans="1:5" ht="19.5" customHeight="1">
      <c r="A23" s="32">
        <v>5</v>
      </c>
      <c r="B23" s="33"/>
      <c r="C23" s="34" t="e">
        <f>VLOOKUP(B23,'cписок судей'!A5:E28,2,FALSE)</f>
        <v>#N/A</v>
      </c>
      <c r="D23" s="66" t="e">
        <f>VLOOKUP(B23,'cписок судей'!A5:E28,3,FALSE)</f>
        <v>#N/A</v>
      </c>
      <c r="E23" s="66" t="e">
        <f>VLOOKUP(B23,'cписок судей'!A5:E28,5,FALSE)</f>
        <v>#N/A</v>
      </c>
    </row>
    <row r="24" spans="1:5" ht="19.5" customHeight="1">
      <c r="A24" s="32">
        <v>6</v>
      </c>
      <c r="B24" s="33"/>
      <c r="C24" s="34" t="e">
        <f>VLOOKUP(B24,'cписок судей'!A5:E28,2,FALSE)</f>
        <v>#N/A</v>
      </c>
      <c r="D24" s="66" t="e">
        <f>VLOOKUP(B24,'cписок судей'!A5:E28,3,FALSE)</f>
        <v>#N/A</v>
      </c>
      <c r="E24" s="66" t="e">
        <f>VLOOKUP(B24,'cписок судей'!A5:E28,5,FALSE)</f>
        <v>#N/A</v>
      </c>
    </row>
    <row r="25" spans="1:5" ht="19.5" customHeight="1">
      <c r="A25" s="32">
        <v>7</v>
      </c>
      <c r="B25" s="33"/>
      <c r="C25" s="34" t="e">
        <f>VLOOKUP(B25,'cписок судей'!A5:E28,2,FALSE)</f>
        <v>#N/A</v>
      </c>
      <c r="D25" s="66" t="e">
        <f>VLOOKUP(B25,'cписок судей'!A5:E28,3,FALSE)</f>
        <v>#N/A</v>
      </c>
      <c r="E25" s="66" t="e">
        <f>VLOOKUP(B25,'cписок судей'!A5:E28,5,FALSE)</f>
        <v>#N/A</v>
      </c>
    </row>
    <row r="26" spans="1:5" ht="19.5" customHeight="1">
      <c r="A26" s="32">
        <v>8</v>
      </c>
      <c r="B26" s="33"/>
      <c r="C26" s="34" t="e">
        <f>VLOOKUP(B26,'cписок судей'!A5:E28,2,FALSE)</f>
        <v>#N/A</v>
      </c>
      <c r="D26" s="66" t="e">
        <f>VLOOKUP(B26,'cписок судей'!A5:E28,3,FALSE)</f>
        <v>#N/A</v>
      </c>
      <c r="E26" s="66" t="e">
        <f>VLOOKUP(B26,'cписок судей'!A5:E28,5,FALSE)</f>
        <v>#N/A</v>
      </c>
    </row>
    <row r="27" spans="1:5" ht="19.5" customHeight="1">
      <c r="A27" s="32">
        <v>9</v>
      </c>
      <c r="B27" s="33"/>
      <c r="C27" s="34" t="e">
        <f>VLOOKUP(B27,'cписок судей'!A5:E28,2,FALSE)</f>
        <v>#N/A</v>
      </c>
      <c r="D27" s="66" t="e">
        <f>VLOOKUP(B27,'cписок судей'!A5:E28,3,FALSE)</f>
        <v>#N/A</v>
      </c>
      <c r="E27" s="66" t="e">
        <f>VLOOKUP(B27,'cписок судей'!A5:E28,5,FALSE)</f>
        <v>#N/A</v>
      </c>
    </row>
    <row r="28" spans="1:5" ht="19.5" customHeight="1">
      <c r="A28" s="32">
        <v>10</v>
      </c>
      <c r="B28" s="33"/>
      <c r="C28" s="34" t="e">
        <f>VLOOKUP(B28,'cписок судей'!A5:E28,2,FALSE)</f>
        <v>#N/A</v>
      </c>
      <c r="D28" s="66" t="e">
        <f>VLOOKUP(B28,'cписок судей'!A5:E28,3,FALSE)</f>
        <v>#N/A</v>
      </c>
      <c r="E28" s="66" t="e">
        <f>VLOOKUP(B28,'cписок судей'!A5:E28,5,FALSE)</f>
        <v>#N/A</v>
      </c>
    </row>
    <row r="29" ht="19.5" customHeight="1">
      <c r="B29" s="28"/>
    </row>
    <row r="30" ht="8.25" customHeight="1" thickBot="1"/>
    <row r="31" spans="1:5" ht="19.5" customHeight="1" thickBot="1">
      <c r="A31" s="27" t="s">
        <v>16</v>
      </c>
      <c r="B31" s="28"/>
      <c r="C31" s="29" t="e">
        <f>VLOOKUP(B31,'cписок судей'!A5:E28,3,FALSE)</f>
        <v>#N/A</v>
      </c>
      <c r="D31" s="83" t="e">
        <f>VLOOKUP(B31,'cписок судей'!A5:E28,3,FALSE)</f>
        <v>#N/A</v>
      </c>
      <c r="E31" s="84" t="e">
        <f>VLOOKUP(B31,'cписок судей'!A5:E28,5,FALSE)</f>
        <v>#N/A</v>
      </c>
    </row>
    <row r="32" spans="1:4" ht="6" customHeight="1">
      <c r="A32" s="35"/>
      <c r="B32" s="36"/>
      <c r="C32" s="37"/>
      <c r="D32" s="37"/>
    </row>
    <row r="33" spans="1:5" ht="19.5" customHeight="1">
      <c r="A33" s="32">
        <v>1</v>
      </c>
      <c r="B33" s="33"/>
      <c r="C33" s="34" t="e">
        <f>VLOOKUP(B33,'cписок судей'!A5:E28,2,FALSE)</f>
        <v>#N/A</v>
      </c>
      <c r="D33" s="66" t="e">
        <f>VLOOKUP(B33,'cписок судей'!A5:E28,3,FALSE)</f>
        <v>#N/A</v>
      </c>
      <c r="E33" s="66" t="e">
        <f>VLOOKUP(B33,'cписок судей'!A5:E28,5,FALSE)</f>
        <v>#N/A</v>
      </c>
    </row>
    <row r="34" spans="1:5" ht="19.5" customHeight="1">
      <c r="A34" s="32">
        <v>2</v>
      </c>
      <c r="B34" s="33"/>
      <c r="C34" s="34" t="e">
        <f>VLOOKUP(B34,'cписок судей'!A33:E56,2,FALSE)</f>
        <v>#N/A</v>
      </c>
      <c r="D34" s="66" t="e">
        <f>VLOOKUP(B34,'cписок судей'!A5:E28,3,FALSE)</f>
        <v>#N/A</v>
      </c>
      <c r="E34" s="66" t="e">
        <f>VLOOKUP(B34,'cписок судей'!A5:E28,5,FALSE)</f>
        <v>#N/A</v>
      </c>
    </row>
    <row r="35" spans="1:5" ht="19.5" customHeight="1">
      <c r="A35" s="32">
        <v>3</v>
      </c>
      <c r="B35" s="33"/>
      <c r="C35" s="34" t="e">
        <f>VLOOKUP(B35,'cписок судей'!A5:E28,2,FALSE)</f>
        <v>#N/A</v>
      </c>
      <c r="D35" s="66" t="e">
        <f>VLOOKUP(B35,'cписок судей'!A5:E28,3,FALSE)</f>
        <v>#N/A</v>
      </c>
      <c r="E35" s="66" t="e">
        <f>VLOOKUP(B35,'cписок судей'!A5:E28,5,FALSE)</f>
        <v>#N/A</v>
      </c>
    </row>
    <row r="36" spans="1:5" ht="19.5" customHeight="1">
      <c r="A36" s="32">
        <v>4</v>
      </c>
      <c r="B36" s="33"/>
      <c r="C36" s="34" t="e">
        <f>VLOOKUP(B36,'cписок судей'!A5:E28,2,FALSE)</f>
        <v>#N/A</v>
      </c>
      <c r="D36" s="66" t="e">
        <f>VLOOKUP(B36,'cписок судей'!A5:E28,3,FALSE)</f>
        <v>#N/A</v>
      </c>
      <c r="E36" s="66" t="e">
        <f>VLOOKUP(B36,'cписок судей'!A5:E28,5,FALSE)</f>
        <v>#N/A</v>
      </c>
    </row>
    <row r="37" spans="1:5" ht="19.5" customHeight="1">
      <c r="A37" s="32">
        <v>5</v>
      </c>
      <c r="B37" s="33"/>
      <c r="C37" s="34" t="e">
        <f>VLOOKUP(B37,'cписок судей'!A5:E28,2,FALSE)</f>
        <v>#N/A</v>
      </c>
      <c r="D37" s="66" t="e">
        <f>VLOOKUP(B37,'cписок судей'!A5:E28,3,FALSE)</f>
        <v>#N/A</v>
      </c>
      <c r="E37" s="66" t="e">
        <f>VLOOKUP(B37,'cписок судей'!A5:E28,5,FALSE)</f>
        <v>#N/A</v>
      </c>
    </row>
    <row r="38" spans="1:5" ht="19.5" customHeight="1">
      <c r="A38" s="32">
        <v>6</v>
      </c>
      <c r="B38" s="33"/>
      <c r="C38" s="34" t="e">
        <f>VLOOKUP(B38,'cписок судей'!A5:E28,2,FALSE)</f>
        <v>#N/A</v>
      </c>
      <c r="D38" s="66" t="e">
        <f>VLOOKUP(B38,'cписок судей'!A5:E28,3,FALSE)</f>
        <v>#N/A</v>
      </c>
      <c r="E38" s="66" t="e">
        <f>VLOOKUP(B38,'cписок судей'!A5:E28,5,FALSE)</f>
        <v>#N/A</v>
      </c>
    </row>
    <row r="39" spans="1:5" ht="19.5" customHeight="1">
      <c r="A39" s="32">
        <v>7</v>
      </c>
      <c r="B39" s="33"/>
      <c r="C39" s="34" t="e">
        <f>VLOOKUP(B39,'cписок судей'!A5:E28,2,FALSE)</f>
        <v>#N/A</v>
      </c>
      <c r="D39" s="66" t="e">
        <f>VLOOKUP(B39,'cписок судей'!A5:E28,3,FALSE)</f>
        <v>#N/A</v>
      </c>
      <c r="E39" s="66" t="e">
        <f>VLOOKUP(B39,'cписок судей'!A5:E28,5,FALSE)</f>
        <v>#N/A</v>
      </c>
    </row>
    <row r="40" spans="1:5" ht="19.5" customHeight="1">
      <c r="A40" s="32">
        <v>8</v>
      </c>
      <c r="B40" s="33"/>
      <c r="C40" s="34" t="e">
        <f>VLOOKUP(B40,'cписок судей'!A5:E28,2,FALSE)</f>
        <v>#N/A</v>
      </c>
      <c r="D40" s="66" t="e">
        <f>VLOOKUP(B40,'cписок судей'!A5:E28,3,FALSE)</f>
        <v>#N/A</v>
      </c>
      <c r="E40" s="66" t="e">
        <f>VLOOKUP(B40,'cписок судей'!A5:E28,5,FALSE)</f>
        <v>#N/A</v>
      </c>
    </row>
    <row r="41" spans="1:5" ht="19.5" customHeight="1">
      <c r="A41" s="32">
        <v>9</v>
      </c>
      <c r="B41" s="33"/>
      <c r="C41" s="34" t="e">
        <f>VLOOKUP(B41,'cписок судей'!A5:E28,2,FALSE)</f>
        <v>#N/A</v>
      </c>
      <c r="D41" s="66" t="e">
        <f>VLOOKUP(B41,'cписок судей'!A5:E28,3,FALSE)</f>
        <v>#N/A</v>
      </c>
      <c r="E41" s="66" t="e">
        <f>VLOOKUP(B41,'cписок судей'!A5:E28,5,FALSE)</f>
        <v>#N/A</v>
      </c>
    </row>
    <row r="42" spans="1:5" ht="19.5" customHeight="1">
      <c r="A42" s="32">
        <v>10</v>
      </c>
      <c r="B42" s="33"/>
      <c r="C42" s="34" t="e">
        <f>VLOOKUP(B42,'cписок судей'!A5:E28,2,FALSE)</f>
        <v>#N/A</v>
      </c>
      <c r="D42" s="66" t="e">
        <f>VLOOKUP(B42,'cписок судей'!A5:E28,3,FALSE)</f>
        <v>#N/A</v>
      </c>
      <c r="E42" s="66" t="e">
        <f>VLOOKUP(B42,'cписок судей'!A5:E28,5,FALSE)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22" sqref="E22"/>
    </sheetView>
  </sheetViews>
  <sheetFormatPr defaultColWidth="9.140625" defaultRowHeight="12.75"/>
  <sheetData>
    <row r="1" spans="1:12" ht="16.5" thickBo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38" t="s">
        <v>12</v>
      </c>
      <c r="B2" s="39"/>
      <c r="C2" s="39"/>
      <c r="D2" s="40"/>
      <c r="E2" s="38" t="s">
        <v>15</v>
      </c>
      <c r="F2" s="39"/>
      <c r="G2" s="39"/>
      <c r="H2" s="40"/>
      <c r="I2" s="38" t="s">
        <v>16</v>
      </c>
      <c r="J2" s="39"/>
      <c r="K2" s="39"/>
      <c r="L2" s="40"/>
    </row>
    <row r="3" spans="1:12" ht="15.75">
      <c r="A3" s="41" t="s">
        <v>17</v>
      </c>
      <c r="B3" s="42"/>
      <c r="C3" s="43"/>
      <c r="D3" s="44"/>
      <c r="E3" s="41" t="s">
        <v>18</v>
      </c>
      <c r="F3" s="42"/>
      <c r="G3" s="43"/>
      <c r="H3" s="44"/>
      <c r="I3" s="41" t="s">
        <v>17</v>
      </c>
      <c r="J3" s="42"/>
      <c r="K3" s="43"/>
      <c r="L3" s="44"/>
    </row>
    <row r="4" spans="1:12" ht="15.75">
      <c r="A4" s="41"/>
      <c r="B4" s="42"/>
      <c r="C4" s="45"/>
      <c r="D4" s="44"/>
      <c r="E4" s="41"/>
      <c r="F4" s="42"/>
      <c r="G4" s="45"/>
      <c r="H4" s="44"/>
      <c r="I4" s="41"/>
      <c r="J4" s="42"/>
      <c r="K4" s="45"/>
      <c r="L4" s="44"/>
    </row>
    <row r="5" spans="1:12" ht="15">
      <c r="A5" s="46"/>
      <c r="B5" s="35"/>
      <c r="C5" s="47"/>
      <c r="D5" s="48"/>
      <c r="E5" s="49"/>
      <c r="F5" s="50"/>
      <c r="G5" s="51"/>
      <c r="H5" s="52"/>
      <c r="I5" s="49"/>
      <c r="J5" s="50"/>
      <c r="K5" s="51"/>
      <c r="L5" s="52"/>
    </row>
    <row r="6" spans="1:12" ht="15.75" thickBot="1">
      <c r="A6" s="53"/>
      <c r="B6" s="54"/>
      <c r="C6" s="54"/>
      <c r="D6" s="55"/>
      <c r="E6" s="56"/>
      <c r="F6" s="57"/>
      <c r="G6" s="57"/>
      <c r="H6" s="58"/>
      <c r="I6" s="56"/>
      <c r="J6" s="57"/>
      <c r="K6" s="57"/>
      <c r="L6" s="58"/>
    </row>
    <row r="7" spans="1:12" ht="15">
      <c r="A7" s="59">
        <v>1</v>
      </c>
      <c r="B7" s="60"/>
      <c r="C7" s="61"/>
      <c r="D7" s="62"/>
      <c r="E7" s="59">
        <v>1</v>
      </c>
      <c r="F7" s="60"/>
      <c r="G7" s="61"/>
      <c r="H7" s="63"/>
      <c r="I7" s="59">
        <v>1</v>
      </c>
      <c r="J7" s="60"/>
      <c r="K7" s="61"/>
      <c r="L7" s="63"/>
    </row>
    <row r="8" spans="1:12" ht="15">
      <c r="A8" s="64">
        <v>2</v>
      </c>
      <c r="B8" s="65"/>
      <c r="C8" s="66"/>
      <c r="D8" s="67"/>
      <c r="E8" s="64">
        <v>2</v>
      </c>
      <c r="F8" s="65"/>
      <c r="G8" s="66"/>
      <c r="H8" s="68"/>
      <c r="I8" s="64">
        <v>2</v>
      </c>
      <c r="J8" s="65"/>
      <c r="K8" s="66"/>
      <c r="L8" s="68"/>
    </row>
    <row r="9" spans="1:12" ht="15">
      <c r="A9" s="64">
        <v>3</v>
      </c>
      <c r="B9" s="65"/>
      <c r="C9" s="66"/>
      <c r="D9" s="67"/>
      <c r="E9" s="64">
        <v>3</v>
      </c>
      <c r="F9" s="65"/>
      <c r="G9" s="66"/>
      <c r="H9" s="68"/>
      <c r="I9" s="64">
        <v>3</v>
      </c>
      <c r="J9" s="65"/>
      <c r="K9" s="66"/>
      <c r="L9" s="68"/>
    </row>
    <row r="10" spans="1:12" ht="15">
      <c r="A10" s="64">
        <v>4</v>
      </c>
      <c r="B10" s="65"/>
      <c r="C10" s="66"/>
      <c r="D10" s="67"/>
      <c r="E10" s="64">
        <v>4</v>
      </c>
      <c r="F10" s="65"/>
      <c r="G10" s="66"/>
      <c r="H10" s="68"/>
      <c r="I10" s="64">
        <v>4</v>
      </c>
      <c r="J10" s="65"/>
      <c r="K10" s="66"/>
      <c r="L10" s="68"/>
    </row>
    <row r="11" spans="1:12" ht="15">
      <c r="A11" s="64">
        <v>5</v>
      </c>
      <c r="B11" s="65"/>
      <c r="C11" s="66"/>
      <c r="D11" s="67"/>
      <c r="E11" s="64">
        <v>5</v>
      </c>
      <c r="F11" s="65"/>
      <c r="G11" s="66"/>
      <c r="H11" s="68"/>
      <c r="I11" s="64">
        <v>5</v>
      </c>
      <c r="J11" s="65"/>
      <c r="K11" s="66"/>
      <c r="L11" s="68"/>
    </row>
    <row r="12" spans="1:12" ht="15">
      <c r="A12" s="64">
        <v>6</v>
      </c>
      <c r="B12" s="65"/>
      <c r="C12" s="66"/>
      <c r="D12" s="67"/>
      <c r="E12" s="64">
        <v>6</v>
      </c>
      <c r="F12" s="65"/>
      <c r="G12" s="66"/>
      <c r="H12" s="68"/>
      <c r="I12" s="64">
        <v>6</v>
      </c>
      <c r="J12" s="65"/>
      <c r="K12" s="66"/>
      <c r="L12" s="68"/>
    </row>
    <row r="13" spans="1:12" ht="15">
      <c r="A13" s="64">
        <v>7</v>
      </c>
      <c r="B13" s="65"/>
      <c r="C13" s="66"/>
      <c r="D13" s="67"/>
      <c r="E13" s="64">
        <v>7</v>
      </c>
      <c r="F13" s="65"/>
      <c r="G13" s="66"/>
      <c r="H13" s="68"/>
      <c r="I13" s="64">
        <v>7</v>
      </c>
      <c r="J13" s="65"/>
      <c r="K13" s="66"/>
      <c r="L13" s="68"/>
    </row>
    <row r="14" spans="1:12" ht="15.75" thickBot="1">
      <c r="A14" s="15">
        <v>8</v>
      </c>
      <c r="B14" s="69"/>
      <c r="C14" s="70"/>
      <c r="D14" s="71"/>
      <c r="E14" s="15">
        <v>8</v>
      </c>
      <c r="F14" s="69"/>
      <c r="G14" s="70"/>
      <c r="H14" s="72"/>
      <c r="I14" s="15">
        <v>8</v>
      </c>
      <c r="J14" s="69"/>
      <c r="K14" s="70"/>
      <c r="L14" s="72"/>
    </row>
    <row r="15" spans="1:12" ht="15">
      <c r="A15" s="73"/>
      <c r="B15" s="73"/>
      <c r="C15" s="74"/>
      <c r="D15" s="73"/>
      <c r="E15" s="74"/>
      <c r="F15" s="73"/>
      <c r="G15" s="73"/>
      <c r="H15" s="73"/>
      <c r="I15" s="73"/>
      <c r="J15" s="73"/>
      <c r="K15" s="73"/>
      <c r="L15" s="73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3">
      <selection activeCell="A1" sqref="A1:E32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7.75" customHeight="1" thickBot="1">
      <c r="A1" s="87" t="s">
        <v>0</v>
      </c>
      <c r="B1" s="87"/>
      <c r="C1" s="87"/>
      <c r="D1" s="87"/>
      <c r="E1" s="87"/>
    </row>
    <row r="2" spans="1:5" ht="36.75" customHeight="1" thickBot="1">
      <c r="A2" s="88" t="s">
        <v>1</v>
      </c>
      <c r="B2" s="88"/>
      <c r="C2" s="89" t="s">
        <v>20</v>
      </c>
      <c r="D2" s="90"/>
      <c r="E2" s="91"/>
    </row>
    <row r="3" spans="1:5" ht="27.75" customHeight="1" thickBot="1">
      <c r="A3" s="92" t="s">
        <v>21</v>
      </c>
      <c r="B3" s="93"/>
      <c r="C3" s="93"/>
      <c r="D3" s="93"/>
      <c r="E3" s="93"/>
    </row>
    <row r="4" spans="1:5" ht="26.25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7.25">
      <c r="A5" s="5">
        <v>1</v>
      </c>
      <c r="B5" s="6" t="s">
        <v>22</v>
      </c>
      <c r="C5" s="7" t="str">
        <f>HYPERLINK('[1]реквизиты'!$H$6)</f>
        <v>МК</v>
      </c>
      <c r="D5" s="8" t="s">
        <v>7</v>
      </c>
      <c r="E5" s="9" t="s">
        <v>23</v>
      </c>
    </row>
    <row r="6" spans="1:5" ht="17.25">
      <c r="A6" s="10">
        <v>2</v>
      </c>
      <c r="B6" s="6" t="s">
        <v>24</v>
      </c>
      <c r="C6" s="7" t="s">
        <v>25</v>
      </c>
      <c r="D6" s="8" t="s">
        <v>8</v>
      </c>
      <c r="E6" s="9" t="s">
        <v>26</v>
      </c>
    </row>
    <row r="7" spans="1:5" ht="17.25">
      <c r="A7" s="10">
        <v>3</v>
      </c>
      <c r="B7" s="6" t="s">
        <v>27</v>
      </c>
      <c r="C7" s="7" t="s">
        <v>19</v>
      </c>
      <c r="D7" s="8" t="s">
        <v>9</v>
      </c>
      <c r="E7" s="9" t="s">
        <v>28</v>
      </c>
    </row>
    <row r="8" spans="1:5" ht="17.25">
      <c r="A8" s="10">
        <v>4</v>
      </c>
      <c r="B8" s="6" t="s">
        <v>29</v>
      </c>
      <c r="C8" s="7" t="s">
        <v>19</v>
      </c>
      <c r="D8" s="8" t="s">
        <v>9</v>
      </c>
      <c r="E8" s="9" t="s">
        <v>23</v>
      </c>
    </row>
    <row r="9" spans="1:5" ht="17.25">
      <c r="A9" s="10">
        <v>5</v>
      </c>
      <c r="B9" s="6" t="s">
        <v>30</v>
      </c>
      <c r="C9" s="7" t="s">
        <v>19</v>
      </c>
      <c r="D9" s="8" t="s">
        <v>10</v>
      </c>
      <c r="E9" s="9" t="s">
        <v>23</v>
      </c>
    </row>
    <row r="10" spans="1:5" ht="17.25">
      <c r="A10" s="10">
        <v>6</v>
      </c>
      <c r="B10" s="6" t="s">
        <v>32</v>
      </c>
      <c r="C10" s="7" t="s">
        <v>33</v>
      </c>
      <c r="D10" s="8" t="s">
        <v>10</v>
      </c>
      <c r="E10" s="9" t="s">
        <v>23</v>
      </c>
    </row>
    <row r="11" spans="1:5" ht="17.25">
      <c r="A11" s="10">
        <v>7</v>
      </c>
      <c r="B11" s="6" t="s">
        <v>34</v>
      </c>
      <c r="C11" s="7" t="s">
        <v>25</v>
      </c>
      <c r="D11" s="8" t="s">
        <v>10</v>
      </c>
      <c r="E11" s="9" t="s">
        <v>23</v>
      </c>
    </row>
    <row r="12" spans="1:5" ht="17.25">
      <c r="A12" s="10">
        <v>8</v>
      </c>
      <c r="B12" s="6" t="s">
        <v>35</v>
      </c>
      <c r="C12" s="7" t="s">
        <v>19</v>
      </c>
      <c r="D12" s="11" t="s">
        <v>10</v>
      </c>
      <c r="E12" s="9" t="s">
        <v>31</v>
      </c>
    </row>
    <row r="13" spans="1:5" ht="17.25">
      <c r="A13" s="10">
        <v>9</v>
      </c>
      <c r="B13" s="6" t="s">
        <v>36</v>
      </c>
      <c r="C13" s="7" t="s">
        <v>33</v>
      </c>
      <c r="D13" s="11" t="s">
        <v>10</v>
      </c>
      <c r="E13" s="9" t="s">
        <v>31</v>
      </c>
    </row>
    <row r="14" spans="1:5" ht="17.25">
      <c r="A14" s="10">
        <v>10</v>
      </c>
      <c r="B14" s="6" t="s">
        <v>37</v>
      </c>
      <c r="C14" s="7" t="s">
        <v>25</v>
      </c>
      <c r="D14" s="11" t="s">
        <v>10</v>
      </c>
      <c r="E14" s="9" t="s">
        <v>31</v>
      </c>
    </row>
    <row r="15" spans="1:5" ht="17.25">
      <c r="A15" s="10">
        <v>11</v>
      </c>
      <c r="B15" s="6" t="s">
        <v>38</v>
      </c>
      <c r="C15" s="7" t="s">
        <v>25</v>
      </c>
      <c r="D15" s="11" t="s">
        <v>10</v>
      </c>
      <c r="E15" s="9" t="s">
        <v>31</v>
      </c>
    </row>
    <row r="16" spans="1:5" ht="17.25">
      <c r="A16" s="10">
        <v>12</v>
      </c>
      <c r="B16" s="6" t="s">
        <v>39</v>
      </c>
      <c r="C16" s="7" t="s">
        <v>25</v>
      </c>
      <c r="D16" s="11" t="s">
        <v>10</v>
      </c>
      <c r="E16" s="9" t="s">
        <v>31</v>
      </c>
    </row>
    <row r="17" spans="1:5" ht="17.25">
      <c r="A17" s="10">
        <v>13</v>
      </c>
      <c r="B17" s="6" t="s">
        <v>40</v>
      </c>
      <c r="C17" s="7" t="s">
        <v>33</v>
      </c>
      <c r="D17" s="11" t="s">
        <v>10</v>
      </c>
      <c r="E17" s="9" t="s">
        <v>26</v>
      </c>
    </row>
    <row r="18" spans="1:5" ht="17.25">
      <c r="A18" s="10">
        <v>14</v>
      </c>
      <c r="B18" s="6" t="s">
        <v>41</v>
      </c>
      <c r="C18" s="7" t="s">
        <v>33</v>
      </c>
      <c r="D18" s="11" t="s">
        <v>10</v>
      </c>
      <c r="E18" s="9" t="s">
        <v>26</v>
      </c>
    </row>
    <row r="19" spans="1:5" ht="17.25">
      <c r="A19" s="10">
        <v>15</v>
      </c>
      <c r="B19" s="6" t="s">
        <v>42</v>
      </c>
      <c r="C19" s="7" t="s">
        <v>33</v>
      </c>
      <c r="D19" s="11" t="s">
        <v>46</v>
      </c>
      <c r="E19" s="9" t="s">
        <v>26</v>
      </c>
    </row>
    <row r="20" spans="1:5" ht="17.25">
      <c r="A20" s="10">
        <v>16</v>
      </c>
      <c r="B20" s="6" t="s">
        <v>43</v>
      </c>
      <c r="C20" s="7" t="s">
        <v>33</v>
      </c>
      <c r="D20" s="11" t="s">
        <v>10</v>
      </c>
      <c r="E20" s="9" t="s">
        <v>28</v>
      </c>
    </row>
    <row r="21" spans="1:5" ht="17.25">
      <c r="A21" s="10">
        <v>17</v>
      </c>
      <c r="B21" s="6" t="s">
        <v>44</v>
      </c>
      <c r="C21" s="7" t="s">
        <v>33</v>
      </c>
      <c r="D21" s="11" t="s">
        <v>10</v>
      </c>
      <c r="E21" s="9" t="s">
        <v>26</v>
      </c>
    </row>
    <row r="22" spans="1:5" ht="17.25">
      <c r="A22" s="10">
        <v>18</v>
      </c>
      <c r="B22" s="6" t="s">
        <v>45</v>
      </c>
      <c r="C22" s="7" t="s">
        <v>33</v>
      </c>
      <c r="D22" s="11" t="s">
        <v>46</v>
      </c>
      <c r="E22" s="9" t="s">
        <v>26</v>
      </c>
    </row>
    <row r="23" spans="1:5" ht="17.25">
      <c r="A23" s="10">
        <v>19</v>
      </c>
      <c r="B23" s="6" t="s">
        <v>47</v>
      </c>
      <c r="C23" s="7"/>
      <c r="D23" s="11" t="s">
        <v>48</v>
      </c>
      <c r="E23" s="9" t="s">
        <v>26</v>
      </c>
    </row>
    <row r="24" spans="1:5" ht="17.25">
      <c r="A24" s="10">
        <v>20</v>
      </c>
      <c r="B24" s="6" t="s">
        <v>49</v>
      </c>
      <c r="C24" s="7"/>
      <c r="D24" s="11" t="s">
        <v>48</v>
      </c>
      <c r="E24" s="9" t="s">
        <v>26</v>
      </c>
    </row>
    <row r="25" spans="1:5" ht="17.25">
      <c r="A25" s="10">
        <v>21</v>
      </c>
      <c r="B25" s="6" t="s">
        <v>50</v>
      </c>
      <c r="C25" s="7"/>
      <c r="D25" s="11" t="s">
        <v>10</v>
      </c>
      <c r="E25" s="9" t="s">
        <v>26</v>
      </c>
    </row>
    <row r="26" spans="1:5" ht="17.25">
      <c r="A26" s="10">
        <v>22</v>
      </c>
      <c r="B26" s="12" t="s">
        <v>51</v>
      </c>
      <c r="C26" s="13"/>
      <c r="D26" s="11" t="s">
        <v>10</v>
      </c>
      <c r="E26" s="14" t="s">
        <v>26</v>
      </c>
    </row>
    <row r="27" spans="1:5" ht="17.25">
      <c r="A27" s="10">
        <v>23</v>
      </c>
      <c r="B27" s="6" t="s">
        <v>52</v>
      </c>
      <c r="C27" s="7"/>
      <c r="D27" s="11" t="s">
        <v>10</v>
      </c>
      <c r="E27" s="9" t="s">
        <v>26</v>
      </c>
    </row>
    <row r="28" spans="1:5" ht="18" thickBot="1">
      <c r="A28" s="15">
        <v>24</v>
      </c>
      <c r="B28" s="16" t="s">
        <v>53</v>
      </c>
      <c r="C28" s="17"/>
      <c r="D28" s="18" t="s">
        <v>10</v>
      </c>
      <c r="E28" s="19" t="s">
        <v>26</v>
      </c>
    </row>
    <row r="29" spans="1:5" ht="15">
      <c r="A29" s="20"/>
      <c r="B29" s="21"/>
      <c r="C29" s="22"/>
      <c r="D29" s="23"/>
      <c r="E29" s="24"/>
    </row>
    <row r="30" spans="1:5" ht="15">
      <c r="A30" s="20"/>
      <c r="B30" s="21"/>
      <c r="C30" s="22"/>
      <c r="D30" s="23"/>
      <c r="E30" s="24"/>
    </row>
    <row r="31" spans="1:5" ht="15">
      <c r="A31" s="75"/>
      <c r="B31" s="76"/>
      <c r="C31" s="77"/>
      <c r="D31" s="78"/>
      <c r="E31" s="81"/>
    </row>
    <row r="32" spans="1:5" ht="15.75">
      <c r="A32" s="80" t="str">
        <f>HYPERLINK('[1]реквизиты'!$A$6)</f>
        <v>Гл. судья, судья МК</v>
      </c>
      <c r="B32" s="79"/>
      <c r="C32" s="25"/>
      <c r="D32" s="26" t="s">
        <v>22</v>
      </c>
      <c r="E32" s="82" t="str">
        <f>HYPERLINK('[1]реквизиты'!$G$6)</f>
        <v>И.О.Ф.</v>
      </c>
    </row>
    <row r="33" spans="1:5" ht="15">
      <c r="A33" s="20"/>
      <c r="B33" s="21"/>
      <c r="C33" s="22"/>
      <c r="D33" s="23"/>
      <c r="E33" s="24"/>
    </row>
  </sheetData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2011-10-09T04:32:39Z</cp:lastPrinted>
  <dcterms:created xsi:type="dcterms:W3CDTF">1996-10-08T23:32:33Z</dcterms:created>
  <dcterms:modified xsi:type="dcterms:W3CDTF">2011-10-09T04:33:26Z</dcterms:modified>
  <cp:category/>
  <cp:version/>
  <cp:contentType/>
  <cp:contentStatus/>
</cp:coreProperties>
</file>