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<sst xmlns="http://schemas.openxmlformats.org/spreadsheetml/2006/main" count="174" uniqueCount="83">
  <si>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</si>
  <si>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</si>
  <si>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</si>
  <si>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</si>
  <si>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</si>
  <si>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</si>
  <si>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</si>
  <si>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</si>
  <si>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СПИСОК ПРИЕРОВ</t>
  </si>
  <si>
    <t>Округ</t>
  </si>
  <si>
    <t>Регион, город</t>
  </si>
  <si>
    <t>57</t>
  </si>
  <si>
    <t>62</t>
  </si>
  <si>
    <t>скфо</t>
  </si>
  <si>
    <t>р.Дагестан Махачкала</t>
  </si>
  <si>
    <t>Умаев ГМ</t>
  </si>
  <si>
    <t>Гасанханов ЗМ</t>
  </si>
  <si>
    <t>юфо</t>
  </si>
  <si>
    <t>Бураков АП</t>
  </si>
  <si>
    <t>КЧР</t>
  </si>
  <si>
    <t>ОГУЗОВ Альберт Русланович</t>
  </si>
  <si>
    <t>28.09.91 мс</t>
  </si>
  <si>
    <t xml:space="preserve">Пчелкин ВИ </t>
  </si>
  <si>
    <t>ТЮРЕБАЕВ Сергей Таттмбетович</t>
  </si>
  <si>
    <t>12.02.94 кмс</t>
  </si>
  <si>
    <t>р.Адыгея</t>
  </si>
  <si>
    <t>КАРАУЛОВ Василий Васильевич</t>
  </si>
  <si>
    <t>Краснодарский кр. Армавир</t>
  </si>
  <si>
    <t>Бабоян РМ</t>
  </si>
  <si>
    <t>Р.Дагестан с.Каланюрт</t>
  </si>
  <si>
    <t>Сайпуллаев А.</t>
  </si>
  <si>
    <t>АЛИЕВ Умар Геляныевич</t>
  </si>
  <si>
    <t>13.08.91 мс</t>
  </si>
  <si>
    <t xml:space="preserve">Чеченская р. </t>
  </si>
  <si>
    <t>Ахмаров Р</t>
  </si>
  <si>
    <t>24.01.91 мсмк</t>
  </si>
  <si>
    <t>ОМАРОВ Арсен</t>
  </si>
  <si>
    <t>ЧЕРНОСКУЛОВ Альсим Леонидович</t>
  </si>
  <si>
    <t>11.05.83 змс</t>
  </si>
  <si>
    <t>уфо</t>
  </si>
  <si>
    <t>Свердловская обл. Верхняя Пышма</t>
  </si>
  <si>
    <t>Стенников ВГ Мельников АН</t>
  </si>
  <si>
    <t>БАЯЛИЕВ Мовлади Хусеевич</t>
  </si>
  <si>
    <t>06.04.84 мс</t>
  </si>
  <si>
    <t xml:space="preserve">Аюбов И    </t>
  </si>
  <si>
    <t>пфо</t>
  </si>
  <si>
    <t>Пермский кр.         Пермь</t>
  </si>
  <si>
    <t>Забалуев АИ</t>
  </si>
  <si>
    <t>АБАЗОВ Ислам Заурбиевич</t>
  </si>
  <si>
    <t>26.12.89 мс</t>
  </si>
  <si>
    <t>Хапай Х        Ошхунов Б</t>
  </si>
  <si>
    <t>14.05.89 мс</t>
  </si>
  <si>
    <t>МУДРАНОВ Аслан Заудинович</t>
  </si>
  <si>
    <t>ШАОВ Аскер Асланович</t>
  </si>
  <si>
    <t>Псеунов МА</t>
  </si>
  <si>
    <t>ДЗАЙТАЕВ Ильяс Мусаевич</t>
  </si>
  <si>
    <t>21.09.89 мс</t>
  </si>
  <si>
    <t>МЕХТИЕВ Аюб Ханпашович</t>
  </si>
  <si>
    <t>06.06.92 мс</t>
  </si>
  <si>
    <t>Чапаев В  Юсупов С</t>
  </si>
  <si>
    <t>16.09.87 мсмк</t>
  </si>
  <si>
    <t xml:space="preserve">02.11.91 мс </t>
  </si>
  <si>
    <t>МАГОМЕДОВ Камиль</t>
  </si>
  <si>
    <t>Магомедов ЮК</t>
  </si>
  <si>
    <t>КЕРИМОВ Мурад Курбанович</t>
  </si>
  <si>
    <t>Москва</t>
  </si>
  <si>
    <t>Джанбеков ТА Елесин НА</t>
  </si>
  <si>
    <t>ЮНАЕВ Ренат</t>
  </si>
  <si>
    <t>ВАКАЕВ Шейх-Магомед Шарваниевич</t>
  </si>
  <si>
    <t>30.10.87 мсмк</t>
  </si>
  <si>
    <t>Аюбов И         Абдул-Азиев Х</t>
  </si>
  <si>
    <t>16.07.90 кмс</t>
  </si>
  <si>
    <t>02.08.87 мсмк</t>
  </si>
  <si>
    <t>26.12.87 кмс</t>
  </si>
  <si>
    <t>ГАМИДОВ Нариман</t>
  </si>
  <si>
    <t>ГАШИМОВ Магомедрасул</t>
  </si>
  <si>
    <t>ЭЛЬДИЕВ Али Хожахметович</t>
  </si>
  <si>
    <t>28.06.85 мс</t>
  </si>
  <si>
    <t>Абдул-Азиев Х</t>
  </si>
  <si>
    <t>ОРЛОВ Иван Николаевич</t>
  </si>
  <si>
    <t>07.05.85 мс</t>
  </si>
  <si>
    <t>16.04.85 кмс</t>
  </si>
  <si>
    <t>15.06.93 кмс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</si>
</sst>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6" fillId="25" borderId="0" xfId="0" applyFont="1" applyFill="1" applyBorder="1" applyAlignment="1">
      <alignment horizontal="center"/>
    </xf>
    <xf numFmtId="0" fontId="1" fillId="0" borderId="0" xfId="42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3" fillId="26" borderId="16" xfId="0" applyNumberFormat="1" applyFont="1" applyFill="1" applyBorder="1" applyAlignment="1">
      <alignment horizontal="center" vertical="center" wrapText="1"/>
    </xf>
    <xf numFmtId="49" fontId="3" fillId="22" borderId="16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center" vertical="center" wrapText="1"/>
    </xf>
    <xf numFmtId="49" fontId="27" fillId="24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3" fillId="22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49" fontId="33" fillId="25" borderId="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 Всероссийский турнир по САМБО на призы ЗМС СССР Г.Хайбулаева </v>
          </cell>
        </row>
        <row r="3">
          <cell r="A3" t="str">
            <v>8-10 июня 2012 г.</v>
          </cell>
        </row>
        <row r="6">
          <cell r="A6" t="str">
            <v>Гл. судья,  МК</v>
          </cell>
        </row>
        <row r="7">
          <cell r="G7" t="str">
            <v>Р.М. Бабоян</v>
          </cell>
        </row>
        <row r="8">
          <cell r="A8" t="str">
            <v>Гл. секретарь, МК</v>
          </cell>
          <cell r="G8" t="str">
            <v>Армавир</v>
          </cell>
        </row>
        <row r="9">
          <cell r="G9" t="str">
            <v>Д.А.Курбатов</v>
          </cell>
        </row>
        <row r="10">
          <cell r="G10" t="str">
            <v>Рязань</v>
          </cell>
        </row>
      </sheetData>
      <sheetData sheetId="1">
        <row r="6">
          <cell r="C6">
            <v>7</v>
          </cell>
          <cell r="E6" t="str">
            <v>ОМАРОВ Мансур</v>
          </cell>
          <cell r="F6" t="str">
            <v>89 кмс</v>
          </cell>
          <cell r="G6" t="str">
            <v>скфо</v>
          </cell>
          <cell r="H6" t="str">
            <v>р.Дагестан Махачкала</v>
          </cell>
          <cell r="I6" t="str">
            <v>Булатов КХ</v>
          </cell>
        </row>
        <row r="8">
          <cell r="C8">
            <v>8</v>
          </cell>
          <cell r="E8" t="str">
            <v>СУКРАТОВ Шапи</v>
          </cell>
          <cell r="F8" t="str">
            <v>95 кмс</v>
          </cell>
          <cell r="G8" t="str">
            <v>скфо</v>
          </cell>
          <cell r="H8" t="str">
            <v>р.Дагестан Махачкала</v>
          </cell>
          <cell r="I8" t="str">
            <v>Булатов КХ</v>
          </cell>
        </row>
        <row r="10">
          <cell r="C10">
            <v>9</v>
          </cell>
          <cell r="E10" t="str">
            <v>ШАХБАНОВ Гаджикурбан</v>
          </cell>
          <cell r="F10" t="str">
            <v>93 кмс</v>
          </cell>
          <cell r="G10" t="str">
            <v>скфо</v>
          </cell>
          <cell r="H10" t="str">
            <v>р.Дагестан Махачкала</v>
          </cell>
          <cell r="I10" t="str">
            <v>Булатов КХ</v>
          </cell>
        </row>
        <row r="12">
          <cell r="C12">
            <v>4</v>
          </cell>
          <cell r="E12" t="str">
            <v>ПИДУРИЕВ Магомед </v>
          </cell>
          <cell r="F12" t="str">
            <v>94 кмс</v>
          </cell>
          <cell r="G12" t="str">
            <v>скфо</v>
          </cell>
          <cell r="H12" t="str">
            <v>р.Дагестан Махачкала</v>
          </cell>
          <cell r="I12" t="str">
            <v>Магомедов АС</v>
          </cell>
        </row>
        <row r="14">
          <cell r="C14">
            <v>17</v>
          </cell>
          <cell r="E14" t="str">
            <v>РАГИМОВ Нариман Шихмирзоевич</v>
          </cell>
          <cell r="F14" t="str">
            <v>08.06.92 кмс</v>
          </cell>
          <cell r="G14" t="str">
            <v>скфо</v>
          </cell>
          <cell r="H14" t="str">
            <v>р.Дагестан     Каспийск</v>
          </cell>
          <cell r="I14" t="str">
            <v>Джанбеков ТА</v>
          </cell>
        </row>
        <row r="16">
          <cell r="C16">
            <v>1</v>
          </cell>
          <cell r="E16" t="str">
            <v>БУЛГАКОВ Тамерлан</v>
          </cell>
          <cell r="F16" t="str">
            <v>95 кмс</v>
          </cell>
          <cell r="G16" t="str">
            <v>скфо</v>
          </cell>
          <cell r="H16" t="str">
            <v>р.Дагестан Махачкала</v>
          </cell>
          <cell r="I16" t="str">
            <v>Умаев ГМ</v>
          </cell>
        </row>
        <row r="18">
          <cell r="C18">
            <v>3</v>
          </cell>
          <cell r="E18" t="str">
            <v>КУРАМАГОМЕДОВ Магомед</v>
          </cell>
          <cell r="F18" t="str">
            <v>93 кмс</v>
          </cell>
          <cell r="G18" t="str">
            <v>скфо</v>
          </cell>
          <cell r="H18" t="str">
            <v>р.Дагестан Махачкала</v>
          </cell>
          <cell r="I18" t="str">
            <v>Ахмедов ГА</v>
          </cell>
        </row>
        <row r="20">
          <cell r="C20">
            <v>4</v>
          </cell>
          <cell r="E20" t="str">
            <v>АМИНОВ Газимагомед</v>
          </cell>
          <cell r="F20" t="str">
            <v>91 кмс</v>
          </cell>
          <cell r="G20" t="str">
            <v>скфо</v>
          </cell>
          <cell r="H20" t="str">
            <v>р.Дагестан Махачкала</v>
          </cell>
          <cell r="I20" t="str">
            <v>Булатов КХ</v>
          </cell>
        </row>
        <row r="22">
          <cell r="C22">
            <v>5</v>
          </cell>
          <cell r="E22" t="str">
            <v>ИБРАГИМОВ Ахмед</v>
          </cell>
          <cell r="F22" t="str">
            <v>93 кмс</v>
          </cell>
          <cell r="G22" t="str">
            <v>скфо</v>
          </cell>
          <cell r="H22" t="str">
            <v>р.Дагестан Махачкала</v>
          </cell>
          <cell r="I22" t="str">
            <v>Булатов КХ</v>
          </cell>
        </row>
        <row r="24">
          <cell r="C24">
            <v>7</v>
          </cell>
          <cell r="E24" t="str">
            <v>ДАУДОВ Набиюла</v>
          </cell>
          <cell r="F24" t="str">
            <v>90 кмс</v>
          </cell>
          <cell r="G24" t="str">
            <v>скфо</v>
          </cell>
          <cell r="H24" t="str">
            <v>р.Дагестан Махачкала</v>
          </cell>
          <cell r="I24" t="str">
            <v>Булатов КХ</v>
          </cell>
        </row>
        <row r="26">
          <cell r="C26">
            <v>9</v>
          </cell>
          <cell r="E26" t="str">
            <v>АЛИЕВ Аслан</v>
          </cell>
          <cell r="F26" t="str">
            <v>93 кмс</v>
          </cell>
          <cell r="G26" t="str">
            <v>скфо</v>
          </cell>
          <cell r="H26" t="str">
            <v>р.Дагестан Махачкала</v>
          </cell>
          <cell r="I26" t="str">
            <v>Булатов КХ</v>
          </cell>
        </row>
        <row r="28">
          <cell r="C28">
            <v>21</v>
          </cell>
          <cell r="E28" t="str">
            <v>КЕРИМОВ Мурад Курбанович</v>
          </cell>
          <cell r="F28" t="str">
            <v>02.08.87 мс</v>
          </cell>
          <cell r="G28" t="str">
            <v>скфо</v>
          </cell>
          <cell r="H28" t="str">
            <v>р.Дагестан     Каспийск</v>
          </cell>
          <cell r="I28" t="str">
            <v>Джанбеков ТА</v>
          </cell>
        </row>
        <row r="30">
          <cell r="C30">
            <v>22</v>
          </cell>
          <cell r="E30" t="str">
            <v>РАБАДАНОВ Руслан Алиасадович</v>
          </cell>
          <cell r="F30" t="str">
            <v>13.12.88 кмс</v>
          </cell>
          <cell r="G30" t="str">
            <v>скфо</v>
          </cell>
          <cell r="H30" t="str">
            <v>р.Дагестан     Каспийск</v>
          </cell>
          <cell r="I30" t="str">
            <v>Джанбеков ТА</v>
          </cell>
        </row>
        <row r="32">
          <cell r="C32">
            <v>23</v>
          </cell>
          <cell r="E32" t="str">
            <v>ТОВБУЛАТОВ Ильяс Мусаевич</v>
          </cell>
          <cell r="F32" t="str">
            <v>23.08.90 кмс</v>
          </cell>
          <cell r="G32" t="str">
            <v>скфо</v>
          </cell>
          <cell r="H32" t="str">
            <v>р.Дагестан     Каспийск</v>
          </cell>
          <cell r="I32" t="str">
            <v>Джанбеков ТА</v>
          </cell>
        </row>
        <row r="34">
          <cell r="E34" t="str">
            <v>ИСАЕВ Руслан</v>
          </cell>
          <cell r="F34" t="str">
            <v>79 кмс</v>
          </cell>
          <cell r="G34" t="str">
            <v>скфо</v>
          </cell>
          <cell r="H34" t="str">
            <v>р.Дагестан      с.Бежта</v>
          </cell>
          <cell r="I34" t="str">
            <v>Хайбулаев АА</v>
          </cell>
        </row>
        <row r="36">
          <cell r="C36">
            <v>4</v>
          </cell>
          <cell r="E36" t="str">
            <v>ОМАРОВ Гаджи</v>
          </cell>
          <cell r="F36" t="str">
            <v>89 кмс</v>
          </cell>
          <cell r="G36" t="str">
            <v>скфо</v>
          </cell>
          <cell r="H36" t="str">
            <v>р.Дагестан Махачкала</v>
          </cell>
          <cell r="I36" t="str">
            <v>Умаев ГМ</v>
          </cell>
        </row>
        <row r="38">
          <cell r="C38">
            <v>7</v>
          </cell>
          <cell r="E38" t="str">
            <v>МАЛАКОЕВ Шамиль</v>
          </cell>
          <cell r="F38" t="str">
            <v>90 кмс</v>
          </cell>
          <cell r="G38" t="str">
            <v>скфо</v>
          </cell>
          <cell r="H38" t="str">
            <v>р.Дагестан Махачкала</v>
          </cell>
          <cell r="I38" t="str">
            <v>Булатов КХ</v>
          </cell>
        </row>
        <row r="40">
          <cell r="C40">
            <v>7</v>
          </cell>
          <cell r="E40" t="str">
            <v>ИСРАФИЛОВ Исмаил Исрафилович</v>
          </cell>
          <cell r="F40" t="str">
            <v>16.10.91 кмс</v>
          </cell>
          <cell r="G40" t="str">
            <v>скфо</v>
          </cell>
          <cell r="H40" t="str">
            <v>р.Дагестан     Каспийск</v>
          </cell>
          <cell r="I40" t="str">
            <v>Джанбеков ТА</v>
          </cell>
        </row>
        <row r="42">
          <cell r="E42" t="str">
            <v>ЛУТОВ Хидирнаби</v>
          </cell>
          <cell r="F42" t="str">
            <v>86 мс</v>
          </cell>
          <cell r="G42" t="str">
            <v>скфо</v>
          </cell>
          <cell r="H42" t="str">
            <v>р.Дагестан      с.Бежта</v>
          </cell>
          <cell r="I42" t="str">
            <v>Хайбулаев АА</v>
          </cell>
        </row>
        <row r="44">
          <cell r="E44" t="str">
            <v>УМАРОВ Иса</v>
          </cell>
          <cell r="F44" t="str">
            <v>89 кмс</v>
          </cell>
          <cell r="G44" t="str">
            <v>скфо</v>
          </cell>
          <cell r="H44" t="str">
            <v>Р.Дагестан с.Каланюрт</v>
          </cell>
          <cell r="I44" t="str">
            <v>Сайпуллаев А.</v>
          </cell>
        </row>
        <row r="46">
          <cell r="C46">
            <v>1</v>
          </cell>
          <cell r="D46">
            <v>1</v>
          </cell>
          <cell r="E46" t="str">
            <v>ЛАБАЗАНОВ Магомед Лабазанович</v>
          </cell>
          <cell r="F46" t="str">
            <v>26.02.95 кмс</v>
          </cell>
          <cell r="G46" t="str">
            <v>скфо</v>
          </cell>
          <cell r="H46" t="str">
            <v>р.Дагестан Махачкала</v>
          </cell>
          <cell r="I46" t="str">
            <v>Булатов КХ</v>
          </cell>
        </row>
        <row r="48">
          <cell r="C48">
            <v>2</v>
          </cell>
          <cell r="D48">
            <v>2</v>
          </cell>
          <cell r="E48" t="str">
            <v>НАЖМУДИНОВ Магомедхабиб</v>
          </cell>
          <cell r="F48" t="str">
            <v>18.06.94 кмс</v>
          </cell>
          <cell r="G48" t="str">
            <v>скфо</v>
          </cell>
          <cell r="H48" t="str">
            <v>р.Дагестан Махачкала</v>
          </cell>
          <cell r="I48" t="str">
            <v>Гасанханов ЗМ</v>
          </cell>
        </row>
        <row r="50">
          <cell r="C50">
            <v>3</v>
          </cell>
          <cell r="D50">
            <v>3</v>
          </cell>
          <cell r="E50" t="str">
            <v>МАМЕДОВ Ализахаб Сахиб Оглы</v>
          </cell>
          <cell r="F50" t="str">
            <v>15.12.91 кмс</v>
          </cell>
          <cell r="G50" t="str">
            <v>юфо</v>
          </cell>
          <cell r="H50" t="str">
            <v>Краснодарский кр. Краснодар</v>
          </cell>
          <cell r="I50" t="str">
            <v>Саакян ИВ</v>
          </cell>
        </row>
        <row r="52">
          <cell r="C52">
            <v>4</v>
          </cell>
          <cell r="D52">
            <v>4</v>
          </cell>
          <cell r="E52" t="str">
            <v>ХАБИБУЛАЕВ Хаджимурад Султанович</v>
          </cell>
          <cell r="F52" t="str">
            <v>08.01.93 кмс</v>
          </cell>
          <cell r="G52" t="str">
            <v>скфо</v>
          </cell>
          <cell r="H52" t="str">
            <v>р.Дагестан Махачкала</v>
          </cell>
          <cell r="I52" t="str">
            <v>Алиев ШШ</v>
          </cell>
        </row>
        <row r="54">
          <cell r="C54">
            <v>5</v>
          </cell>
          <cell r="D54">
            <v>5</v>
          </cell>
          <cell r="E54" t="str">
            <v>ТОТОЕВ Ричард Рамазанович</v>
          </cell>
          <cell r="F54" t="str">
            <v>18.05.88 мс</v>
          </cell>
          <cell r="G54" t="str">
            <v>скфо</v>
          </cell>
          <cell r="H54" t="str">
            <v>КЧР</v>
          </cell>
          <cell r="I54" t="str">
            <v>Пчелкин ВИ Карданов АР</v>
          </cell>
        </row>
        <row r="56">
          <cell r="C56">
            <v>6</v>
          </cell>
          <cell r="D56">
            <v>6</v>
          </cell>
          <cell r="E56" t="str">
            <v>ЗАГОРДЖЯН Артур Размикович</v>
          </cell>
          <cell r="F56" t="str">
            <v>07.03.93 мс</v>
          </cell>
          <cell r="G56" t="str">
            <v>юфо</v>
          </cell>
          <cell r="H56" t="str">
            <v>Краснодарский кр. Армавир</v>
          </cell>
          <cell r="I56" t="str">
            <v>Маркарян АшЮ</v>
          </cell>
        </row>
        <row r="58">
          <cell r="C58">
            <v>10</v>
          </cell>
          <cell r="D58">
            <v>7</v>
          </cell>
          <cell r="E58" t="str">
            <v>АГЛАРОВ Курбанали</v>
          </cell>
          <cell r="F58" t="str">
            <v>92 кмс</v>
          </cell>
          <cell r="G58" t="str">
            <v>скфо</v>
          </cell>
          <cell r="H58" t="str">
            <v>р.Дагестан Махачкала</v>
          </cell>
          <cell r="I58" t="str">
            <v>Булатов КХ</v>
          </cell>
        </row>
        <row r="60">
          <cell r="C60">
            <v>11</v>
          </cell>
          <cell r="D60">
            <v>8</v>
          </cell>
          <cell r="E60" t="str">
            <v>АЛИЕВ Умар Геляныевич</v>
          </cell>
          <cell r="F60" t="str">
            <v>13.08.91 мс</v>
          </cell>
          <cell r="G60" t="str">
            <v>скфо</v>
          </cell>
          <cell r="H60" t="str">
            <v>Чеченская р. </v>
          </cell>
          <cell r="I60" t="str">
            <v>Ахмаров Р</v>
          </cell>
        </row>
        <row r="62">
          <cell r="C62">
            <v>12</v>
          </cell>
          <cell r="D62">
            <v>9</v>
          </cell>
          <cell r="E62" t="str">
            <v>БАЙМУХАМБЕТОВ Аскар Хазыевич</v>
          </cell>
          <cell r="F62" t="str">
            <v>30.07.91 кмс</v>
          </cell>
          <cell r="G62" t="str">
            <v>юфо</v>
          </cell>
          <cell r="H62" t="str">
            <v>Астраханская обл. Астрахань</v>
          </cell>
          <cell r="I62" t="str">
            <v>Козлов СВ    Миталев АВ</v>
          </cell>
        </row>
        <row r="64">
          <cell r="C64">
            <v>13</v>
          </cell>
          <cell r="D64">
            <v>10</v>
          </cell>
          <cell r="E64" t="str">
            <v>ГАСАНОВ Камиль Гасанович</v>
          </cell>
          <cell r="F64" t="str">
            <v>29.08.95 кмс</v>
          </cell>
          <cell r="G64" t="str">
            <v>скфо</v>
          </cell>
          <cell r="H64" t="str">
            <v>р.Дагестан Махачкала</v>
          </cell>
          <cell r="I64" t="str">
            <v>Булатов КХ</v>
          </cell>
        </row>
        <row r="66">
          <cell r="C66">
            <v>14</v>
          </cell>
          <cell r="D66">
            <v>11</v>
          </cell>
          <cell r="E66" t="str">
            <v>ВАГАБОВ Бийсолтан Магомедсолтанович</v>
          </cell>
          <cell r="F66" t="str">
            <v>15.06.94 кмс</v>
          </cell>
          <cell r="G66" t="str">
            <v>скфо</v>
          </cell>
          <cell r="H66" t="str">
            <v>р.Дагестан     Каспийск</v>
          </cell>
          <cell r="I66" t="str">
            <v>Джанбеков ТА</v>
          </cell>
        </row>
        <row r="68">
          <cell r="C68">
            <v>15</v>
          </cell>
          <cell r="D68">
            <v>12</v>
          </cell>
          <cell r="E68" t="str">
            <v>ТЮРЕБАЕВ Сергей Таттмбетович</v>
          </cell>
          <cell r="F68" t="str">
            <v>12.02.94 кмс</v>
          </cell>
          <cell r="G68" t="str">
            <v>юфо</v>
          </cell>
          <cell r="H68" t="str">
            <v>р.Адыгея</v>
          </cell>
          <cell r="I68" t="str">
            <v>Бураков АП</v>
          </cell>
        </row>
        <row r="70">
          <cell r="D70">
            <v>13</v>
          </cell>
          <cell r="E70" t="str">
            <v>КАРАУЛОВ Василий Васильевич</v>
          </cell>
          <cell r="F70" t="str">
            <v>24.01.91 мсмк</v>
          </cell>
          <cell r="G70" t="str">
            <v>юфо</v>
          </cell>
          <cell r="H70" t="str">
            <v>Краснодарский кр. Армавир</v>
          </cell>
          <cell r="I70" t="str">
            <v>Бабоян РМ</v>
          </cell>
        </row>
        <row r="72">
          <cell r="D72">
            <v>14</v>
          </cell>
          <cell r="E72" t="str">
            <v>ДЖАНБЕКОВ Расим Карамутдинович</v>
          </cell>
          <cell r="F72" t="str">
            <v>13.10.92 кмс</v>
          </cell>
          <cell r="G72" t="str">
            <v>скфо</v>
          </cell>
          <cell r="H72" t="str">
            <v>р.Дагестан     Каспийск</v>
          </cell>
          <cell r="I72" t="str">
            <v>Джанбеков ТА</v>
          </cell>
        </row>
        <row r="74">
          <cell r="C74">
            <v>11</v>
          </cell>
          <cell r="D74">
            <v>15</v>
          </cell>
          <cell r="E74" t="str">
            <v>АРТЕМОВ Александр Александрович</v>
          </cell>
          <cell r="F74" t="str">
            <v>05.11.94 кмс</v>
          </cell>
          <cell r="G74" t="str">
            <v>юфо</v>
          </cell>
          <cell r="H74" t="str">
            <v>Краснодарский кр. Краснодар</v>
          </cell>
          <cell r="I74" t="str">
            <v>Буракова ТА</v>
          </cell>
        </row>
        <row r="76">
          <cell r="D76">
            <v>16</v>
          </cell>
          <cell r="E76" t="str">
            <v>МАГОМЕДОВ Камаль</v>
          </cell>
          <cell r="F76" t="str">
            <v>10.08.94 кмс</v>
          </cell>
          <cell r="G76" t="str">
            <v>скфо</v>
          </cell>
          <cell r="H76" t="str">
            <v>р.Дагестан Махачкала</v>
          </cell>
          <cell r="I76" t="str">
            <v>Умаев ГМ</v>
          </cell>
        </row>
        <row r="78">
          <cell r="D78">
            <v>17</v>
          </cell>
          <cell r="E78" t="str">
            <v>МАЛАКОЕВ Шамиль Шарапудинович</v>
          </cell>
          <cell r="F78" t="str">
            <v>13.01.90 кмс</v>
          </cell>
          <cell r="G78" t="str">
            <v>скфо</v>
          </cell>
          <cell r="H78" t="str">
            <v>р.Дагестан Махачкала</v>
          </cell>
          <cell r="I78" t="str">
            <v>Булатов КХ</v>
          </cell>
        </row>
        <row r="80">
          <cell r="D80">
            <v>18</v>
          </cell>
          <cell r="E80" t="str">
            <v>УСТАРХАНОВ Яраш Даниялович</v>
          </cell>
          <cell r="F80" t="str">
            <v>13.10.84 кмс</v>
          </cell>
          <cell r="G80" t="str">
            <v>скфо</v>
          </cell>
          <cell r="H80" t="str">
            <v>Р.Дагестан с.Каланюрт</v>
          </cell>
          <cell r="I80" t="str">
            <v>Сайпуллаев А.</v>
          </cell>
        </row>
        <row r="82">
          <cell r="D82">
            <v>19</v>
          </cell>
          <cell r="E82" t="str">
            <v>ОГУЗОВ Альберт Русланович</v>
          </cell>
          <cell r="F82" t="str">
            <v>28.09.91 мс</v>
          </cell>
          <cell r="G82" t="str">
            <v>скфо</v>
          </cell>
          <cell r="H82" t="str">
            <v>КЧР</v>
          </cell>
          <cell r="I82" t="str">
            <v>Пчелкин ВИ </v>
          </cell>
        </row>
        <row r="84">
          <cell r="C84">
            <v>1</v>
          </cell>
          <cell r="D84">
            <v>1</v>
          </cell>
          <cell r="E84" t="str">
            <v>СУЛТАНОВ Иман</v>
          </cell>
          <cell r="F84" t="str">
            <v>05.12.93 кмс</v>
          </cell>
          <cell r="G84" t="str">
            <v>скфо</v>
          </cell>
          <cell r="H84" t="str">
            <v>р.Дагестан Махачкала</v>
          </cell>
          <cell r="I84" t="str">
            <v>Умаев ГМ</v>
          </cell>
        </row>
        <row r="86">
          <cell r="C86">
            <v>2</v>
          </cell>
          <cell r="D86">
            <v>2</v>
          </cell>
          <cell r="E86" t="str">
            <v>ИБРАГИМОВ Заур Заирханович</v>
          </cell>
          <cell r="F86" t="str">
            <v>07.07.91 кмс</v>
          </cell>
          <cell r="G86" t="str">
            <v>скфо</v>
          </cell>
          <cell r="H86" t="str">
            <v>р.Дагестан Махачкала</v>
          </cell>
          <cell r="I86" t="str">
            <v>Булатов КХ</v>
          </cell>
        </row>
        <row r="88">
          <cell r="C88">
            <v>3</v>
          </cell>
          <cell r="D88">
            <v>3</v>
          </cell>
          <cell r="E88" t="str">
            <v>ГАЗИЗОВ Гусейн Рамазанович</v>
          </cell>
          <cell r="F88" t="str">
            <v>22.09.88 кмс</v>
          </cell>
          <cell r="G88" t="str">
            <v>скфо</v>
          </cell>
          <cell r="H88" t="str">
            <v>р.Дагестан Махачкала</v>
          </cell>
          <cell r="I88" t="str">
            <v>Булатов КХ</v>
          </cell>
        </row>
        <row r="90">
          <cell r="C90">
            <v>4</v>
          </cell>
          <cell r="D90">
            <v>4</v>
          </cell>
          <cell r="E90" t="str">
            <v>ТЮРЕБАЕВ Маулетбек Таттмбетович</v>
          </cell>
          <cell r="F90" t="str">
            <v>12.12.92 кмс</v>
          </cell>
          <cell r="G90" t="str">
            <v>юфо</v>
          </cell>
          <cell r="H90" t="str">
            <v>Краснодарский кр. Краснодар</v>
          </cell>
          <cell r="I90" t="str">
            <v>Бураков АП</v>
          </cell>
        </row>
        <row r="92">
          <cell r="C92">
            <v>5</v>
          </cell>
          <cell r="D92">
            <v>5</v>
          </cell>
          <cell r="E92" t="str">
            <v>ДЗАЙТАЕВ Ильяс Мусаевич</v>
          </cell>
          <cell r="F92" t="str">
            <v>21.09.89 мс</v>
          </cell>
          <cell r="G92" t="str">
            <v>скфо</v>
          </cell>
          <cell r="H92" t="str">
            <v>Чеченская р. </v>
          </cell>
          <cell r="I92" t="str">
            <v>Чапаев В  Юсупов С</v>
          </cell>
        </row>
        <row r="94">
          <cell r="C94">
            <v>6</v>
          </cell>
          <cell r="D94">
            <v>6</v>
          </cell>
          <cell r="E94" t="str">
            <v>КЕРИМОВ Муслим Абдулкеримович</v>
          </cell>
          <cell r="F94" t="str">
            <v>03.01.93 кмс</v>
          </cell>
          <cell r="G94" t="str">
            <v>скфо</v>
          </cell>
          <cell r="H94" t="str">
            <v>р.Дагестан Сулейман-Стальский р-он</v>
          </cell>
          <cell r="I94" t="str">
            <v>Курбанов ТИ</v>
          </cell>
        </row>
        <row r="96">
          <cell r="C96">
            <v>7</v>
          </cell>
          <cell r="D96">
            <v>7</v>
          </cell>
          <cell r="E96" t="str">
            <v>ДАЙТИЕВ Руслан Альбертович</v>
          </cell>
          <cell r="F96" t="str">
            <v>24.10.89 кмс</v>
          </cell>
          <cell r="G96" t="str">
            <v>скфо</v>
          </cell>
          <cell r="H96" t="str">
            <v>р.Дагестан     Каспийск</v>
          </cell>
          <cell r="I96" t="str">
            <v>Джанбеков ТА</v>
          </cell>
        </row>
        <row r="98">
          <cell r="C98">
            <v>8</v>
          </cell>
          <cell r="D98">
            <v>8</v>
          </cell>
          <cell r="E98" t="str">
            <v>ПОГОСЯН Воскан Манукович</v>
          </cell>
          <cell r="F98" t="str">
            <v>30.07.88 мс</v>
          </cell>
          <cell r="G98" t="str">
            <v>юфо</v>
          </cell>
          <cell r="H98" t="str">
            <v>Краснодарский кр. Армавир</v>
          </cell>
          <cell r="I98" t="str">
            <v>Погосян ВГ</v>
          </cell>
        </row>
        <row r="100">
          <cell r="C100">
            <v>9</v>
          </cell>
          <cell r="D100">
            <v>9</v>
          </cell>
          <cell r="E100" t="str">
            <v>ГАДЖИЕВ Кеземет Абдусаламович</v>
          </cell>
          <cell r="F100" t="str">
            <v>03.12.91 кмс</v>
          </cell>
          <cell r="G100" t="str">
            <v>скфо</v>
          </cell>
          <cell r="H100" t="str">
            <v>р.Дагестан Махачкала</v>
          </cell>
          <cell r="I100" t="str">
            <v>Гасанханов ЗМ</v>
          </cell>
        </row>
        <row r="102">
          <cell r="C102">
            <v>10</v>
          </cell>
          <cell r="D102">
            <v>10</v>
          </cell>
          <cell r="E102" t="str">
            <v>КУРБИТАЕВ Муртазали Алхасович</v>
          </cell>
          <cell r="F102" t="str">
            <v>24.07.90 кмс</v>
          </cell>
          <cell r="G102" t="str">
            <v>скфо</v>
          </cell>
          <cell r="H102" t="str">
            <v>р.Дагестан     Каспийск</v>
          </cell>
          <cell r="I102" t="str">
            <v>Джанбеков ТА</v>
          </cell>
        </row>
        <row r="104">
          <cell r="C104">
            <v>11</v>
          </cell>
          <cell r="D104">
            <v>11</v>
          </cell>
          <cell r="E104" t="str">
            <v>ГАСАНХАНОВ Магомед Зайнудинович</v>
          </cell>
          <cell r="F104" t="str">
            <v>01.06.86 кмс</v>
          </cell>
          <cell r="G104" t="str">
            <v>скфо</v>
          </cell>
          <cell r="H104" t="str">
            <v>р.Дагестан Махачкала</v>
          </cell>
          <cell r="I104" t="str">
            <v>Гасанханов ЗМ</v>
          </cell>
        </row>
        <row r="106">
          <cell r="C106">
            <v>12</v>
          </cell>
          <cell r="D106">
            <v>12</v>
          </cell>
          <cell r="E106" t="str">
            <v>МЕХТИЕВ Аюб Ханпашович</v>
          </cell>
          <cell r="F106" t="str">
            <v>06.06.92 мс</v>
          </cell>
          <cell r="G106" t="str">
            <v>скфо</v>
          </cell>
          <cell r="H106" t="str">
            <v>Чеченская р. </v>
          </cell>
          <cell r="I106" t="str">
            <v>Ахмаров Р</v>
          </cell>
        </row>
        <row r="108">
          <cell r="C108">
            <v>13</v>
          </cell>
          <cell r="D108">
            <v>13</v>
          </cell>
          <cell r="E108" t="str">
            <v>МАМЕДОВ Амрах Сахиб Оглы</v>
          </cell>
          <cell r="F108" t="str">
            <v>16.04.92 кмс</v>
          </cell>
          <cell r="G108" t="str">
            <v>юфо</v>
          </cell>
          <cell r="H108" t="str">
            <v>Краснодарский кр. Краснодар</v>
          </cell>
          <cell r="I108" t="str">
            <v>Саакян ИВ</v>
          </cell>
        </row>
        <row r="110">
          <cell r="C110">
            <v>14</v>
          </cell>
          <cell r="D110">
            <v>14</v>
          </cell>
          <cell r="E110" t="str">
            <v>ЗАЙНУКОВ Зайнудин</v>
          </cell>
          <cell r="F110" t="str">
            <v>02.08.87 кмс</v>
          </cell>
          <cell r="G110" t="str">
            <v>скфо</v>
          </cell>
          <cell r="H110" t="str">
            <v>р.Дагестан Махачкала</v>
          </cell>
          <cell r="I110" t="str">
            <v>Умаев ГМ</v>
          </cell>
        </row>
        <row r="112">
          <cell r="C112">
            <v>15</v>
          </cell>
          <cell r="D112">
            <v>15</v>
          </cell>
          <cell r="E112" t="str">
            <v>ИСАЕВ Иса</v>
          </cell>
          <cell r="F112" t="str">
            <v>26.03.93 кмс</v>
          </cell>
          <cell r="G112" t="str">
            <v>скфо</v>
          </cell>
          <cell r="H112" t="str">
            <v>р.Дагестан Махачкала</v>
          </cell>
          <cell r="I112" t="str">
            <v>Булатов КХ</v>
          </cell>
        </row>
        <row r="114">
          <cell r="C114">
            <v>16</v>
          </cell>
          <cell r="D114">
            <v>16</v>
          </cell>
          <cell r="E114" t="str">
            <v>ГАНТУРОВ Заур</v>
          </cell>
          <cell r="F114" t="str">
            <v>23.05.91 кмс</v>
          </cell>
          <cell r="G114" t="str">
            <v>скфо</v>
          </cell>
          <cell r="H114" t="str">
            <v>р.Дагестан Махачкала</v>
          </cell>
          <cell r="I114" t="str">
            <v>Умаев ГМ</v>
          </cell>
        </row>
        <row r="116">
          <cell r="C116">
            <v>17</v>
          </cell>
          <cell r="D116">
            <v>17</v>
          </cell>
          <cell r="E116" t="str">
            <v>АЛИЕВ Муса Исамутдинович</v>
          </cell>
          <cell r="F116" t="str">
            <v>12.01.92 кмс</v>
          </cell>
          <cell r="G116" t="str">
            <v>скфо</v>
          </cell>
          <cell r="H116" t="str">
            <v>р.Дагестан     Каспийск</v>
          </cell>
          <cell r="I116" t="str">
            <v>Джанбеков ТА</v>
          </cell>
        </row>
        <row r="118">
          <cell r="C118">
            <v>18</v>
          </cell>
          <cell r="D118">
            <v>18</v>
          </cell>
          <cell r="E118" t="str">
            <v>РАМАЗАНОВ Рамазан</v>
          </cell>
          <cell r="F118" t="str">
            <v>10.03.92 кмс</v>
          </cell>
          <cell r="G118" t="str">
            <v>скфо</v>
          </cell>
          <cell r="H118" t="str">
            <v>р.Дагестан Махачкала</v>
          </cell>
          <cell r="I118" t="str">
            <v>Гасанханов ЗМ</v>
          </cell>
        </row>
        <row r="120">
          <cell r="C120">
            <v>19</v>
          </cell>
          <cell r="D120">
            <v>19</v>
          </cell>
          <cell r="E120" t="str">
            <v>СОКОЛОВ Сергей Викторович</v>
          </cell>
          <cell r="F120" t="str">
            <v>27.07.91 кмс</v>
          </cell>
          <cell r="G120" t="str">
            <v>юфо</v>
          </cell>
          <cell r="H120" t="str">
            <v>Краснодарский кр. Краснодар</v>
          </cell>
          <cell r="I120" t="str">
            <v>Саакян ИВ</v>
          </cell>
        </row>
        <row r="122">
          <cell r="C122">
            <v>20</v>
          </cell>
          <cell r="D122">
            <v>20</v>
          </cell>
          <cell r="E122" t="str">
            <v>ЮРКУЛИЕВ Гаджимагомед Абдулвагабович</v>
          </cell>
          <cell r="F122" t="str">
            <v>16.06.93 кмс</v>
          </cell>
          <cell r="G122" t="str">
            <v>скфо</v>
          </cell>
          <cell r="H122" t="str">
            <v>р.Дагестан Сулейман-Стальский р-он</v>
          </cell>
          <cell r="I122" t="str">
            <v>Курбанов РИ</v>
          </cell>
        </row>
        <row r="124">
          <cell r="C124">
            <v>21</v>
          </cell>
          <cell r="D124">
            <v>21</v>
          </cell>
          <cell r="E124" t="str">
            <v>ИСМАИЛОВ Зайбула Арсланович</v>
          </cell>
          <cell r="F124" t="str">
            <v>17.09.92 кмс</v>
          </cell>
          <cell r="G124" t="str">
            <v>скфо</v>
          </cell>
          <cell r="H124" t="str">
            <v>Р.Дагестан с.Каланюрт</v>
          </cell>
          <cell r="I124" t="str">
            <v>Сайпуллаев А.</v>
          </cell>
        </row>
        <row r="126">
          <cell r="C126">
            <v>22</v>
          </cell>
          <cell r="D126">
            <v>22</v>
          </cell>
          <cell r="E126" t="str">
            <v>МУДРАНОВ Аслан Заудинович</v>
          </cell>
          <cell r="F126" t="str">
            <v>16.09.87 мсмк</v>
          </cell>
          <cell r="G126" t="str">
            <v>юфо</v>
          </cell>
          <cell r="H126" t="str">
            <v>Краснодарский кр. Армавир</v>
          </cell>
          <cell r="I126" t="str">
            <v>Бабоян РМ</v>
          </cell>
        </row>
        <row r="128">
          <cell r="C128">
            <v>23</v>
          </cell>
          <cell r="D128">
            <v>23</v>
          </cell>
          <cell r="E128" t="str">
            <v>ШАОВ Аскер Асланович</v>
          </cell>
          <cell r="F128" t="str">
            <v>02.11.91 мс </v>
          </cell>
          <cell r="G128" t="str">
            <v>юфо</v>
          </cell>
          <cell r="H128" t="str">
            <v>Краснодарский кр. Армавир</v>
          </cell>
          <cell r="I128" t="str">
            <v>Псеунов МА</v>
          </cell>
        </row>
        <row r="130">
          <cell r="C130">
            <v>24</v>
          </cell>
          <cell r="D130">
            <v>24</v>
          </cell>
          <cell r="E130" t="str">
            <v>МИРЗОЕВ Муслим Абдулкеримович</v>
          </cell>
          <cell r="F130" t="str">
            <v>03.01.93 кмс</v>
          </cell>
          <cell r="G130" t="str">
            <v>скфо</v>
          </cell>
          <cell r="H130" t="str">
            <v>р.Дагестан Махачкала</v>
          </cell>
          <cell r="I130" t="str">
            <v>Булатов КХ</v>
          </cell>
        </row>
        <row r="132">
          <cell r="C132">
            <v>1</v>
          </cell>
          <cell r="D132">
            <v>1</v>
          </cell>
          <cell r="E132" t="str">
            <v>ДАВУДОВ Наджибула</v>
          </cell>
          <cell r="F132" t="str">
            <v>26.04.90 кмс</v>
          </cell>
          <cell r="G132" t="str">
            <v>скфо</v>
          </cell>
          <cell r="H132" t="str">
            <v>р.Дагестан Махачкала</v>
          </cell>
          <cell r="I132" t="str">
            <v>Магомедов АС</v>
          </cell>
        </row>
        <row r="134">
          <cell r="C134">
            <v>2</v>
          </cell>
          <cell r="D134">
            <v>2</v>
          </cell>
          <cell r="E134" t="str">
            <v>ГАДЖАХМЕДОВ Дадав</v>
          </cell>
          <cell r="F134" t="str">
            <v>27.05.90 кмс</v>
          </cell>
          <cell r="G134" t="str">
            <v>скфо</v>
          </cell>
          <cell r="H134" t="str">
            <v>Р.Дагестан с.Каланюрт</v>
          </cell>
          <cell r="I134" t="str">
            <v>Сайпуллаев А.</v>
          </cell>
        </row>
        <row r="136">
          <cell r="C136">
            <v>3</v>
          </cell>
          <cell r="D136">
            <v>3</v>
          </cell>
          <cell r="E136" t="str">
            <v>ГАЙДАРОВ Загид</v>
          </cell>
          <cell r="F136" t="str">
            <v>20.02.94 кмс</v>
          </cell>
          <cell r="G136" t="str">
            <v>скфо</v>
          </cell>
          <cell r="H136" t="str">
            <v>р.Дагестан Махачкала</v>
          </cell>
          <cell r="I136" t="str">
            <v>Булатов КХ</v>
          </cell>
        </row>
        <row r="138">
          <cell r="C138">
            <v>4</v>
          </cell>
          <cell r="D138">
            <v>4</v>
          </cell>
          <cell r="E138" t="str">
            <v>МАГОМЕДОВ Ибрагим Исмаилович</v>
          </cell>
          <cell r="F138" t="str">
            <v>29.12.87 кмс</v>
          </cell>
          <cell r="G138" t="str">
            <v>скфо</v>
          </cell>
          <cell r="H138" t="str">
            <v>р.Дагестан Махачкала</v>
          </cell>
          <cell r="I138" t="str">
            <v>Булатов КХ</v>
          </cell>
        </row>
        <row r="140">
          <cell r="C140">
            <v>5</v>
          </cell>
          <cell r="D140">
            <v>5</v>
          </cell>
          <cell r="E140" t="str">
            <v>ГОМЦЯН Ромик Робертович</v>
          </cell>
          <cell r="F140" t="str">
            <v>17.03.91 кмс</v>
          </cell>
          <cell r="G140" t="str">
            <v>юфо</v>
          </cell>
          <cell r="H140" t="str">
            <v>Краснодарский кр. Краснодар</v>
          </cell>
          <cell r="I140" t="str">
            <v>Саакян ИВ</v>
          </cell>
        </row>
        <row r="142">
          <cell r="C142">
            <v>6</v>
          </cell>
          <cell r="D142">
            <v>6</v>
          </cell>
          <cell r="E142" t="str">
            <v>АБДУЛКАРИМОВ Айгум</v>
          </cell>
          <cell r="F142" t="str">
            <v>10.05.90 кмс</v>
          </cell>
          <cell r="G142" t="str">
            <v>скфо</v>
          </cell>
          <cell r="H142" t="str">
            <v>р.Дагестан Махачкала</v>
          </cell>
          <cell r="I142" t="str">
            <v>Булатов КХ</v>
          </cell>
        </row>
        <row r="144">
          <cell r="C144">
            <v>7</v>
          </cell>
          <cell r="D144">
            <v>7</v>
          </cell>
          <cell r="E144" t="str">
            <v>РАДЖАБОВ Ислам Раджабович</v>
          </cell>
          <cell r="F144" t="str">
            <v>04.02.86 кмс</v>
          </cell>
          <cell r="G144" t="str">
            <v>скфо</v>
          </cell>
          <cell r="H144" t="str">
            <v>р.Дагестан     Каспийск</v>
          </cell>
          <cell r="I144" t="str">
            <v>Джанбеков ТА</v>
          </cell>
        </row>
        <row r="146">
          <cell r="C146">
            <v>8</v>
          </cell>
          <cell r="D146">
            <v>8</v>
          </cell>
          <cell r="E146" t="str">
            <v>МАГОМЕДОВ Камиль</v>
          </cell>
          <cell r="F146" t="str">
            <v>16.07.90 кмс</v>
          </cell>
          <cell r="G146" t="str">
            <v>скфо</v>
          </cell>
          <cell r="H146" t="str">
            <v>р.Дагестан Махачкала</v>
          </cell>
          <cell r="I146" t="str">
            <v>Магомедов ЮК</v>
          </cell>
        </row>
        <row r="148">
          <cell r="C148">
            <v>9</v>
          </cell>
          <cell r="D148">
            <v>9</v>
          </cell>
          <cell r="E148" t="str">
            <v>МКРДУМЯН Гагик Гайкович</v>
          </cell>
          <cell r="F148" t="str">
            <v>05.06.93 кмс</v>
          </cell>
          <cell r="G148" t="str">
            <v>юфо</v>
          </cell>
          <cell r="H148" t="str">
            <v>Краснодарский кр. Армавир</v>
          </cell>
          <cell r="I148" t="str">
            <v>Погосян ВГ</v>
          </cell>
        </row>
        <row r="150">
          <cell r="C150">
            <v>10</v>
          </cell>
          <cell r="D150">
            <v>10</v>
          </cell>
          <cell r="E150" t="str">
            <v>СОВБАКОВ Мурат Мурадинович</v>
          </cell>
          <cell r="F150" t="str">
            <v>21.09.92 кмс</v>
          </cell>
          <cell r="G150" t="str">
            <v>юфо</v>
          </cell>
          <cell r="H150" t="str">
            <v>Краснодарский кр. Армавир</v>
          </cell>
          <cell r="I150" t="str">
            <v>Псеунов МА</v>
          </cell>
        </row>
        <row r="152">
          <cell r="C152">
            <v>11</v>
          </cell>
          <cell r="D152">
            <v>11</v>
          </cell>
          <cell r="E152" t="str">
            <v>ОГАНИСЯН Давид Гагикович</v>
          </cell>
          <cell r="F152" t="str">
            <v>11.05.94 кмс</v>
          </cell>
          <cell r="G152" t="str">
            <v>юфо</v>
          </cell>
          <cell r="H152" t="str">
            <v>Краснодарский кр. Армавир</v>
          </cell>
          <cell r="I152" t="str">
            <v>Погосян ВГ</v>
          </cell>
        </row>
        <row r="154">
          <cell r="C154">
            <v>12</v>
          </cell>
          <cell r="D154">
            <v>12</v>
          </cell>
          <cell r="E154" t="str">
            <v>ЕСИН Сергей Николаевич</v>
          </cell>
          <cell r="F154" t="str">
            <v>11.04.91 кмс</v>
          </cell>
          <cell r="G154" t="str">
            <v>юфо</v>
          </cell>
          <cell r="H154" t="str">
            <v>Астраханская обл. Астрахань</v>
          </cell>
          <cell r="I154" t="str">
            <v>Козлов СВ    Миталев АВ</v>
          </cell>
        </row>
        <row r="156">
          <cell r="C156">
            <v>13</v>
          </cell>
          <cell r="D156">
            <v>13</v>
          </cell>
          <cell r="E156" t="str">
            <v>ВАКАЕВ Шейх-Магомед Шарваниевич</v>
          </cell>
          <cell r="F156" t="str">
            <v>30.10.87 мсмк</v>
          </cell>
          <cell r="G156" t="str">
            <v>скфо</v>
          </cell>
          <cell r="H156" t="str">
            <v>Чеченская р. </v>
          </cell>
          <cell r="I156" t="str">
            <v>Аюбов И         Абдул-Азиев Х</v>
          </cell>
        </row>
        <row r="158">
          <cell r="C158">
            <v>14</v>
          </cell>
          <cell r="D158">
            <v>14</v>
          </cell>
          <cell r="E158" t="str">
            <v>КЕРИМОВ Мурад Курбанович</v>
          </cell>
          <cell r="F158" t="str">
            <v>02.08.87 мсмк</v>
          </cell>
          <cell r="G158" t="str">
            <v>Москва</v>
          </cell>
          <cell r="H158" t="str">
            <v>Москва</v>
          </cell>
          <cell r="I158" t="str">
            <v>Джанбеков ТА Елесин НА</v>
          </cell>
        </row>
        <row r="160">
          <cell r="C160">
            <v>15</v>
          </cell>
          <cell r="D160">
            <v>15</v>
          </cell>
          <cell r="E160" t="str">
            <v>ЮНАЕВ Ренат</v>
          </cell>
          <cell r="F160" t="str">
            <v>26.12.87 кмс</v>
          </cell>
          <cell r="G160" t="str">
            <v>скфо</v>
          </cell>
          <cell r="H160" t="str">
            <v>Р.Дагестан с.Каланюрт</v>
          </cell>
          <cell r="I160" t="str">
            <v>Сайпуллаев А.</v>
          </cell>
        </row>
        <row r="162">
          <cell r="C162">
            <v>16</v>
          </cell>
          <cell r="D162">
            <v>16</v>
          </cell>
          <cell r="E162" t="str">
            <v>АХМЕДОВ Артур</v>
          </cell>
          <cell r="F162" t="str">
            <v>12.11.89 кмс</v>
          </cell>
          <cell r="G162" t="str">
            <v>скфо</v>
          </cell>
          <cell r="H162" t="str">
            <v>р.Дагестан Махачкала</v>
          </cell>
          <cell r="I162" t="str">
            <v>Гасанханов ЗМ</v>
          </cell>
        </row>
        <row r="164">
          <cell r="C164">
            <v>17</v>
          </cell>
          <cell r="D164">
            <v>17</v>
          </cell>
          <cell r="E164" t="str">
            <v>СУЛТАНОВ Джамал</v>
          </cell>
          <cell r="F164" t="str">
            <v>30.07.90 кмс</v>
          </cell>
          <cell r="G164" t="str">
            <v>скфо</v>
          </cell>
          <cell r="H164" t="str">
            <v>р.Дагестан Махачкала</v>
          </cell>
          <cell r="I164" t="str">
            <v>Булатов КХ</v>
          </cell>
        </row>
        <row r="166">
          <cell r="C166">
            <v>18</v>
          </cell>
          <cell r="D166">
            <v>18</v>
          </cell>
          <cell r="E166" t="str">
            <v>МАГОМЕДОВ Шамсудин Магомедович</v>
          </cell>
          <cell r="F166" t="str">
            <v>07.12.92 кмс</v>
          </cell>
          <cell r="G166" t="str">
            <v>скфо</v>
          </cell>
          <cell r="H166" t="str">
            <v>р.Дагестан Махачкала</v>
          </cell>
          <cell r="I166" t="str">
            <v>Булатов КХ</v>
          </cell>
        </row>
        <row r="168">
          <cell r="C168">
            <v>19</v>
          </cell>
          <cell r="D168">
            <v>19</v>
          </cell>
          <cell r="E168" t="str">
            <v>АЛИХАНОВ Абусупьян</v>
          </cell>
          <cell r="F168" t="str">
            <v>01.05.88 мс</v>
          </cell>
          <cell r="G168" t="str">
            <v>скфо</v>
          </cell>
          <cell r="H168" t="str">
            <v>р.Дагестан Махачкала</v>
          </cell>
          <cell r="I168" t="str">
            <v>Гасанханов ЗМ</v>
          </cell>
        </row>
        <row r="170">
          <cell r="C170">
            <v>20</v>
          </cell>
          <cell r="D170">
            <v>20</v>
          </cell>
          <cell r="E170" t="str">
            <v>ГАЛСТЯН Самвел Мкртичович</v>
          </cell>
          <cell r="F170" t="str">
            <v>22.07.93 мс</v>
          </cell>
          <cell r="G170" t="str">
            <v>юфо</v>
          </cell>
          <cell r="H170" t="str">
            <v>Краснодарский кр. Армавир</v>
          </cell>
          <cell r="I170" t="str">
            <v>Погосян ВГ</v>
          </cell>
        </row>
        <row r="172">
          <cell r="C172">
            <v>1</v>
          </cell>
          <cell r="D172">
            <v>1</v>
          </cell>
          <cell r="E172" t="str">
            <v>МАГОМЕДОВ Шамиль Шарапудинович</v>
          </cell>
          <cell r="F172" t="str">
            <v>15.08.92 кмс</v>
          </cell>
          <cell r="G172" t="str">
            <v>скфо</v>
          </cell>
          <cell r="H172" t="str">
            <v>р.Дагестан Махачкала</v>
          </cell>
          <cell r="I172" t="str">
            <v>Булатов КХ</v>
          </cell>
        </row>
        <row r="174">
          <cell r="C174">
            <v>2</v>
          </cell>
          <cell r="D174">
            <v>2</v>
          </cell>
          <cell r="E174" t="str">
            <v>ОРЛОВ Иван Николаевич</v>
          </cell>
          <cell r="F174" t="str">
            <v>07.05.85 мс</v>
          </cell>
          <cell r="G174" t="str">
            <v>пфо</v>
          </cell>
          <cell r="H174" t="str">
            <v>Пермский кр.         Пермь</v>
          </cell>
          <cell r="I174" t="str">
            <v>Забалуев АИ</v>
          </cell>
        </row>
        <row r="176">
          <cell r="C176">
            <v>3</v>
          </cell>
          <cell r="D176">
            <v>3</v>
          </cell>
          <cell r="E176" t="str">
            <v>САИДОВ Саид</v>
          </cell>
          <cell r="F176" t="str">
            <v>24.04.94 кмс</v>
          </cell>
          <cell r="G176" t="str">
            <v>скфо</v>
          </cell>
          <cell r="H176" t="str">
            <v>р.Дагестан Махачкала</v>
          </cell>
          <cell r="I176" t="str">
            <v>Умаев ГМ</v>
          </cell>
        </row>
        <row r="178">
          <cell r="C178">
            <v>4</v>
          </cell>
          <cell r="D178">
            <v>4</v>
          </cell>
          <cell r="E178" t="str">
            <v>ГАМИДОВ Нариман</v>
          </cell>
          <cell r="F178" t="str">
            <v>16.04.85 кмс</v>
          </cell>
          <cell r="G178" t="str">
            <v>скфо</v>
          </cell>
          <cell r="H178" t="str">
            <v>р.Дагестан Махачкала</v>
          </cell>
          <cell r="I178" t="str">
            <v>Умаев ГМ</v>
          </cell>
        </row>
        <row r="180">
          <cell r="C180">
            <v>5</v>
          </cell>
          <cell r="D180">
            <v>5</v>
          </cell>
          <cell r="E180" t="str">
            <v>ГАШИМОВ Магомедрасул</v>
          </cell>
          <cell r="F180" t="str">
            <v>15.06.93 кмс</v>
          </cell>
          <cell r="G180" t="str">
            <v>скфо</v>
          </cell>
          <cell r="H180" t="str">
            <v>р.Дагестан Махачкала</v>
          </cell>
          <cell r="I180" t="str">
            <v>Гасанханов ЗМ</v>
          </cell>
        </row>
        <row r="182">
          <cell r="C182">
            <v>6</v>
          </cell>
          <cell r="D182">
            <v>6</v>
          </cell>
          <cell r="E182" t="str">
            <v>АХМЕДОВ Магомед</v>
          </cell>
          <cell r="F182" t="str">
            <v>30.10.84 кмс</v>
          </cell>
          <cell r="G182" t="str">
            <v>скфо</v>
          </cell>
          <cell r="H182" t="str">
            <v>р.Дагестан Махачкала</v>
          </cell>
          <cell r="I182" t="str">
            <v>Булатов КХ</v>
          </cell>
        </row>
        <row r="184">
          <cell r="C184">
            <v>7</v>
          </cell>
          <cell r="D184">
            <v>7</v>
          </cell>
          <cell r="E184" t="str">
            <v>ЭЛЬДИЕВ Али Хожахметович</v>
          </cell>
          <cell r="F184" t="str">
            <v>28.06.85 мс</v>
          </cell>
          <cell r="G184" t="str">
            <v>скфо</v>
          </cell>
          <cell r="H184" t="str">
            <v>Чеченская р. </v>
          </cell>
          <cell r="I184" t="str">
            <v>Абдул-Азиев Х</v>
          </cell>
        </row>
        <row r="186">
          <cell r="C186">
            <v>8</v>
          </cell>
          <cell r="D186">
            <v>8</v>
          </cell>
          <cell r="E186" t="str">
            <v>СИРАЖУДИНОВ Рамазан</v>
          </cell>
          <cell r="F186" t="str">
            <v>06.04.91 кмс</v>
          </cell>
          <cell r="G186" t="str">
            <v>скфо</v>
          </cell>
          <cell r="H186" t="str">
            <v>р.Дагестан Махачкала</v>
          </cell>
          <cell r="I186" t="str">
            <v>Булатов КХ</v>
          </cell>
        </row>
        <row r="188">
          <cell r="C188">
            <v>9</v>
          </cell>
          <cell r="D188">
            <v>9</v>
          </cell>
          <cell r="E188" t="str">
            <v>ИСАЛДИБИРОВ Бадрудин</v>
          </cell>
          <cell r="F188" t="str">
            <v>27.11.88 кмс</v>
          </cell>
          <cell r="G188" t="str">
            <v>скфо</v>
          </cell>
          <cell r="H188" t="str">
            <v>р.Дагестан Махачкала</v>
          </cell>
          <cell r="I188" t="str">
            <v>Умаев ГМ</v>
          </cell>
        </row>
        <row r="190">
          <cell r="C190">
            <v>1</v>
          </cell>
          <cell r="D190">
            <v>1</v>
          </cell>
          <cell r="E190" t="str">
            <v>УМАРОВ Иса</v>
          </cell>
          <cell r="F190" t="str">
            <v>03.03.89 кмс</v>
          </cell>
          <cell r="G190" t="str">
            <v>скфо</v>
          </cell>
          <cell r="H190" t="str">
            <v>р.Дагестан Махачкала</v>
          </cell>
          <cell r="I190" t="str">
            <v>Булатов КХ</v>
          </cell>
        </row>
        <row r="192">
          <cell r="C192">
            <v>2</v>
          </cell>
          <cell r="D192">
            <v>2</v>
          </cell>
          <cell r="E192" t="str">
            <v>АБАЗОВ Ислам Заурбиевич</v>
          </cell>
          <cell r="F192" t="str">
            <v>26.12.89 мс</v>
          </cell>
          <cell r="G192" t="str">
            <v>юфо</v>
          </cell>
          <cell r="H192" t="str">
            <v>р.Адыгея</v>
          </cell>
          <cell r="I192" t="str">
            <v>Хапай Х        Ошхунов Б</v>
          </cell>
        </row>
        <row r="194">
          <cell r="C194">
            <v>3</v>
          </cell>
          <cell r="D194">
            <v>3</v>
          </cell>
          <cell r="E194" t="str">
            <v>БАЯЛИЕВ Мовлади Хусеевич</v>
          </cell>
          <cell r="F194" t="str">
            <v>06.04.84 мс</v>
          </cell>
          <cell r="G194" t="str">
            <v>скфо</v>
          </cell>
          <cell r="H194" t="str">
            <v>Чеченская р. </v>
          </cell>
          <cell r="I194" t="str">
            <v>Аюбов И    </v>
          </cell>
        </row>
        <row r="196">
          <cell r="C196">
            <v>4</v>
          </cell>
          <cell r="D196">
            <v>4</v>
          </cell>
          <cell r="E196" t="str">
            <v>ЧЕРНОСКУЛОВ Альсим Леонидович</v>
          </cell>
          <cell r="F196" t="str">
            <v>11.05.83 змс</v>
          </cell>
          <cell r="G196" t="str">
            <v>уфо</v>
          </cell>
          <cell r="H196" t="str">
            <v>Свердловская обл. Верхняя Пышма</v>
          </cell>
          <cell r="I196" t="str">
            <v>Стенников ВГ Мельников АН</v>
          </cell>
        </row>
        <row r="198">
          <cell r="C198">
            <v>5</v>
          </cell>
          <cell r="D198">
            <v>5</v>
          </cell>
          <cell r="E198" t="str">
            <v>ОМАРОВ Арсен</v>
          </cell>
          <cell r="F198" t="str">
            <v>14.05.89 мс</v>
          </cell>
          <cell r="G198" t="str">
            <v>скфо</v>
          </cell>
          <cell r="H198" t="str">
            <v>р.Дагестан Махачкала</v>
          </cell>
          <cell r="I198" t="str">
            <v>Гасанханов ЗМ</v>
          </cell>
        </row>
        <row r="200">
          <cell r="C200">
            <v>6</v>
          </cell>
          <cell r="D200">
            <v>6</v>
          </cell>
          <cell r="E200" t="str">
            <v>МОДЗГВРИШВИЛИ Нугзар Елдариевич</v>
          </cell>
          <cell r="F200" t="str">
            <v>04.11.81 мсмк</v>
          </cell>
          <cell r="G200" t="str">
            <v>пфо</v>
          </cell>
          <cell r="H200" t="str">
            <v>Пермский кр.         Пермь</v>
          </cell>
          <cell r="I200" t="str">
            <v>Забалуев АИ</v>
          </cell>
        </row>
        <row r="202">
          <cell r="C202">
            <v>7</v>
          </cell>
          <cell r="D202">
            <v>7</v>
          </cell>
          <cell r="E202" t="str">
            <v>АЮБОВ Руслан</v>
          </cell>
          <cell r="F202" t="str">
            <v>27.02.86 кмс</v>
          </cell>
          <cell r="G202" t="str">
            <v>скфо</v>
          </cell>
          <cell r="H202" t="str">
            <v>р.Дагестан Махачкала</v>
          </cell>
          <cell r="I202" t="str">
            <v>Булатов КХ</v>
          </cell>
        </row>
        <row r="204">
          <cell r="C204">
            <v>8</v>
          </cell>
          <cell r="D204">
            <v>8</v>
          </cell>
          <cell r="E204" t="str">
            <v>ДЖАНГОЯН Орди Эдикович</v>
          </cell>
          <cell r="F204" t="str">
            <v>10.02.91 кмс</v>
          </cell>
          <cell r="G204" t="str">
            <v>юфо</v>
          </cell>
          <cell r="H204" t="str">
            <v>Краснодарский кр. Краснодар</v>
          </cell>
          <cell r="I204" t="str">
            <v>Саакян ИВ</v>
          </cell>
        </row>
        <row r="206">
          <cell r="C206">
            <v>9</v>
          </cell>
          <cell r="D206">
            <v>9</v>
          </cell>
          <cell r="E206" t="str">
            <v>КУРГИНЯН Эдуард Славикович</v>
          </cell>
          <cell r="F206" t="str">
            <v>16.12.86 змс</v>
          </cell>
          <cell r="G206" t="str">
            <v>юфо</v>
          </cell>
          <cell r="H206" t="str">
            <v>Краснодарский кр. Армавир</v>
          </cell>
          <cell r="I206" t="str">
            <v>Бабоян РМ</v>
          </cell>
        </row>
        <row r="208">
          <cell r="C208">
            <v>10</v>
          </cell>
          <cell r="D208">
            <v>10</v>
          </cell>
          <cell r="E208" t="str">
            <v>БАЙРАМУКОВ Таулан Хасанович</v>
          </cell>
          <cell r="F208" t="str">
            <v>09.01.91 мс</v>
          </cell>
          <cell r="G208" t="str">
            <v>скфо</v>
          </cell>
          <cell r="H208" t="str">
            <v>КЧР</v>
          </cell>
          <cell r="I208" t="str">
            <v>Пчелкин ВИ </v>
          </cell>
        </row>
        <row r="210">
          <cell r="C210">
            <v>11</v>
          </cell>
          <cell r="D210">
            <v>11</v>
          </cell>
          <cell r="E210" t="str">
            <v>ОСМАНОВ Нурудин Магомедович</v>
          </cell>
          <cell r="F210" t="str">
            <v>03.02.92 кмс</v>
          </cell>
          <cell r="G210" t="str">
            <v>скфо</v>
          </cell>
          <cell r="H210" t="str">
            <v>р.Дагестан Махачкала</v>
          </cell>
          <cell r="I210" t="str">
            <v>Булатов КХ</v>
          </cell>
        </row>
        <row r="470">
          <cell r="B470">
            <v>233</v>
          </cell>
        </row>
        <row r="472">
          <cell r="B472">
            <v>234</v>
          </cell>
        </row>
        <row r="474">
          <cell r="B474">
            <v>235</v>
          </cell>
        </row>
        <row r="476">
          <cell r="B476">
            <v>236</v>
          </cell>
        </row>
        <row r="478">
          <cell r="B478">
            <v>237</v>
          </cell>
        </row>
        <row r="480">
          <cell r="B480">
            <v>238</v>
          </cell>
        </row>
        <row r="482">
          <cell r="B482">
            <v>239</v>
          </cell>
        </row>
        <row r="484">
          <cell r="B484">
            <v>240</v>
          </cell>
        </row>
        <row r="486">
          <cell r="B486">
            <v>241</v>
          </cell>
        </row>
        <row r="488">
          <cell r="B488">
            <v>242</v>
          </cell>
        </row>
        <row r="490">
          <cell r="B490">
            <v>243</v>
          </cell>
        </row>
        <row r="492">
          <cell r="B492">
            <v>244</v>
          </cell>
        </row>
        <row r="494">
          <cell r="B494">
            <v>245</v>
          </cell>
        </row>
        <row r="496">
          <cell r="B496">
            <v>246</v>
          </cell>
        </row>
        <row r="498">
          <cell r="B498">
            <v>247</v>
          </cell>
        </row>
        <row r="500">
          <cell r="B500">
            <v>248</v>
          </cell>
        </row>
        <row r="502">
          <cell r="B502">
            <v>249</v>
          </cell>
        </row>
        <row r="504">
          <cell r="B504">
            <v>250</v>
          </cell>
        </row>
        <row r="506">
          <cell r="B506">
            <v>251</v>
          </cell>
        </row>
        <row r="508">
          <cell r="B508">
            <v>252</v>
          </cell>
        </row>
        <row r="510">
          <cell r="B510">
            <v>253</v>
          </cell>
        </row>
        <row r="512">
          <cell r="B512">
            <v>254</v>
          </cell>
        </row>
        <row r="514">
          <cell r="B514">
            <v>255</v>
          </cell>
        </row>
        <row r="516">
          <cell r="B516">
            <v>256</v>
          </cell>
        </row>
        <row r="518">
          <cell r="B518">
            <v>257</v>
          </cell>
        </row>
        <row r="520">
          <cell r="B520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0">
      <selection activeCell="A1" sqref="A1:N8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7.7109375" style="0" customWidth="1"/>
    <col min="6" max="6" width="7.281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8.57421875" style="0" customWidth="1"/>
    <col min="13" max="13" width="8.28125" style="0" customWidth="1"/>
    <col min="14" max="14" width="13.421875" style="0" customWidth="1"/>
  </cols>
  <sheetData>
    <row r="1" spans="1:14" ht="20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64" t="str">
        <f>HYPERLINK('[1]реквизиты'!$A$2)</f>
        <v>XI Всероссийский турнир по САМБО на призы ЗМС СССР Г.Хайбулаева 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7" ht="14.25" customHeight="1" thickBot="1">
      <c r="A4" s="64" t="str">
        <f>HYPERLINK('[1]реквизиты'!$A$3)</f>
        <v>8-10 июня 2012 г.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Q4" s="7"/>
    </row>
    <row r="5" spans="2:14" ht="10.5" customHeight="1">
      <c r="B5" s="46" t="s">
        <v>11</v>
      </c>
      <c r="C5" s="48" t="s">
        <v>0</v>
      </c>
      <c r="D5" s="50" t="s">
        <v>1</v>
      </c>
      <c r="E5" s="37" t="s">
        <v>10</v>
      </c>
      <c r="F5" s="37" t="s">
        <v>9</v>
      </c>
      <c r="G5" s="39" t="s">
        <v>2</v>
      </c>
      <c r="I5" s="46" t="s">
        <v>12</v>
      </c>
      <c r="J5" s="50" t="s">
        <v>0</v>
      </c>
      <c r="K5" s="35" t="s">
        <v>1</v>
      </c>
      <c r="L5" s="37" t="s">
        <v>10</v>
      </c>
      <c r="M5" s="37" t="s">
        <v>9</v>
      </c>
      <c r="N5" s="39" t="s">
        <v>2</v>
      </c>
    </row>
    <row r="6" spans="2:14" ht="11.25" customHeight="1" thickBot="1">
      <c r="B6" s="47"/>
      <c r="C6" s="49"/>
      <c r="D6" s="51"/>
      <c r="E6" s="38"/>
      <c r="F6" s="38"/>
      <c r="G6" s="40"/>
      <c r="I6" s="47"/>
      <c r="J6" s="51"/>
      <c r="K6" s="36"/>
      <c r="L6" s="38"/>
      <c r="M6" s="38"/>
      <c r="N6" s="40"/>
    </row>
    <row r="7" spans="1:14" ht="12.75" customHeight="1">
      <c r="A7" s="26">
        <v>0</v>
      </c>
      <c r="B7" s="41" t="s">
        <v>3</v>
      </c>
      <c r="C7" s="68" t="s">
        <v>26</v>
      </c>
      <c r="D7" s="69" t="s">
        <v>35</v>
      </c>
      <c r="E7" s="69" t="s">
        <v>27</v>
      </c>
      <c r="F7" s="69" t="s">
        <v>17</v>
      </c>
      <c r="G7" s="69" t="s">
        <v>28</v>
      </c>
      <c r="H7" s="26"/>
      <c r="I7" s="41" t="s">
        <v>3</v>
      </c>
      <c r="J7" s="68" t="s">
        <v>52</v>
      </c>
      <c r="K7" s="69" t="s">
        <v>60</v>
      </c>
      <c r="L7" s="69" t="s">
        <v>27</v>
      </c>
      <c r="M7" s="69" t="s">
        <v>17</v>
      </c>
      <c r="N7" s="69" t="s">
        <v>28</v>
      </c>
    </row>
    <row r="8" spans="1:14" ht="13.5" thickBot="1">
      <c r="A8" s="26"/>
      <c r="B8" s="42"/>
      <c r="C8" s="70"/>
      <c r="D8" s="71"/>
      <c r="E8" s="71"/>
      <c r="F8" s="71"/>
      <c r="G8" s="71"/>
      <c r="H8" s="26"/>
      <c r="I8" s="42"/>
      <c r="J8" s="70"/>
      <c r="K8" s="71"/>
      <c r="L8" s="71"/>
      <c r="M8" s="71"/>
      <c r="N8" s="71"/>
    </row>
    <row r="9" spans="1:14" ht="12.75" customHeight="1">
      <c r="A9" s="26">
        <v>0</v>
      </c>
      <c r="B9" s="31" t="s">
        <v>4</v>
      </c>
      <c r="C9" s="68" t="s">
        <v>20</v>
      </c>
      <c r="D9" s="69" t="s">
        <v>21</v>
      </c>
      <c r="E9" s="69" t="s">
        <v>19</v>
      </c>
      <c r="F9" s="69" t="s">
        <v>13</v>
      </c>
      <c r="G9" s="69" t="s">
        <v>22</v>
      </c>
      <c r="H9" s="26"/>
      <c r="I9" s="31" t="s">
        <v>4</v>
      </c>
      <c r="J9" s="68" t="s">
        <v>53</v>
      </c>
      <c r="K9" s="69" t="s">
        <v>61</v>
      </c>
      <c r="L9" s="69" t="s">
        <v>27</v>
      </c>
      <c r="M9" s="69" t="s">
        <v>17</v>
      </c>
      <c r="N9" s="69" t="s">
        <v>54</v>
      </c>
    </row>
    <row r="10" spans="1:14" ht="13.5" thickBot="1">
      <c r="A10" s="26"/>
      <c r="B10" s="31"/>
      <c r="C10" s="70"/>
      <c r="D10" s="71"/>
      <c r="E10" s="71"/>
      <c r="F10" s="71"/>
      <c r="G10" s="71"/>
      <c r="H10" s="26"/>
      <c r="I10" s="31"/>
      <c r="J10" s="70"/>
      <c r="K10" s="71"/>
      <c r="L10" s="71"/>
      <c r="M10" s="71"/>
      <c r="N10" s="71"/>
    </row>
    <row r="11" spans="1:14" ht="12.75" customHeight="1">
      <c r="A11" s="26">
        <v>0</v>
      </c>
      <c r="B11" s="52" t="s">
        <v>5</v>
      </c>
      <c r="C11" s="68" t="s">
        <v>31</v>
      </c>
      <c r="D11" s="69" t="s">
        <v>32</v>
      </c>
      <c r="E11" s="69" t="s">
        <v>33</v>
      </c>
      <c r="F11" s="69" t="s">
        <v>13</v>
      </c>
      <c r="G11" s="69" t="s">
        <v>34</v>
      </c>
      <c r="H11" s="26"/>
      <c r="I11" s="52" t="s">
        <v>5</v>
      </c>
      <c r="J11" s="68" t="s">
        <v>55</v>
      </c>
      <c r="K11" s="69" t="s">
        <v>56</v>
      </c>
      <c r="L11" s="69" t="s">
        <v>33</v>
      </c>
      <c r="M11" s="69" t="s">
        <v>13</v>
      </c>
      <c r="N11" s="69" t="s">
        <v>59</v>
      </c>
    </row>
    <row r="12" spans="1:14" ht="13.5" thickBot="1">
      <c r="A12" s="26"/>
      <c r="B12" s="52"/>
      <c r="C12" s="70"/>
      <c r="D12" s="71"/>
      <c r="E12" s="71"/>
      <c r="F12" s="71"/>
      <c r="G12" s="71"/>
      <c r="H12" s="26"/>
      <c r="I12" s="52"/>
      <c r="J12" s="70"/>
      <c r="K12" s="71"/>
      <c r="L12" s="71"/>
      <c r="M12" s="71"/>
      <c r="N12" s="71"/>
    </row>
    <row r="13" spans="1:14" ht="12.75" customHeight="1">
      <c r="A13" s="26">
        <v>0</v>
      </c>
      <c r="B13" s="52" t="s">
        <v>5</v>
      </c>
      <c r="C13" s="68" t="s">
        <v>23</v>
      </c>
      <c r="D13" s="69" t="s">
        <v>24</v>
      </c>
      <c r="E13" s="69" t="s">
        <v>25</v>
      </c>
      <c r="F13" s="69" t="s">
        <v>17</v>
      </c>
      <c r="G13" s="69" t="s">
        <v>18</v>
      </c>
      <c r="H13" s="26"/>
      <c r="I13" s="52" t="s">
        <v>5</v>
      </c>
      <c r="J13" s="68" t="s">
        <v>57</v>
      </c>
      <c r="K13" s="69" t="s">
        <v>58</v>
      </c>
      <c r="L13" s="69" t="s">
        <v>33</v>
      </c>
      <c r="M13" s="69" t="s">
        <v>13</v>
      </c>
      <c r="N13" s="69" t="s">
        <v>34</v>
      </c>
    </row>
    <row r="14" spans="1:14" ht="13.5" thickBot="1">
      <c r="A14" s="26"/>
      <c r="B14" s="52"/>
      <c r="C14" s="70"/>
      <c r="D14" s="71"/>
      <c r="E14" s="71"/>
      <c r="F14" s="71"/>
      <c r="G14" s="71"/>
      <c r="H14" s="26"/>
      <c r="I14" s="52"/>
      <c r="J14" s="70"/>
      <c r="K14" s="71"/>
      <c r="L14" s="71"/>
      <c r="M14" s="71"/>
      <c r="N14" s="71"/>
    </row>
    <row r="15" spans="1:14" ht="0.75" customHeight="1">
      <c r="A15" s="26"/>
      <c r="B15" s="32" t="s">
        <v>6</v>
      </c>
      <c r="C15" s="28" t="e">
        <f>VLOOKUP(A15,'[1]регистрация'!$B$7:$I$1704,4,FALSE)</f>
        <v>#N/A</v>
      </c>
      <c r="D15" s="30" t="e">
        <f>VLOOKUP(A15,'[1]регистрация'!$B$7:$I$1704,5,FALSE)</f>
        <v>#N/A</v>
      </c>
      <c r="E15" s="33" t="e">
        <f>VLOOKUP(A15,'[1]регистрация'!$B$6:$I$1704,6,FALSE)</f>
        <v>#N/A</v>
      </c>
      <c r="F15" s="45" t="e">
        <f>VLOOKUP(A15,'[1]регистрация'!$B$6:$I$1704,7,FALSE)</f>
        <v>#N/A</v>
      </c>
      <c r="G15" s="25" t="e">
        <f>VLOOKUP(A15,'[1]регистрация'!$B$6:$I$1704,8,FALSE)</f>
        <v>#N/A</v>
      </c>
      <c r="H15" s="26"/>
      <c r="I15" s="32" t="s">
        <v>6</v>
      </c>
      <c r="J15" s="28" t="e">
        <f>VLOOKUP(H15,'[1]регистрация'!$B$7:$I$1704,4,FALSE)</f>
        <v>#N/A</v>
      </c>
      <c r="K15" s="30" t="e">
        <f>VLOOKUP(H15,'[1]регистрация'!$B$7:$I$1704,5,FALSE)</f>
        <v>#N/A</v>
      </c>
      <c r="L15" s="33" t="e">
        <f>VLOOKUP(H15,'[1]регистрация'!$B$6:$I$1704,6,FALSE)</f>
        <v>#N/A</v>
      </c>
      <c r="M15" s="45" t="e">
        <f>VLOOKUP(H15,'[1]регистрация'!$B$6:$I$1704,7,FALSE)</f>
        <v>#N/A</v>
      </c>
      <c r="N15" s="25" t="e">
        <f>VLOOKUP(H15,'[1]регистрация'!$B$6:$I$1704,8,FALSE)</f>
        <v>#N/A</v>
      </c>
    </row>
    <row r="16" spans="1:14" ht="12.75" hidden="1">
      <c r="A16" s="26"/>
      <c r="B16" s="32"/>
      <c r="C16" s="28"/>
      <c r="D16" s="30"/>
      <c r="E16" s="33"/>
      <c r="F16" s="45"/>
      <c r="G16" s="25"/>
      <c r="H16" s="26"/>
      <c r="I16" s="32"/>
      <c r="J16" s="28"/>
      <c r="K16" s="30"/>
      <c r="L16" s="33"/>
      <c r="M16" s="45"/>
      <c r="N16" s="25"/>
    </row>
    <row r="17" spans="1:14" ht="12.75" customHeight="1" hidden="1">
      <c r="A17" s="26"/>
      <c r="B17" s="32" t="s">
        <v>6</v>
      </c>
      <c r="C17" s="28" t="e">
        <f>VLOOKUP(A17,'[1]регистрация'!$B$7:$I$1704,4,FALSE)</f>
        <v>#N/A</v>
      </c>
      <c r="D17" s="30" t="e">
        <f>VLOOKUP(A17,'[1]регистрация'!$B$7:$I$1704,5,FALSE)</f>
        <v>#N/A</v>
      </c>
      <c r="E17" s="33" t="e">
        <f>VLOOKUP(A17,'[1]регистрация'!$B$6:$I$1704,6,FALSE)</f>
        <v>#N/A</v>
      </c>
      <c r="F17" s="45" t="e">
        <f>VLOOKUP(A17,'[1]регистрация'!$B$6:$I$1704,7,FALSE)</f>
        <v>#N/A</v>
      </c>
      <c r="G17" s="25" t="e">
        <f>VLOOKUP(A17,'[1]регистрация'!$B$6:$I$1704,8,FALSE)</f>
        <v>#N/A</v>
      </c>
      <c r="H17" s="26"/>
      <c r="I17" s="32" t="s">
        <v>6</v>
      </c>
      <c r="J17" s="28" t="e">
        <f>VLOOKUP(H17,'[1]регистрация'!$B$7:$I$1704,4,FALSE)</f>
        <v>#N/A</v>
      </c>
      <c r="K17" s="30" t="e">
        <f>VLOOKUP(H17,'[1]регистрация'!$B$7:$I$1704,5,FALSE)</f>
        <v>#N/A</v>
      </c>
      <c r="L17" s="33" t="e">
        <f>VLOOKUP(H17,'[1]регистрация'!$B$6:$I$1704,6,FALSE)</f>
        <v>#N/A</v>
      </c>
      <c r="M17" s="45" t="e">
        <f>VLOOKUP(H17,'[1]регистрация'!$B$6:$I$1704,7,FALSE)</f>
        <v>#N/A</v>
      </c>
      <c r="N17" s="25" t="e">
        <f>VLOOKUP(H17,'[1]регистрация'!$B$6:$I$1704,8,FALSE)</f>
        <v>#N/A</v>
      </c>
    </row>
    <row r="18" spans="1:14" ht="13.5" hidden="1" thickBot="1">
      <c r="A18" s="26"/>
      <c r="B18" s="54"/>
      <c r="C18" s="56"/>
      <c r="D18" s="55"/>
      <c r="E18" s="23"/>
      <c r="F18" s="53"/>
      <c r="G18" s="57"/>
      <c r="H18" s="26"/>
      <c r="I18" s="54"/>
      <c r="J18" s="56"/>
      <c r="K18" s="55"/>
      <c r="L18" s="23"/>
      <c r="M18" s="53"/>
      <c r="N18" s="57"/>
    </row>
    <row r="19" spans="2:14" ht="20.25" customHeight="1" thickBot="1">
      <c r="B19" s="13">
        <v>82</v>
      </c>
      <c r="E19" s="15"/>
      <c r="G19" s="15"/>
      <c r="I19" s="13">
        <v>90</v>
      </c>
      <c r="L19" s="15"/>
      <c r="N19" s="15"/>
    </row>
    <row r="20" spans="1:14" ht="12.75" customHeight="1">
      <c r="A20" s="26"/>
      <c r="B20" s="41" t="s">
        <v>3</v>
      </c>
      <c r="C20" s="68" t="s">
        <v>68</v>
      </c>
      <c r="D20" s="69" t="s">
        <v>69</v>
      </c>
      <c r="E20" s="69" t="s">
        <v>33</v>
      </c>
      <c r="F20" s="69" t="s">
        <v>13</v>
      </c>
      <c r="G20" s="69" t="s">
        <v>70</v>
      </c>
      <c r="H20" s="26"/>
      <c r="I20" s="41" t="s">
        <v>3</v>
      </c>
      <c r="J20" s="68" t="s">
        <v>79</v>
      </c>
      <c r="K20" s="69" t="s">
        <v>80</v>
      </c>
      <c r="L20" s="69" t="s">
        <v>46</v>
      </c>
      <c r="M20" s="69" t="s">
        <v>45</v>
      </c>
      <c r="N20" s="69" t="s">
        <v>47</v>
      </c>
    </row>
    <row r="21" spans="1:14" ht="13.5" thickBot="1">
      <c r="A21" s="26"/>
      <c r="B21" s="42"/>
      <c r="C21" s="70"/>
      <c r="D21" s="71"/>
      <c r="E21" s="71"/>
      <c r="F21" s="71"/>
      <c r="G21" s="71"/>
      <c r="H21" s="26"/>
      <c r="I21" s="42"/>
      <c r="J21" s="70"/>
      <c r="K21" s="71"/>
      <c r="L21" s="71"/>
      <c r="M21" s="71"/>
      <c r="N21" s="71"/>
    </row>
    <row r="22" spans="1:14" ht="12.75" customHeight="1">
      <c r="A22" s="26"/>
      <c r="B22" s="31" t="s">
        <v>4</v>
      </c>
      <c r="C22" s="68" t="s">
        <v>64</v>
      </c>
      <c r="D22" s="69" t="s">
        <v>72</v>
      </c>
      <c r="E22" s="69" t="s">
        <v>65</v>
      </c>
      <c r="F22" s="69" t="s">
        <v>65</v>
      </c>
      <c r="G22" s="69" t="s">
        <v>66</v>
      </c>
      <c r="H22" s="26"/>
      <c r="I22" s="31" t="s">
        <v>4</v>
      </c>
      <c r="J22" s="68" t="s">
        <v>76</v>
      </c>
      <c r="K22" s="69" t="s">
        <v>77</v>
      </c>
      <c r="L22" s="69" t="s">
        <v>33</v>
      </c>
      <c r="M22" s="69" t="s">
        <v>13</v>
      </c>
      <c r="N22" s="69" t="s">
        <v>78</v>
      </c>
    </row>
    <row r="23" spans="1:14" ht="13.5" thickBot="1">
      <c r="A23" s="26"/>
      <c r="B23" s="31"/>
      <c r="C23" s="70"/>
      <c r="D23" s="71"/>
      <c r="E23" s="71"/>
      <c r="F23" s="71"/>
      <c r="G23" s="71"/>
      <c r="H23" s="26"/>
      <c r="I23" s="31"/>
      <c r="J23" s="70"/>
      <c r="K23" s="71"/>
      <c r="L23" s="71"/>
      <c r="M23" s="71"/>
      <c r="N23" s="71"/>
    </row>
    <row r="24" spans="1:14" ht="12.75" customHeight="1">
      <c r="A24" s="26"/>
      <c r="B24" s="52" t="s">
        <v>5</v>
      </c>
      <c r="C24" s="68" t="s">
        <v>67</v>
      </c>
      <c r="D24" s="69" t="s">
        <v>73</v>
      </c>
      <c r="E24" s="69" t="s">
        <v>29</v>
      </c>
      <c r="F24" s="69" t="s">
        <v>13</v>
      </c>
      <c r="G24" s="69" t="s">
        <v>30</v>
      </c>
      <c r="H24" s="26"/>
      <c r="I24" s="52" t="s">
        <v>5</v>
      </c>
      <c r="J24" s="68" t="s">
        <v>75</v>
      </c>
      <c r="K24" s="69" t="s">
        <v>82</v>
      </c>
      <c r="L24" s="69" t="s">
        <v>14</v>
      </c>
      <c r="M24" s="69" t="s">
        <v>13</v>
      </c>
      <c r="N24" s="69" t="s">
        <v>16</v>
      </c>
    </row>
    <row r="25" spans="1:14" ht="13.5" thickBot="1">
      <c r="A25" s="26"/>
      <c r="B25" s="52"/>
      <c r="C25" s="70"/>
      <c r="D25" s="71"/>
      <c r="E25" s="71"/>
      <c r="F25" s="71"/>
      <c r="G25" s="71"/>
      <c r="H25" s="26"/>
      <c r="I25" s="52"/>
      <c r="J25" s="70"/>
      <c r="K25" s="71"/>
      <c r="L25" s="71"/>
      <c r="M25" s="71"/>
      <c r="N25" s="71"/>
    </row>
    <row r="26" spans="1:14" ht="12.75" customHeight="1">
      <c r="A26" s="26"/>
      <c r="B26" s="52" t="s">
        <v>5</v>
      </c>
      <c r="C26" s="68" t="s">
        <v>62</v>
      </c>
      <c r="D26" s="69" t="s">
        <v>71</v>
      </c>
      <c r="E26" s="69" t="s">
        <v>14</v>
      </c>
      <c r="F26" s="69" t="s">
        <v>13</v>
      </c>
      <c r="G26" s="69" t="s">
        <v>63</v>
      </c>
      <c r="H26" s="26"/>
      <c r="I26" s="52" t="s">
        <v>5</v>
      </c>
      <c r="J26" s="68" t="s">
        <v>74</v>
      </c>
      <c r="K26" s="69" t="s">
        <v>81</v>
      </c>
      <c r="L26" s="69" t="s">
        <v>14</v>
      </c>
      <c r="M26" s="69" t="s">
        <v>13</v>
      </c>
      <c r="N26" s="69" t="s">
        <v>15</v>
      </c>
    </row>
    <row r="27" spans="1:14" ht="12" customHeight="1" thickBot="1">
      <c r="A27" s="26"/>
      <c r="B27" s="52"/>
      <c r="C27" s="70"/>
      <c r="D27" s="71"/>
      <c r="E27" s="71"/>
      <c r="F27" s="71"/>
      <c r="G27" s="71"/>
      <c r="H27" s="26"/>
      <c r="I27" s="52"/>
      <c r="J27" s="70"/>
      <c r="K27" s="71"/>
      <c r="L27" s="71"/>
      <c r="M27" s="71"/>
      <c r="N27" s="71"/>
    </row>
    <row r="28" spans="1:14" ht="12.75" customHeight="1" hidden="1">
      <c r="A28" s="26"/>
      <c r="B28" s="32" t="s">
        <v>6</v>
      </c>
      <c r="C28" s="28" t="e">
        <f>VLOOKUP(A28,'[1]регистрация'!$B$7:$I$1704,4,FALSE)</f>
        <v>#N/A</v>
      </c>
      <c r="D28" s="30" t="e">
        <f>VLOOKUP(A28,'[1]регистрация'!$B$7:$I$1704,5,FALSE)</f>
        <v>#N/A</v>
      </c>
      <c r="E28" s="33" t="e">
        <f>VLOOKUP(A28,'[1]регистрация'!$B$7:$I$1704,6,FALSE)</f>
        <v>#N/A</v>
      </c>
      <c r="F28" s="45" t="e">
        <f>VLOOKUP(A28,'[1]регистрация'!$B$7:$I$1704,7,FALSE)</f>
        <v>#N/A</v>
      </c>
      <c r="G28" s="25" t="e">
        <f>VLOOKUP(A28,'[1]регистрация'!$B$7:$I$1704,8,FALSE)</f>
        <v>#N/A</v>
      </c>
      <c r="H28" s="26"/>
      <c r="I28" s="32" t="s">
        <v>6</v>
      </c>
      <c r="J28" s="28" t="e">
        <f>VLOOKUP(H28,'[1]регистрация'!$B$7:$I$1704,4,FALSE)</f>
        <v>#N/A</v>
      </c>
      <c r="K28" s="30" t="e">
        <f>VLOOKUP(H28,'[1]регистрация'!$B$7:$I$1704,5,FALSE)</f>
        <v>#N/A</v>
      </c>
      <c r="L28" s="33" t="e">
        <f>VLOOKUP(H28,'[1]регистрация'!$B$6:$I$1704,6,FALSE)</f>
        <v>#N/A</v>
      </c>
      <c r="M28" s="45" t="e">
        <f>VLOOKUP(H28,'[1]регистрация'!$B$6:$I$1704,7,FALSE)</f>
        <v>#N/A</v>
      </c>
      <c r="N28" s="25" t="e">
        <f>VLOOKUP(H28,'[1]регистрация'!$B$6:$I$1704,8,FALSE)</f>
        <v>#N/A</v>
      </c>
    </row>
    <row r="29" spans="1:14" ht="12.75" hidden="1">
      <c r="A29" s="26"/>
      <c r="B29" s="32"/>
      <c r="C29" s="28"/>
      <c r="D29" s="30"/>
      <c r="E29" s="33"/>
      <c r="F29" s="45"/>
      <c r="G29" s="25"/>
      <c r="H29" s="26"/>
      <c r="I29" s="32"/>
      <c r="J29" s="28"/>
      <c r="K29" s="30"/>
      <c r="L29" s="33"/>
      <c r="M29" s="45"/>
      <c r="N29" s="25"/>
    </row>
    <row r="30" spans="1:14" ht="12.75" customHeight="1" hidden="1">
      <c r="A30" s="26"/>
      <c r="B30" s="32" t="s">
        <v>6</v>
      </c>
      <c r="C30" s="28" t="e">
        <f>VLOOKUP(A30,'[1]регистрация'!$B$7:$I$1704,4,FALSE)</f>
        <v>#N/A</v>
      </c>
      <c r="D30" s="30" t="e">
        <f>VLOOKUP(A30,'[1]регистрация'!$B$7:$I$1704,5,FALSE)</f>
        <v>#N/A</v>
      </c>
      <c r="E30" s="33" t="e">
        <f>VLOOKUP(A30,'[1]регистрация'!$B$7:$I$1704,6,FALSE)</f>
        <v>#N/A</v>
      </c>
      <c r="F30" s="45" t="e">
        <f>VLOOKUP(A30,'[1]регистрация'!$B$7:$I$1704,7,FALSE)</f>
        <v>#N/A</v>
      </c>
      <c r="G30" s="25" t="e">
        <f>VLOOKUP(A30,'[1]регистрация'!$B$7:$I$1704,8,FALSE)</f>
        <v>#N/A</v>
      </c>
      <c r="H30" s="26"/>
      <c r="I30" s="32" t="s">
        <v>6</v>
      </c>
      <c r="J30" s="28" t="e">
        <f>VLOOKUP(H30,'[1]регистрация'!$B$7:$I$1704,4,FALSE)</f>
        <v>#N/A</v>
      </c>
      <c r="K30" s="30" t="e">
        <f>VLOOKUP(H30,'[1]регистрация'!$B$7:$I$1704,5,FALSE)</f>
        <v>#N/A</v>
      </c>
      <c r="L30" s="33" t="e">
        <f>VLOOKUP(H30,'[1]регистрация'!$B$6:$I$1704,6,FALSE)</f>
        <v>#N/A</v>
      </c>
      <c r="M30" s="45" t="e">
        <f>VLOOKUP(H30,'[1]регистрация'!$B$6:$I$1704,7,FALSE)</f>
        <v>#N/A</v>
      </c>
      <c r="N30" s="25" t="e">
        <f>VLOOKUP(H30,'[1]регистрация'!$B$6:$I$1704,8,FALSE)</f>
        <v>#N/A</v>
      </c>
    </row>
    <row r="31" spans="1:14" ht="13.5" hidden="1" thickBot="1">
      <c r="A31" s="26"/>
      <c r="B31" s="54"/>
      <c r="C31" s="56"/>
      <c r="D31" s="55"/>
      <c r="E31" s="23"/>
      <c r="F31" s="53"/>
      <c r="G31" s="57"/>
      <c r="H31" s="26"/>
      <c r="I31" s="54"/>
      <c r="J31" s="56"/>
      <c r="K31" s="55"/>
      <c r="L31" s="23"/>
      <c r="M31" s="53"/>
      <c r="N31" s="57"/>
    </row>
    <row r="32" spans="2:14" ht="21.75" customHeight="1" thickBot="1">
      <c r="B32" s="13">
        <v>100</v>
      </c>
      <c r="E32" s="15"/>
      <c r="G32" s="15"/>
      <c r="I32" s="21"/>
      <c r="J32" s="19"/>
      <c r="K32" s="19"/>
      <c r="L32" s="20"/>
      <c r="M32" s="19"/>
      <c r="N32" s="20"/>
    </row>
    <row r="33" spans="1:14" ht="12.75">
      <c r="A33" s="26"/>
      <c r="B33" s="41" t="s">
        <v>3</v>
      </c>
      <c r="C33" s="68" t="s">
        <v>37</v>
      </c>
      <c r="D33" s="69" t="s">
        <v>38</v>
      </c>
      <c r="E33" s="69" t="s">
        <v>40</v>
      </c>
      <c r="F33" s="69" t="s">
        <v>39</v>
      </c>
      <c r="G33" s="69" t="s">
        <v>41</v>
      </c>
      <c r="H33" s="26"/>
      <c r="I33" s="67" t="s">
        <v>3</v>
      </c>
      <c r="J33" s="65" t="e">
        <f>VLOOKUP(H33,'[1]регистрация'!$B$7:$I$1704,4,FALSE)</f>
        <v>#N/A</v>
      </c>
      <c r="K33" s="65" t="e">
        <f>VLOOKUP(H33,'[1]регистрация'!$B$7:$I$1704,5,FALSE)</f>
        <v>#N/A</v>
      </c>
      <c r="L33" s="66" t="e">
        <f>VLOOKUP(H33,'[1]регистрация'!$B$6:$I$1704,6,FALSE)</f>
        <v>#N/A</v>
      </c>
      <c r="M33" s="65" t="e">
        <f>VLOOKUP(H33,'[1]регистрация'!$B$6:$I$1704,7,FALSE)</f>
        <v>#N/A</v>
      </c>
      <c r="N33" s="66" t="e">
        <f>VLOOKUP(H33,'[1]регистрация'!$B$6:$I$1704,8,FALSE)</f>
        <v>#N/A</v>
      </c>
    </row>
    <row r="34" spans="1:14" ht="13.5" thickBot="1">
      <c r="A34" s="26"/>
      <c r="B34" s="42"/>
      <c r="C34" s="70"/>
      <c r="D34" s="71"/>
      <c r="E34" s="71"/>
      <c r="F34" s="71"/>
      <c r="G34" s="71"/>
      <c r="H34" s="26"/>
      <c r="I34" s="67"/>
      <c r="J34" s="65"/>
      <c r="K34" s="65"/>
      <c r="L34" s="66"/>
      <c r="M34" s="65"/>
      <c r="N34" s="66"/>
    </row>
    <row r="35" spans="1:14" ht="12.75">
      <c r="A35" s="26"/>
      <c r="B35" s="31" t="s">
        <v>4</v>
      </c>
      <c r="C35" s="68" t="s">
        <v>36</v>
      </c>
      <c r="D35" s="69" t="s">
        <v>51</v>
      </c>
      <c r="E35" s="69" t="s">
        <v>14</v>
      </c>
      <c r="F35" s="69" t="s">
        <v>13</v>
      </c>
      <c r="G35" s="69" t="s">
        <v>16</v>
      </c>
      <c r="H35" s="26"/>
      <c r="I35" s="67" t="s">
        <v>4</v>
      </c>
      <c r="J35" s="65" t="e">
        <f>VLOOKUP(H35,'[1]регистрация'!$B$7:$I$1704,4,FALSE)</f>
        <v>#N/A</v>
      </c>
      <c r="K35" s="65" t="e">
        <f>VLOOKUP(H35,'[1]регистрация'!$B$7:$I$1704,5,FALSE)</f>
        <v>#N/A</v>
      </c>
      <c r="L35" s="66" t="e">
        <f>VLOOKUP(H35,'[1]регистрация'!$B$6:$I$1704,6,FALSE)</f>
        <v>#N/A</v>
      </c>
      <c r="M35" s="65" t="e">
        <f>VLOOKUP(H35,'[1]регистрация'!$B$6:$I$1704,7,FALSE)</f>
        <v>#N/A</v>
      </c>
      <c r="N35" s="66" t="e">
        <f>VLOOKUP(H35,'[1]регистрация'!$B$6:$I$1704,8,FALSE)</f>
        <v>#N/A</v>
      </c>
    </row>
    <row r="36" spans="1:14" ht="13.5" thickBot="1">
      <c r="A36" s="26"/>
      <c r="B36" s="31"/>
      <c r="C36" s="70"/>
      <c r="D36" s="71"/>
      <c r="E36" s="71"/>
      <c r="F36" s="71"/>
      <c r="G36" s="71"/>
      <c r="H36" s="26"/>
      <c r="I36" s="67"/>
      <c r="J36" s="65"/>
      <c r="K36" s="65"/>
      <c r="L36" s="66"/>
      <c r="M36" s="65"/>
      <c r="N36" s="66"/>
    </row>
    <row r="37" spans="1:14" ht="12.75">
      <c r="A37" s="26"/>
      <c r="B37" s="52" t="s">
        <v>5</v>
      </c>
      <c r="C37" s="68" t="s">
        <v>42</v>
      </c>
      <c r="D37" s="69" t="s">
        <v>43</v>
      </c>
      <c r="E37" s="69" t="s">
        <v>33</v>
      </c>
      <c r="F37" s="69" t="s">
        <v>13</v>
      </c>
      <c r="G37" s="69" t="s">
        <v>44</v>
      </c>
      <c r="H37" s="26"/>
      <c r="I37" s="67" t="s">
        <v>5</v>
      </c>
      <c r="J37" s="65" t="e">
        <f>VLOOKUP(H37,'[1]регистрация'!$B$7:$I$1704,4,FALSE)</f>
        <v>#N/A</v>
      </c>
      <c r="K37" s="65" t="e">
        <f>VLOOKUP(H37,'[1]регистрация'!$B$7:$I$1704,5,FALSE)</f>
        <v>#N/A</v>
      </c>
      <c r="L37" s="66" t="e">
        <f>VLOOKUP(H37,'[1]регистрация'!$B$6:$I$1704,6,FALSE)</f>
        <v>#N/A</v>
      </c>
      <c r="M37" s="65" t="e">
        <f>VLOOKUP(H37,'[1]регистрация'!$B$6:$I$1704,7,FALSE)</f>
        <v>#N/A</v>
      </c>
      <c r="N37" s="66" t="e">
        <f>VLOOKUP(H37,'[1]регистрация'!$B$6:$I$1704,8,FALSE)</f>
        <v>#N/A</v>
      </c>
    </row>
    <row r="38" spans="1:14" ht="13.5" thickBot="1">
      <c r="A38" s="26"/>
      <c r="B38" s="52"/>
      <c r="C38" s="70"/>
      <c r="D38" s="71"/>
      <c r="E38" s="71"/>
      <c r="F38" s="71"/>
      <c r="G38" s="71"/>
      <c r="H38" s="26"/>
      <c r="I38" s="67"/>
      <c r="J38" s="65"/>
      <c r="K38" s="65"/>
      <c r="L38" s="66"/>
      <c r="M38" s="65"/>
      <c r="N38" s="66"/>
    </row>
    <row r="39" spans="1:14" ht="12.75">
      <c r="A39" s="26"/>
      <c r="B39" s="52" t="s">
        <v>5</v>
      </c>
      <c r="C39" s="68" t="s">
        <v>48</v>
      </c>
      <c r="D39" s="69" t="s">
        <v>49</v>
      </c>
      <c r="E39" s="69" t="s">
        <v>25</v>
      </c>
      <c r="F39" s="69" t="s">
        <v>17</v>
      </c>
      <c r="G39" s="69" t="s">
        <v>50</v>
      </c>
      <c r="H39" s="26"/>
      <c r="I39" s="67" t="s">
        <v>5</v>
      </c>
      <c r="J39" s="65" t="e">
        <f>VLOOKUP(H39,'[1]регистрация'!$B$7:$I$1704,4,FALSE)</f>
        <v>#N/A</v>
      </c>
      <c r="K39" s="65" t="e">
        <f>VLOOKUP(H39,'[1]регистрация'!$B$7:$I$1704,5,FALSE)</f>
        <v>#N/A</v>
      </c>
      <c r="L39" s="66" t="e">
        <f>VLOOKUP(H39,'[1]регистрация'!$B$6:$I$1704,6,FALSE)</f>
        <v>#N/A</v>
      </c>
      <c r="M39" s="65" t="e">
        <f>VLOOKUP(H39,'[1]регистрация'!$B$6:$I$1704,7,FALSE)</f>
        <v>#N/A</v>
      </c>
      <c r="N39" s="66" t="e">
        <f>VLOOKUP(H39,'[1]регистрация'!$B$6:$I$1704,8,FALSE)</f>
        <v>#N/A</v>
      </c>
    </row>
    <row r="40" spans="1:14" ht="12" customHeight="1" thickBot="1">
      <c r="A40" s="26"/>
      <c r="B40" s="52"/>
      <c r="C40" s="70"/>
      <c r="D40" s="71"/>
      <c r="E40" s="71"/>
      <c r="F40" s="71"/>
      <c r="G40" s="71"/>
      <c r="H40" s="26"/>
      <c r="I40" s="67"/>
      <c r="J40" s="65"/>
      <c r="K40" s="65"/>
      <c r="L40" s="66"/>
      <c r="M40" s="65"/>
      <c r="N40" s="66"/>
    </row>
    <row r="41" spans="1:14" ht="12.75" hidden="1">
      <c r="A41" s="26"/>
      <c r="B41" s="32" t="s">
        <v>6</v>
      </c>
      <c r="C41" s="28" t="e">
        <f>VLOOKUP(A41,'[1]регистрация'!$B$7:$I$1704,4,FALSE)</f>
        <v>#N/A</v>
      </c>
      <c r="D41" s="30" t="e">
        <f>VLOOKUP(A41,'[1]регистрация'!$B$7:$I$1704,5,FALSE)</f>
        <v>#N/A</v>
      </c>
      <c r="E41" s="33" t="e">
        <f>VLOOKUP(A41,'[1]регистрация'!$B$7:$I$1704,6,FALSE)</f>
        <v>#N/A</v>
      </c>
      <c r="F41" s="45" t="e">
        <f>VLOOKUP(A41,'[1]регистрация'!$B$7:$I$1704,7,FALSE)</f>
        <v>#N/A</v>
      </c>
      <c r="G41" s="25" t="e">
        <f>VLOOKUP(A41,'[1]регистрация'!$B$7:$I$1704,8,FALSE)</f>
        <v>#N/A</v>
      </c>
      <c r="H41" s="26"/>
      <c r="I41" s="67" t="s">
        <v>6</v>
      </c>
      <c r="J41" s="65" t="e">
        <f>VLOOKUP(H41,'[1]регистрация'!$B$7:$I$1704,4,FALSE)</f>
        <v>#N/A</v>
      </c>
      <c r="K41" s="65" t="e">
        <f>VLOOKUP(H41,'[1]регистрация'!$B$7:$I$1704,5,FALSE)</f>
        <v>#N/A</v>
      </c>
      <c r="L41" s="66" t="e">
        <f>VLOOKUP(H41,'[1]регистрация'!$B$6:$I$1704,6,FALSE)</f>
        <v>#N/A</v>
      </c>
      <c r="M41" s="65" t="e">
        <f>VLOOKUP(H41,'[1]регистрация'!$B$6:$I$1704,7,FALSE)</f>
        <v>#N/A</v>
      </c>
      <c r="N41" s="66" t="e">
        <f>VLOOKUP(H41,'[1]регистрация'!$B$6:$I$1704,8,FALSE)</f>
        <v>#N/A</v>
      </c>
    </row>
    <row r="42" spans="1:14" ht="12.75" hidden="1">
      <c r="A42" s="26"/>
      <c r="B42" s="32"/>
      <c r="C42" s="28"/>
      <c r="D42" s="30"/>
      <c r="E42" s="33"/>
      <c r="F42" s="45"/>
      <c r="G42" s="25"/>
      <c r="H42" s="26"/>
      <c r="I42" s="67"/>
      <c r="J42" s="65"/>
      <c r="K42" s="65"/>
      <c r="L42" s="66"/>
      <c r="M42" s="65"/>
      <c r="N42" s="66"/>
    </row>
    <row r="43" spans="1:14" ht="12.75" hidden="1">
      <c r="A43" s="26"/>
      <c r="B43" s="32" t="s">
        <v>6</v>
      </c>
      <c r="C43" s="28" t="e">
        <f>VLOOKUP(A43,'[1]регистрация'!$B$7:$I$1704,4,FALSE)</f>
        <v>#N/A</v>
      </c>
      <c r="D43" s="30" t="e">
        <f>VLOOKUP(A43,'[1]регистрация'!$B$7:$I$1704,5,FALSE)</f>
        <v>#N/A</v>
      </c>
      <c r="E43" s="33" t="e">
        <f>VLOOKUP(A43,'[1]регистрация'!$B$7:$I$1704,6,FALSE)</f>
        <v>#N/A</v>
      </c>
      <c r="F43" s="45" t="e">
        <f>VLOOKUP(A43,'[1]регистрация'!$B$7:$I$1704,7,FALSE)</f>
        <v>#N/A</v>
      </c>
      <c r="G43" s="25" t="e">
        <f>VLOOKUP(A43,'[1]регистрация'!$B$7:$I$1704,8,FALSE)</f>
        <v>#N/A</v>
      </c>
      <c r="H43" s="26"/>
      <c r="I43" s="67" t="s">
        <v>6</v>
      </c>
      <c r="J43" s="65" t="e">
        <f>VLOOKUP(H43,'[1]регистрация'!$B$7:$I$1704,4,FALSE)</f>
        <v>#N/A</v>
      </c>
      <c r="K43" s="65" t="e">
        <f>VLOOKUP(H43,'[1]регистрация'!$B$7:$I$1704,5,FALSE)</f>
        <v>#N/A</v>
      </c>
      <c r="L43" s="66" t="e">
        <f>VLOOKUP(H43,'[1]регистрация'!$B$6:$I$1704,6,FALSE)</f>
        <v>#N/A</v>
      </c>
      <c r="M43" s="65" t="e">
        <f>VLOOKUP(H43,'[1]регистрация'!$B$6:$I$1704,7,FALSE)</f>
        <v>#N/A</v>
      </c>
      <c r="N43" s="66" t="e">
        <f>VLOOKUP(H43,'[1]регистрация'!$B$6:$I$1704,8,FALSE)</f>
        <v>#N/A</v>
      </c>
    </row>
    <row r="44" spans="1:14" ht="13.5" hidden="1" thickBot="1">
      <c r="A44" s="26"/>
      <c r="B44" s="54"/>
      <c r="C44" s="56"/>
      <c r="D44" s="55"/>
      <c r="E44" s="23"/>
      <c r="F44" s="53"/>
      <c r="G44" s="57"/>
      <c r="H44" s="26"/>
      <c r="I44" s="67"/>
      <c r="J44" s="65"/>
      <c r="K44" s="65"/>
      <c r="L44" s="66"/>
      <c r="M44" s="65"/>
      <c r="N44" s="66"/>
    </row>
    <row r="45" spans="1:14" ht="8.25" customHeight="1">
      <c r="A45" s="2"/>
      <c r="B45" s="3"/>
      <c r="C45" s="4"/>
      <c r="D45" s="5"/>
      <c r="E45" s="16"/>
      <c r="F45" s="6"/>
      <c r="G45" s="18"/>
      <c r="L45" s="15"/>
      <c r="N45" s="15"/>
    </row>
    <row r="46" spans="5:14" ht="12" customHeight="1" hidden="1">
      <c r="E46" s="15"/>
      <c r="G46" s="15"/>
      <c r="L46" s="15"/>
      <c r="N46" s="15"/>
    </row>
    <row r="47" spans="2:14" ht="17.25" customHeight="1" hidden="1">
      <c r="B47" s="14"/>
      <c r="E47" s="15"/>
      <c r="G47" s="15"/>
      <c r="I47" s="14"/>
      <c r="L47" s="15"/>
      <c r="N47" s="15"/>
    </row>
    <row r="48" spans="1:14" ht="12.75" customHeight="1" hidden="1">
      <c r="A48" s="26"/>
      <c r="B48" s="41" t="s">
        <v>3</v>
      </c>
      <c r="C48" s="27" t="e">
        <f>VLOOKUP(A48,'[1]регистрация'!$B$7:$I$1704,4,FALSE)</f>
        <v>#N/A</v>
      </c>
      <c r="D48" s="29" t="e">
        <f>VLOOKUP(A48,'[1]регистрация'!$B$7:$I$1704,5,FALSE)</f>
        <v>#N/A</v>
      </c>
      <c r="E48" s="43" t="e">
        <f>VLOOKUP(A48,'[1]регистрация'!$B$7:$I$1704,6,FALSE)</f>
        <v>#N/A</v>
      </c>
      <c r="F48" s="44" t="e">
        <f>VLOOKUP(A48,'[1]регистрация'!$B$7:$I$1704,7,FALSE)</f>
        <v>#N/A</v>
      </c>
      <c r="G48" s="24" t="e">
        <f>VLOOKUP(A48,'[1]регистрация'!$B$7:$I$1704,8,FALSE)</f>
        <v>#N/A</v>
      </c>
      <c r="H48" s="26"/>
      <c r="I48" s="41" t="s">
        <v>3</v>
      </c>
      <c r="J48" s="27" t="e">
        <f>VLOOKUP(H48,'[1]регистрация'!$B$7:$I$1704,4,FALSE)</f>
        <v>#N/A</v>
      </c>
      <c r="K48" s="29" t="e">
        <f>VLOOKUP(H48,'[1]регистрация'!$B$7:$I$1704,5,FALSE)</f>
        <v>#N/A</v>
      </c>
      <c r="L48" s="43" t="e">
        <f>VLOOKUP(H48,'[1]регистрация'!$B$6:$I$1704,6,FALSE)</f>
        <v>#N/A</v>
      </c>
      <c r="M48" s="44" t="e">
        <f>VLOOKUP(H48,'[1]регистрация'!$B$6:$I$1704,7,FALSE)</f>
        <v>#N/A</v>
      </c>
      <c r="N48" s="24" t="e">
        <f>VLOOKUP(H48,'[1]регистрация'!$B$6:$I$1704,8,FALSE)</f>
        <v>#N/A</v>
      </c>
    </row>
    <row r="49" spans="1:14" ht="12.75" hidden="1">
      <c r="A49" s="26"/>
      <c r="B49" s="42"/>
      <c r="C49" s="28"/>
      <c r="D49" s="30"/>
      <c r="E49" s="33"/>
      <c r="F49" s="45"/>
      <c r="G49" s="25"/>
      <c r="H49" s="26"/>
      <c r="I49" s="42"/>
      <c r="J49" s="28"/>
      <c r="K49" s="30"/>
      <c r="L49" s="33"/>
      <c r="M49" s="45"/>
      <c r="N49" s="25"/>
    </row>
    <row r="50" spans="1:14" ht="12.75" customHeight="1" hidden="1">
      <c r="A50" s="26"/>
      <c r="B50" s="31" t="s">
        <v>4</v>
      </c>
      <c r="C50" s="28" t="e">
        <f>VLOOKUP(A50,'[1]регистрация'!$B$7:$I$1704,4,FALSE)</f>
        <v>#N/A</v>
      </c>
      <c r="D50" s="30" t="e">
        <f>VLOOKUP(A50,'[1]регистрация'!$B$7:$I$1704,5,FALSE)</f>
        <v>#N/A</v>
      </c>
      <c r="E50" s="33" t="e">
        <f>VLOOKUP(A50,'[1]регистрация'!$B$7:$I$1704,6,FALSE)</f>
        <v>#N/A</v>
      </c>
      <c r="F50" s="45" t="e">
        <f>VLOOKUP(A50,'[1]регистрация'!$B$7:$I$1704,7,FALSE)</f>
        <v>#N/A</v>
      </c>
      <c r="G50" s="25" t="e">
        <f>VLOOKUP(A50,'[1]регистрация'!$B$7:$I$1704,8,FALSE)</f>
        <v>#N/A</v>
      </c>
      <c r="H50" s="26"/>
      <c r="I50" s="31" t="s">
        <v>4</v>
      </c>
      <c r="J50" s="28" t="e">
        <f>VLOOKUP(H50,'[1]регистрация'!$B$7:$I$1704,4,FALSE)</f>
        <v>#N/A</v>
      </c>
      <c r="K50" s="30" t="e">
        <f>VLOOKUP(H50,'[1]регистрация'!$B$7:$I$1704,5,FALSE)</f>
        <v>#N/A</v>
      </c>
      <c r="L50" s="33" t="e">
        <f>VLOOKUP(H50,'[1]регистрация'!$B$6:$I$1704,6,FALSE)</f>
        <v>#N/A</v>
      </c>
      <c r="M50" s="45" t="e">
        <f>VLOOKUP(H50,'[1]регистрация'!$B$6:$I$1704,7,FALSE)</f>
        <v>#N/A</v>
      </c>
      <c r="N50" s="25" t="e">
        <f>VLOOKUP(H50,'[1]регистрация'!$B$6:$I$1704,8,FALSE)</f>
        <v>#N/A</v>
      </c>
    </row>
    <row r="51" spans="1:14" ht="12.75" hidden="1">
      <c r="A51" s="26"/>
      <c r="B51" s="31"/>
      <c r="C51" s="28"/>
      <c r="D51" s="30"/>
      <c r="E51" s="33"/>
      <c r="F51" s="45"/>
      <c r="G51" s="25"/>
      <c r="H51" s="26"/>
      <c r="I51" s="31"/>
      <c r="J51" s="28"/>
      <c r="K51" s="30"/>
      <c r="L51" s="33"/>
      <c r="M51" s="45"/>
      <c r="N51" s="25"/>
    </row>
    <row r="52" spans="1:14" ht="12.75" customHeight="1" hidden="1">
      <c r="A52" s="26"/>
      <c r="B52" s="52" t="s">
        <v>5</v>
      </c>
      <c r="C52" s="28" t="e">
        <f>VLOOKUP(A52,'[1]регистрация'!$B$7:$I$1704,4,FALSE)</f>
        <v>#N/A</v>
      </c>
      <c r="D52" s="30" t="e">
        <f>VLOOKUP(A52,'[1]регистрация'!$B$7:$I$1704,5,FALSE)</f>
        <v>#N/A</v>
      </c>
      <c r="E52" s="33" t="e">
        <f>VLOOKUP(A52,'[1]регистрация'!$B$7:$I$1704,6,FALSE)</f>
        <v>#N/A</v>
      </c>
      <c r="F52" s="45" t="e">
        <f>VLOOKUP(A52,'[1]регистрация'!$B$7:$I$1704,7,FALSE)</f>
        <v>#N/A</v>
      </c>
      <c r="G52" s="25" t="e">
        <f>VLOOKUP(A52,'[1]регистрация'!$B$7:$I$1704,8,FALSE)</f>
        <v>#N/A</v>
      </c>
      <c r="H52" s="26"/>
      <c r="I52" s="52" t="s">
        <v>5</v>
      </c>
      <c r="J52" s="28" t="e">
        <f>VLOOKUP(H52,'[1]регистрация'!$B$7:$I$1704,4,FALSE)</f>
        <v>#N/A</v>
      </c>
      <c r="K52" s="30" t="e">
        <f>VLOOKUP(H52,'[1]регистрация'!$B$7:$I$1704,5,FALSE)</f>
        <v>#N/A</v>
      </c>
      <c r="L52" s="33" t="e">
        <f>VLOOKUP(H52,'[1]регистрация'!$B$6:$I$1704,6,FALSE)</f>
        <v>#N/A</v>
      </c>
      <c r="M52" s="45" t="e">
        <f>VLOOKUP(H52,'[1]регистрация'!$B$6:$I$1704,7,FALSE)</f>
        <v>#N/A</v>
      </c>
      <c r="N52" s="25" t="e">
        <f>VLOOKUP(H52,'[1]регистрация'!$B$6:$I$1704,8,FALSE)</f>
        <v>#N/A</v>
      </c>
    </row>
    <row r="53" spans="1:14" ht="12.75" hidden="1">
      <c r="A53" s="26"/>
      <c r="B53" s="52"/>
      <c r="C53" s="28"/>
      <c r="D53" s="30"/>
      <c r="E53" s="33"/>
      <c r="F53" s="45"/>
      <c r="G53" s="25"/>
      <c r="H53" s="26"/>
      <c r="I53" s="52"/>
      <c r="J53" s="28"/>
      <c r="K53" s="30"/>
      <c r="L53" s="33"/>
      <c r="M53" s="45"/>
      <c r="N53" s="25"/>
    </row>
    <row r="54" spans="1:14" ht="12.75" customHeight="1" hidden="1">
      <c r="A54" s="26"/>
      <c r="B54" s="52" t="s">
        <v>5</v>
      </c>
      <c r="C54" s="28" t="e">
        <f>VLOOKUP(A54,'[1]регистрация'!$B$7:$I$1704,4,FALSE)</f>
        <v>#N/A</v>
      </c>
      <c r="D54" s="30" t="e">
        <f>VLOOKUP(A54,'[1]регистрация'!$B$7:$I$1704,5,FALSE)</f>
        <v>#N/A</v>
      </c>
      <c r="E54" s="33" t="e">
        <f>VLOOKUP(A54,'[1]регистрация'!$B$7:$I$1704,6,FALSE)</f>
        <v>#N/A</v>
      </c>
      <c r="F54" s="45" t="e">
        <f>VLOOKUP(A54,'[1]регистрация'!$B$7:$I$1704,7,FALSE)</f>
        <v>#N/A</v>
      </c>
      <c r="G54" s="25" t="e">
        <f>VLOOKUP(A54,'[1]регистрация'!$B$7:$I$1704,8,FALSE)</f>
        <v>#N/A</v>
      </c>
      <c r="H54" s="26"/>
      <c r="I54" s="52" t="s">
        <v>5</v>
      </c>
      <c r="J54" s="28" t="e">
        <f>VLOOKUP(H54,'[1]регистрация'!$B$7:$I$1704,4,FALSE)</f>
        <v>#N/A</v>
      </c>
      <c r="K54" s="30" t="e">
        <f>VLOOKUP(H54,'[1]регистрация'!$B$7:$I$1704,5,FALSE)</f>
        <v>#N/A</v>
      </c>
      <c r="L54" s="33" t="e">
        <f>VLOOKUP(H54,'[1]регистрация'!$B$6:$I$1704,6,FALSE)</f>
        <v>#N/A</v>
      </c>
      <c r="M54" s="45" t="e">
        <f>VLOOKUP(H54,'[1]регистрация'!$B$6:$I$1704,7,FALSE)</f>
        <v>#N/A</v>
      </c>
      <c r="N54" s="25" t="e">
        <f>VLOOKUP(H54,'[1]регистрация'!$B$6:$I$1704,8,FALSE)</f>
        <v>#N/A</v>
      </c>
    </row>
    <row r="55" spans="1:14" ht="12.75" hidden="1">
      <c r="A55" s="26"/>
      <c r="B55" s="52"/>
      <c r="C55" s="28"/>
      <c r="D55" s="30"/>
      <c r="E55" s="33"/>
      <c r="F55" s="45"/>
      <c r="G55" s="25"/>
      <c r="H55" s="26"/>
      <c r="I55" s="52"/>
      <c r="J55" s="28"/>
      <c r="K55" s="30"/>
      <c r="L55" s="33"/>
      <c r="M55" s="45"/>
      <c r="N55" s="25"/>
    </row>
    <row r="56" spans="1:14" ht="12.75" customHeight="1" hidden="1">
      <c r="A56" s="26"/>
      <c r="B56" s="32" t="s">
        <v>6</v>
      </c>
      <c r="C56" s="28" t="e">
        <f>VLOOKUP(A56,'[1]регистрация'!$B$7:$I$1704,4,FALSE)</f>
        <v>#N/A</v>
      </c>
      <c r="D56" s="30" t="e">
        <f>VLOOKUP(A56,'[1]регистрация'!$B$7:$I$1704,5,FALSE)</f>
        <v>#N/A</v>
      </c>
      <c r="E56" s="33" t="e">
        <f>VLOOKUP(A56,'[1]регистрация'!$B$7:$I$1704,6,FALSE)</f>
        <v>#N/A</v>
      </c>
      <c r="F56" s="45" t="e">
        <f>VLOOKUP(A56,'[1]регистрация'!$B$7:$I$1704,7,FALSE)</f>
        <v>#N/A</v>
      </c>
      <c r="G56" s="25" t="e">
        <f>VLOOKUP(A56,'[1]регистрация'!$B$7:$I$1704,8,FALSE)</f>
        <v>#N/A</v>
      </c>
      <c r="H56" s="26"/>
      <c r="I56" s="32" t="s">
        <v>6</v>
      </c>
      <c r="J56" s="28" t="e">
        <f>VLOOKUP(H56,'[1]регистрация'!$B$7:$I$1704,4,FALSE)</f>
        <v>#N/A</v>
      </c>
      <c r="K56" s="30" t="e">
        <f>VLOOKUP(H56,'[1]регистрация'!$B$7:$I$1704,5,FALSE)</f>
        <v>#N/A</v>
      </c>
      <c r="L56" s="33" t="e">
        <f>VLOOKUP(H56,'[1]регистрация'!$B$6:$I$1704,6,FALSE)</f>
        <v>#N/A</v>
      </c>
      <c r="M56" s="45" t="e">
        <f>VLOOKUP(H56,'[1]регистрация'!$B$6:$I$1704,7,FALSE)</f>
        <v>#N/A</v>
      </c>
      <c r="N56" s="25" t="e">
        <f>VLOOKUP(H56,'[1]регистрация'!$B$6:$I$1704,8,FALSE)</f>
        <v>#N/A</v>
      </c>
    </row>
    <row r="57" spans="1:14" ht="12.75" customHeight="1" hidden="1">
      <c r="A57" s="26"/>
      <c r="B57" s="32"/>
      <c r="C57" s="28"/>
      <c r="D57" s="30"/>
      <c r="E57" s="33"/>
      <c r="F57" s="45"/>
      <c r="G57" s="25"/>
      <c r="H57" s="26"/>
      <c r="I57" s="32"/>
      <c r="J57" s="28"/>
      <c r="K57" s="30"/>
      <c r="L57" s="33"/>
      <c r="M57" s="45"/>
      <c r="N57" s="25"/>
    </row>
    <row r="58" spans="1:14" ht="12.75" customHeight="1" hidden="1">
      <c r="A58" s="26"/>
      <c r="B58" s="32" t="s">
        <v>6</v>
      </c>
      <c r="C58" s="28" t="e">
        <f>VLOOKUP(A58,'[1]регистрация'!$B$7:$I$1704,4,FALSE)</f>
        <v>#N/A</v>
      </c>
      <c r="D58" s="30" t="e">
        <f>VLOOKUP(A58,'[1]регистрация'!$B$7:$I$1704,5,FALSE)</f>
        <v>#N/A</v>
      </c>
      <c r="E58" s="33" t="e">
        <f>VLOOKUP(A58,'[1]регистрация'!$B$7:$I$1704,6,FALSE)</f>
        <v>#N/A</v>
      </c>
      <c r="F58" s="45" t="e">
        <f>VLOOKUP(A58,'[1]регистрация'!$B$7:$I$1704,7,FALSE)</f>
        <v>#N/A</v>
      </c>
      <c r="G58" s="25" t="e">
        <f>VLOOKUP(A58,'[1]регистрация'!$B$7:$I$1704,8,FALSE)</f>
        <v>#N/A</v>
      </c>
      <c r="H58" s="26"/>
      <c r="I58" s="32" t="s">
        <v>6</v>
      </c>
      <c r="J58" s="28" t="e">
        <f>VLOOKUP(H58,'[1]регистрация'!$B$7:$I$1704,4,FALSE)</f>
        <v>#N/A</v>
      </c>
      <c r="K58" s="30" t="e">
        <f>VLOOKUP(H58,'[1]регистрация'!$B$7:$I$1704,5,FALSE)</f>
        <v>#N/A</v>
      </c>
      <c r="L58" s="33" t="e">
        <f>VLOOKUP(H58,'[1]регистрация'!$B$6:$I$1704,6,FALSE)</f>
        <v>#N/A</v>
      </c>
      <c r="M58" s="45" t="e">
        <f>VLOOKUP(H58,'[1]регистрация'!$B$6:$I$1704,7,FALSE)</f>
        <v>#N/A</v>
      </c>
      <c r="N58" s="25" t="e">
        <f>VLOOKUP(H58,'[1]регистрация'!$B$6:$I$1704,8,FALSE)</f>
        <v>#N/A</v>
      </c>
    </row>
    <row r="59" spans="1:14" ht="12.75" customHeight="1" hidden="1" thickBot="1">
      <c r="A59" s="26"/>
      <c r="B59" s="54"/>
      <c r="C59" s="56"/>
      <c r="D59" s="55"/>
      <c r="E59" s="23"/>
      <c r="F59" s="53"/>
      <c r="G59" s="57"/>
      <c r="H59" s="26"/>
      <c r="I59" s="54"/>
      <c r="J59" s="56"/>
      <c r="K59" s="55"/>
      <c r="L59" s="23"/>
      <c r="M59" s="53"/>
      <c r="N59" s="57"/>
    </row>
    <row r="60" spans="2:14" ht="15.75" customHeight="1" hidden="1">
      <c r="B60" s="13"/>
      <c r="C60" s="2"/>
      <c r="D60" s="2"/>
      <c r="E60" s="17"/>
      <c r="F60" s="2"/>
      <c r="G60" s="17"/>
      <c r="I60" s="14"/>
      <c r="L60" s="15"/>
      <c r="N60" s="15"/>
    </row>
    <row r="61" spans="1:14" ht="14.25" customHeight="1" hidden="1">
      <c r="A61" s="26"/>
      <c r="B61" s="41" t="s">
        <v>3</v>
      </c>
      <c r="C61" s="27" t="e">
        <f>VLOOKUP(A61,'[1]регистрация'!$B$7:$I$1704,4,FALSE)</f>
        <v>#N/A</v>
      </c>
      <c r="D61" s="29" t="e">
        <f>VLOOKUP(A61,'[1]регистрация'!$B$7:$I$1704,5,FALSE)</f>
        <v>#N/A</v>
      </c>
      <c r="E61" s="43" t="e">
        <f>VLOOKUP(A61,'[1]регистрация'!$B$7:$I$1704,6,FALSE)</f>
        <v>#N/A</v>
      </c>
      <c r="F61" s="44" t="e">
        <f>VLOOKUP(A61,'[1]регистрация'!$B$7:$I$1704,7,FALSE)</f>
        <v>#N/A</v>
      </c>
      <c r="G61" s="24" t="e">
        <f>VLOOKUP(A61,'[1]регистрация'!$B$7:$I$1704,8,FALSE)</f>
        <v>#N/A</v>
      </c>
      <c r="H61" s="26"/>
      <c r="I61" s="41" t="s">
        <v>3</v>
      </c>
      <c r="J61" s="27" t="e">
        <f>VLOOKUP(H61,'[1]регистрация'!$B$7:$I$1704,4,FALSE)</f>
        <v>#N/A</v>
      </c>
      <c r="K61" s="29" t="e">
        <f>VLOOKUP(H61,'[1]регистрация'!$B$7:$I$1704,5,FALSE)</f>
        <v>#N/A</v>
      </c>
      <c r="L61" s="43" t="e">
        <f>VLOOKUP(H61,'[1]регистрация'!$B$6:$I$1704,6,FALSE)</f>
        <v>#N/A</v>
      </c>
      <c r="M61" s="44" t="e">
        <f>VLOOKUP(H61,'[1]регистрация'!$B$6:$I$1704,7,FALSE)</f>
        <v>#N/A</v>
      </c>
      <c r="N61" s="24" t="e">
        <f>VLOOKUP(H61,'[1]регистрация'!$B$6:$I$1704,8,FALSE)</f>
        <v>#N/A</v>
      </c>
    </row>
    <row r="62" spans="1:14" ht="15.75" customHeight="1" hidden="1">
      <c r="A62" s="26"/>
      <c r="B62" s="42"/>
      <c r="C62" s="28"/>
      <c r="D62" s="30"/>
      <c r="E62" s="33"/>
      <c r="F62" s="45"/>
      <c r="G62" s="25"/>
      <c r="H62" s="26"/>
      <c r="I62" s="42"/>
      <c r="J62" s="28"/>
      <c r="K62" s="30"/>
      <c r="L62" s="33"/>
      <c r="M62" s="45"/>
      <c r="N62" s="25"/>
    </row>
    <row r="63" spans="1:14" ht="17.25" customHeight="1" hidden="1">
      <c r="A63" s="26"/>
      <c r="B63" s="31" t="s">
        <v>4</v>
      </c>
      <c r="C63" s="28" t="e">
        <f>VLOOKUP(A63,'[1]регистрация'!$B$7:$I$1704,4,FALSE)</f>
        <v>#N/A</v>
      </c>
      <c r="D63" s="30" t="e">
        <f>VLOOKUP(A63,'[1]регистрация'!$B$7:$I$1704,5,FALSE)</f>
        <v>#N/A</v>
      </c>
      <c r="E63" s="33" t="e">
        <f>VLOOKUP(A63,'[1]регистрация'!$B$7:$I$1704,6,FALSE)</f>
        <v>#N/A</v>
      </c>
      <c r="F63" s="45" t="e">
        <f>VLOOKUP(A63,'[1]регистрация'!$B$7:$I$1704,7,FALSE)</f>
        <v>#N/A</v>
      </c>
      <c r="G63" s="25" t="e">
        <f>VLOOKUP(A63,'[1]регистрация'!$B$7:$I$1704,8,FALSE)</f>
        <v>#N/A</v>
      </c>
      <c r="H63" s="26"/>
      <c r="I63" s="31" t="s">
        <v>4</v>
      </c>
      <c r="J63" s="28" t="e">
        <f>VLOOKUP(H63,'[1]регистрация'!$B$7:$I$1704,4,FALSE)</f>
        <v>#N/A</v>
      </c>
      <c r="K63" s="30" t="e">
        <f>VLOOKUP(H63,'[1]регистрация'!$B$7:$I$1704,5,FALSE)</f>
        <v>#N/A</v>
      </c>
      <c r="L63" s="33" t="e">
        <f>VLOOKUP(H63,'[1]регистрация'!$B$6:$I$1704,6,FALSE)</f>
        <v>#N/A</v>
      </c>
      <c r="M63" s="45" t="e">
        <f>VLOOKUP(H63,'[1]регистрация'!$B$6:$I$1704,7,FALSE)</f>
        <v>#N/A</v>
      </c>
      <c r="N63" s="25" t="e">
        <f>VLOOKUP(H63,'[1]регистрация'!$B$6:$I$1704,8,FALSE)</f>
        <v>#N/A</v>
      </c>
    </row>
    <row r="64" spans="1:14" ht="12.75" customHeight="1" hidden="1">
      <c r="A64" s="26"/>
      <c r="B64" s="31"/>
      <c r="C64" s="28"/>
      <c r="D64" s="30"/>
      <c r="E64" s="33"/>
      <c r="F64" s="45"/>
      <c r="G64" s="25"/>
      <c r="H64" s="26"/>
      <c r="I64" s="31"/>
      <c r="J64" s="28"/>
      <c r="K64" s="30"/>
      <c r="L64" s="33"/>
      <c r="M64" s="45"/>
      <c r="N64" s="25"/>
    </row>
    <row r="65" spans="1:14" ht="13.5" customHeight="1" hidden="1">
      <c r="A65" s="26"/>
      <c r="B65" s="52" t="s">
        <v>5</v>
      </c>
      <c r="C65" s="28" t="e">
        <f>VLOOKUP(A65,'[1]регистрация'!$B$7:$I$1704,4,FALSE)</f>
        <v>#N/A</v>
      </c>
      <c r="D65" s="30" t="e">
        <f>VLOOKUP(A65,'[1]регистрация'!$B$7:$I$1704,5,FALSE)</f>
        <v>#N/A</v>
      </c>
      <c r="E65" s="33" t="e">
        <f>VLOOKUP(A65,'[1]регистрация'!$B$7:$I$1704,6,FALSE)</f>
        <v>#N/A</v>
      </c>
      <c r="F65" s="45" t="e">
        <f>VLOOKUP(A65,'[1]регистрация'!$B$7:$I$1704,7,FALSE)</f>
        <v>#N/A</v>
      </c>
      <c r="G65" s="25" t="e">
        <f>VLOOKUP(A65,'[1]регистрация'!$B$7:$I$1704,8,FALSE)</f>
        <v>#N/A</v>
      </c>
      <c r="H65" s="26"/>
      <c r="I65" s="52" t="s">
        <v>5</v>
      </c>
      <c r="J65" s="28" t="e">
        <f>VLOOKUP(H65,'[1]регистрация'!$B$7:$I$1704,4,FALSE)</f>
        <v>#N/A</v>
      </c>
      <c r="K65" s="30" t="e">
        <f>VLOOKUP(H65,'[1]регистрация'!$B$7:$I$1704,5,FALSE)</f>
        <v>#N/A</v>
      </c>
      <c r="L65" s="33" t="e">
        <f>VLOOKUP(H65,'[1]регистрация'!$B$6:$I$1704,6,FALSE)</f>
        <v>#N/A</v>
      </c>
      <c r="M65" s="45" t="e">
        <f>VLOOKUP(H65,'[1]регистрация'!$B$6:$I$1704,7,FALSE)</f>
        <v>#N/A</v>
      </c>
      <c r="N65" s="25" t="e">
        <f>VLOOKUP(H65,'[1]регистрация'!$B$6:$I$1704,8,FALSE)</f>
        <v>#N/A</v>
      </c>
    </row>
    <row r="66" spans="1:14" ht="13.5" customHeight="1" hidden="1">
      <c r="A66" s="26"/>
      <c r="B66" s="52"/>
      <c r="C66" s="28"/>
      <c r="D66" s="30"/>
      <c r="E66" s="33"/>
      <c r="F66" s="45"/>
      <c r="G66" s="25"/>
      <c r="H66" s="26"/>
      <c r="I66" s="52"/>
      <c r="J66" s="28"/>
      <c r="K66" s="30"/>
      <c r="L66" s="33"/>
      <c r="M66" s="45"/>
      <c r="N66" s="25"/>
    </row>
    <row r="67" spans="1:14" ht="15.75" customHeight="1" hidden="1">
      <c r="A67" s="26"/>
      <c r="B67" s="52" t="s">
        <v>5</v>
      </c>
      <c r="C67" s="28" t="e">
        <f>VLOOKUP(A67,'[1]регистрация'!$B$7:$I$1704,4,FALSE)</f>
        <v>#N/A</v>
      </c>
      <c r="D67" s="30" t="e">
        <f>VLOOKUP(A67,'[1]регистрация'!$B$7:$I$1704,5,FALSE)</f>
        <v>#N/A</v>
      </c>
      <c r="E67" s="33" t="e">
        <f>VLOOKUP(A67,'[1]регистрация'!$B$7:$I$1704,6,FALSE)</f>
        <v>#N/A</v>
      </c>
      <c r="F67" s="45" t="e">
        <f>VLOOKUP(A67,'[1]регистрация'!$B$7:$I$1704,7,FALSE)</f>
        <v>#N/A</v>
      </c>
      <c r="G67" s="25" t="e">
        <f>VLOOKUP(A67,'[1]регистрация'!$B$7:$I$1704,8,FALSE)</f>
        <v>#N/A</v>
      </c>
      <c r="H67" s="26"/>
      <c r="I67" s="52" t="s">
        <v>5</v>
      </c>
      <c r="J67" s="28" t="e">
        <f>VLOOKUP(H67,'[1]регистрация'!$B$7:$I$1704,4,FALSE)</f>
        <v>#N/A</v>
      </c>
      <c r="K67" s="30" t="e">
        <f>VLOOKUP(H67,'[1]регистрация'!$B$7:$I$1704,5,FALSE)</f>
        <v>#N/A</v>
      </c>
      <c r="L67" s="33" t="e">
        <f>VLOOKUP(H67,'[1]регистрация'!$B$6:$I$1704,6,FALSE)</f>
        <v>#N/A</v>
      </c>
      <c r="M67" s="45" t="e">
        <f>VLOOKUP(H67,'[1]регистрация'!$B$6:$I$1704,7,FALSE)</f>
        <v>#N/A</v>
      </c>
      <c r="N67" s="25" t="e">
        <f>VLOOKUP(H67,'[1]регистрация'!$B$6:$I$1704,8,FALSE)</f>
        <v>#N/A</v>
      </c>
    </row>
    <row r="68" spans="1:14" ht="14.25" customHeight="1" hidden="1">
      <c r="A68" s="26"/>
      <c r="B68" s="52"/>
      <c r="C68" s="28"/>
      <c r="D68" s="30"/>
      <c r="E68" s="33"/>
      <c r="F68" s="45"/>
      <c r="G68" s="25"/>
      <c r="H68" s="26"/>
      <c r="I68" s="52"/>
      <c r="J68" s="28"/>
      <c r="K68" s="30"/>
      <c r="L68" s="33"/>
      <c r="M68" s="45"/>
      <c r="N68" s="25"/>
    </row>
    <row r="69" spans="1:14" ht="15" customHeight="1" hidden="1">
      <c r="A69" s="26"/>
      <c r="B69" s="32" t="s">
        <v>6</v>
      </c>
      <c r="C69" s="28" t="e">
        <f>VLOOKUP(A69,'[1]регистрация'!$B$7:$I$1704,4,FALSE)</f>
        <v>#N/A</v>
      </c>
      <c r="D69" s="30" t="e">
        <f>VLOOKUP(A69,'[1]регистрация'!$B$7:$I$1704,5,FALSE)</f>
        <v>#N/A</v>
      </c>
      <c r="E69" s="33" t="e">
        <f>VLOOKUP(A69,'[1]регистрация'!$B$7:$I$1704,6,FALSE)</f>
        <v>#N/A</v>
      </c>
      <c r="F69" s="45" t="e">
        <f>VLOOKUP(A69,'[1]регистрация'!$B$7:$I$1704,7,FALSE)</f>
        <v>#N/A</v>
      </c>
      <c r="G69" s="25" t="e">
        <f>VLOOKUP(A69,'[1]регистрация'!$B$7:$I$1704,8,FALSE)</f>
        <v>#N/A</v>
      </c>
      <c r="H69" s="26"/>
      <c r="I69" s="32" t="s">
        <v>6</v>
      </c>
      <c r="J69" s="28" t="e">
        <f>VLOOKUP(H69,'[1]регистрация'!$B$7:$I$1704,4,FALSE)</f>
        <v>#N/A</v>
      </c>
      <c r="K69" s="30" t="e">
        <f>VLOOKUP(H69,'[1]регистрация'!$B$7:$I$1704,5,FALSE)</f>
        <v>#N/A</v>
      </c>
      <c r="L69" s="33" t="e">
        <f>VLOOKUP(H69,'[1]регистрация'!$B$6:$I$1704,6,FALSE)</f>
        <v>#N/A</v>
      </c>
      <c r="M69" s="45" t="e">
        <f>VLOOKUP(H69,'[1]регистрация'!$B$6:$I$1704,7,FALSE)</f>
        <v>#N/A</v>
      </c>
      <c r="N69" s="25" t="e">
        <f>VLOOKUP(H69,'[1]регистрация'!$B$6:$I$1704,8,FALSE)</f>
        <v>#N/A</v>
      </c>
    </row>
    <row r="70" spans="1:14" ht="15" customHeight="1" hidden="1">
      <c r="A70" s="26"/>
      <c r="B70" s="32"/>
      <c r="C70" s="28"/>
      <c r="D70" s="30"/>
      <c r="E70" s="33"/>
      <c r="F70" s="45"/>
      <c r="G70" s="25"/>
      <c r="H70" s="26"/>
      <c r="I70" s="32"/>
      <c r="J70" s="28"/>
      <c r="K70" s="30"/>
      <c r="L70" s="33"/>
      <c r="M70" s="45"/>
      <c r="N70" s="25"/>
    </row>
    <row r="71" spans="1:14" ht="15.75" customHeight="1" hidden="1">
      <c r="A71" s="26"/>
      <c r="B71" s="32" t="s">
        <v>6</v>
      </c>
      <c r="C71" s="28" t="e">
        <f>VLOOKUP(A71,'[1]регистрация'!$B$7:$I$1704,4,FALSE)</f>
        <v>#N/A</v>
      </c>
      <c r="D71" s="30" t="e">
        <f>VLOOKUP(A71,'[1]регистрация'!$B$7:$I$1704,5,FALSE)</f>
        <v>#N/A</v>
      </c>
      <c r="E71" s="33" t="e">
        <f>VLOOKUP(A71,'[1]регистрация'!$B$7:$I$1704,6,FALSE)</f>
        <v>#N/A</v>
      </c>
      <c r="F71" s="45" t="e">
        <f>VLOOKUP(A71,'[1]регистрация'!$B$7:$I$1704,7,FALSE)</f>
        <v>#N/A</v>
      </c>
      <c r="G71" s="25" t="e">
        <f>VLOOKUP(A71,'[1]регистрация'!$B$7:$I$1704,8,FALSE)</f>
        <v>#N/A</v>
      </c>
      <c r="H71" s="26"/>
      <c r="I71" s="32" t="s">
        <v>6</v>
      </c>
      <c r="J71" s="28" t="e">
        <f>VLOOKUP(H71,'[1]регистрация'!$B$7:$I$1704,4,FALSE)</f>
        <v>#N/A</v>
      </c>
      <c r="K71" s="30" t="e">
        <f>VLOOKUP(H71,'[1]регистрация'!$B$7:$I$1704,5,FALSE)</f>
        <v>#N/A</v>
      </c>
      <c r="L71" s="33" t="e">
        <f>VLOOKUP(H71,'[1]регистрация'!$B$6:$I$1704,6,FALSE)</f>
        <v>#N/A</v>
      </c>
      <c r="M71" s="45" t="e">
        <f>VLOOKUP(H71,'[1]регистрация'!$B$6:$I$1704,7,FALSE)</f>
        <v>#N/A</v>
      </c>
      <c r="N71" s="25" t="e">
        <f>VLOOKUP(H71,'[1]регистрация'!$B$6:$I$1704,8,FALSE)</f>
        <v>#N/A</v>
      </c>
    </row>
    <row r="72" spans="1:14" ht="13.5" hidden="1" thickBot="1">
      <c r="A72" s="26"/>
      <c r="B72" s="54"/>
      <c r="C72" s="56"/>
      <c r="D72" s="55"/>
      <c r="E72" s="23"/>
      <c r="F72" s="53"/>
      <c r="G72" s="57"/>
      <c r="H72" s="26"/>
      <c r="I72" s="54"/>
      <c r="J72" s="56"/>
      <c r="K72" s="55"/>
      <c r="L72" s="23"/>
      <c r="M72" s="53"/>
      <c r="N72" s="57"/>
    </row>
    <row r="73" ht="2.25" customHeight="1" hidden="1"/>
    <row r="74" spans="2:7" ht="12.75" customHeight="1" hidden="1">
      <c r="B74" s="58"/>
      <c r="C74" s="59"/>
      <c r="D74" s="61"/>
      <c r="E74" s="62"/>
      <c r="F74" s="63"/>
      <c r="G74" s="59"/>
    </row>
    <row r="75" spans="2:7" ht="12.75" hidden="1">
      <c r="B75" s="58"/>
      <c r="C75" s="59"/>
      <c r="D75" s="61"/>
      <c r="E75" s="62"/>
      <c r="F75" s="63"/>
      <c r="G75" s="59"/>
    </row>
    <row r="76" spans="2:7" ht="12.75" customHeight="1" hidden="1">
      <c r="B76" s="58"/>
      <c r="C76" s="59"/>
      <c r="D76" s="60"/>
      <c r="E76" s="62"/>
      <c r="F76" s="63"/>
      <c r="G76" s="59"/>
    </row>
    <row r="77" spans="2:7" ht="12.75" hidden="1">
      <c r="B77" s="58"/>
      <c r="C77" s="59"/>
      <c r="D77" s="61"/>
      <c r="E77" s="62"/>
      <c r="F77" s="63"/>
      <c r="G77" s="59"/>
    </row>
    <row r="78" spans="2:14" ht="12.75" customHeight="1">
      <c r="B78" s="58"/>
      <c r="C78" s="59"/>
      <c r="D78" s="60"/>
      <c r="E78" s="62"/>
      <c r="F78" s="63"/>
      <c r="G78" s="59"/>
      <c r="I78" s="8" t="str">
        <f>'[1]реквизиты'!$A$6</f>
        <v>Гл. судья,  МК</v>
      </c>
      <c r="J78" s="11"/>
      <c r="K78" s="11"/>
      <c r="L78" s="11"/>
      <c r="M78" s="22" t="str">
        <f>HYPERLINK('[1]реквизиты'!$G$7)</f>
        <v>Р.М. Бабоян</v>
      </c>
      <c r="N78" s="11"/>
    </row>
    <row r="79" spans="2:14" ht="15.75">
      <c r="B79" s="58"/>
      <c r="C79" s="59"/>
      <c r="D79" s="61"/>
      <c r="E79" s="62"/>
      <c r="F79" s="63"/>
      <c r="G79" s="59"/>
      <c r="I79" s="8"/>
      <c r="J79" s="12"/>
      <c r="K79" s="12"/>
      <c r="L79" s="12"/>
      <c r="M79" s="22" t="str">
        <f>HYPERLINK('[1]реквизиты'!$G$8)</f>
        <v>Армавир</v>
      </c>
      <c r="N79" s="12"/>
    </row>
    <row r="80" spans="2:14" ht="12.75" customHeight="1">
      <c r="B80" s="58"/>
      <c r="C80" s="59"/>
      <c r="D80" s="61"/>
      <c r="E80" s="62"/>
      <c r="F80" s="63"/>
      <c r="G80" s="59"/>
      <c r="I80" s="8" t="str">
        <f>'[1]реквизиты'!$A$8</f>
        <v>Гл. секретарь, МК</v>
      </c>
      <c r="J80" s="12"/>
      <c r="K80" s="12"/>
      <c r="L80" s="12"/>
      <c r="M80" s="22" t="str">
        <f>HYPERLINK('[1]реквизиты'!$G$9)</f>
        <v>Д.А.Курбатов</v>
      </c>
      <c r="N80" s="11"/>
    </row>
    <row r="81" spans="2:14" ht="12.75">
      <c r="B81" s="58"/>
      <c r="C81" s="59"/>
      <c r="D81" s="61"/>
      <c r="E81" s="62"/>
      <c r="F81" s="63"/>
      <c r="G81" s="59"/>
      <c r="J81" s="1"/>
      <c r="K81" s="1"/>
      <c r="L81" s="1"/>
      <c r="M81" s="22" t="str">
        <f>HYPERLINK('[1]реквизиты'!$G$10)</f>
        <v>Рязань</v>
      </c>
      <c r="N81" s="12"/>
    </row>
    <row r="82" spans="2:12" ht="12.75" customHeight="1">
      <c r="B82" s="58"/>
      <c r="C82" s="59"/>
      <c r="D82" s="61"/>
      <c r="E82" s="62"/>
      <c r="F82" s="63"/>
      <c r="G82" s="59"/>
      <c r="K82" s="1"/>
      <c r="L82" s="1"/>
    </row>
    <row r="83" spans="2:7" ht="12.75">
      <c r="B83" s="58"/>
      <c r="C83" s="59"/>
      <c r="D83" s="61"/>
      <c r="E83" s="62"/>
      <c r="F83" s="63"/>
      <c r="G83" s="59"/>
    </row>
    <row r="84" spans="2:7" ht="12.75" customHeight="1">
      <c r="B84" s="58"/>
      <c r="C84" s="59"/>
      <c r="D84" s="61"/>
      <c r="E84" s="62"/>
      <c r="F84" s="63"/>
      <c r="G84" s="59"/>
    </row>
    <row r="85" spans="2:7" ht="12.75">
      <c r="B85" s="58"/>
      <c r="C85" s="59"/>
      <c r="D85" s="61"/>
      <c r="E85" s="62"/>
      <c r="F85" s="63"/>
      <c r="G85" s="59"/>
    </row>
    <row r="88" ht="15.75">
      <c r="H88" s="9"/>
    </row>
    <row r="89" ht="12.75">
      <c r="H89" s="10"/>
    </row>
    <row r="90" ht="12.75">
      <c r="H90" s="10"/>
    </row>
    <row r="93" ht="12.75">
      <c r="J93" s="1"/>
    </row>
  </sheetData>
  <sheetProtection/>
  <mergeCells count="472">
    <mergeCell ref="L69:L70"/>
    <mergeCell ref="M69:M70"/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  <mergeCell ref="J69:J70"/>
    <mergeCell ref="K69:K70"/>
    <mergeCell ref="L65:L66"/>
    <mergeCell ref="M65:M66"/>
    <mergeCell ref="N65:N66"/>
    <mergeCell ref="H67:H68"/>
    <mergeCell ref="I67:I68"/>
    <mergeCell ref="J67:J68"/>
    <mergeCell ref="K67:K68"/>
    <mergeCell ref="L67:L68"/>
    <mergeCell ref="M67:M68"/>
    <mergeCell ref="N67:N68"/>
    <mergeCell ref="H65:H66"/>
    <mergeCell ref="I65:I66"/>
    <mergeCell ref="J65:J66"/>
    <mergeCell ref="K65:K66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L61:L62"/>
    <mergeCell ref="M61:M62"/>
    <mergeCell ref="M5:M6"/>
    <mergeCell ref="N5:N6"/>
    <mergeCell ref="M39:M40"/>
    <mergeCell ref="N39:N40"/>
    <mergeCell ref="M41:M42"/>
    <mergeCell ref="N41:N42"/>
    <mergeCell ref="M43:M44"/>
    <mergeCell ref="N43:N44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K41:K42"/>
    <mergeCell ref="L41:L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I20:I21"/>
    <mergeCell ref="J20:J21"/>
    <mergeCell ref="K20:K21"/>
    <mergeCell ref="L20:L21"/>
    <mergeCell ref="K13:K14"/>
    <mergeCell ref="L13:L14"/>
    <mergeCell ref="K24:K25"/>
    <mergeCell ref="L24:L25"/>
    <mergeCell ref="K15:K16"/>
    <mergeCell ref="L15:L16"/>
    <mergeCell ref="K17:K18"/>
    <mergeCell ref="L17:L18"/>
    <mergeCell ref="M13:M14"/>
    <mergeCell ref="N13:N14"/>
    <mergeCell ref="M15:M16"/>
    <mergeCell ref="N15:N16"/>
    <mergeCell ref="M20:M21"/>
    <mergeCell ref="N20:N21"/>
    <mergeCell ref="M17:M18"/>
    <mergeCell ref="N17:N18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K11:K12"/>
    <mergeCell ref="L11:L12"/>
    <mergeCell ref="M11:M12"/>
    <mergeCell ref="N11:N12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J7:J8"/>
    <mergeCell ref="I5:I6"/>
    <mergeCell ref="J5:J6"/>
    <mergeCell ref="K5:K6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C67:C68"/>
    <mergeCell ref="D67:D68"/>
    <mergeCell ref="E67:E68"/>
    <mergeCell ref="F67:F68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B56:B57"/>
    <mergeCell ref="C56:C57"/>
    <mergeCell ref="D56:D57"/>
    <mergeCell ref="E56:E57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B58:B59"/>
    <mergeCell ref="C58:C59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C54:C55"/>
    <mergeCell ref="D54:D55"/>
    <mergeCell ref="E54:E55"/>
    <mergeCell ref="F54:F55"/>
    <mergeCell ref="C50:C51"/>
    <mergeCell ref="D50:D51"/>
    <mergeCell ref="L58:L59"/>
    <mergeCell ref="M58:M59"/>
    <mergeCell ref="N58:N59"/>
    <mergeCell ref="B48:B49"/>
    <mergeCell ref="C48:C49"/>
    <mergeCell ref="D48:D49"/>
    <mergeCell ref="E48:E49"/>
    <mergeCell ref="F48:F49"/>
    <mergeCell ref="G48:G49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F82:F83"/>
    <mergeCell ref="G82:G83"/>
    <mergeCell ref="F74:F75"/>
    <mergeCell ref="G74:G75"/>
    <mergeCell ref="F76:F77"/>
    <mergeCell ref="G76:G77"/>
    <mergeCell ref="G80:G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C80:C81"/>
    <mergeCell ref="D80:D81"/>
    <mergeCell ref="E80:E81"/>
    <mergeCell ref="F80:F81"/>
    <mergeCell ref="L48:L49"/>
    <mergeCell ref="M48:M49"/>
    <mergeCell ref="J48:J49"/>
    <mergeCell ref="K48:K49"/>
    <mergeCell ref="E74:E75"/>
    <mergeCell ref="B76:B77"/>
    <mergeCell ref="C76:C77"/>
    <mergeCell ref="D76:D77"/>
    <mergeCell ref="E76:E77"/>
    <mergeCell ref="B74:B75"/>
    <mergeCell ref="C74:C75"/>
    <mergeCell ref="D74:D75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37:E38"/>
    <mergeCell ref="D37:D38"/>
    <mergeCell ref="E41:E42"/>
    <mergeCell ref="F41:F42"/>
    <mergeCell ref="C37:C38"/>
    <mergeCell ref="B41:B42"/>
    <mergeCell ref="C41:C42"/>
    <mergeCell ref="D41:D42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E7:E8"/>
    <mergeCell ref="F7:F8"/>
    <mergeCell ref="B5:B6"/>
    <mergeCell ref="C5:C6"/>
    <mergeCell ref="D5:D6"/>
    <mergeCell ref="F5:F6"/>
    <mergeCell ref="E15:E16"/>
    <mergeCell ref="A1:N1"/>
    <mergeCell ref="B9:B10"/>
    <mergeCell ref="E5:E6"/>
    <mergeCell ref="G5:G6"/>
    <mergeCell ref="B7:B8"/>
    <mergeCell ref="C7:C8"/>
    <mergeCell ref="A7:A8"/>
    <mergeCell ref="D7:D8"/>
    <mergeCell ref="A11:A12"/>
    <mergeCell ref="A13:A14"/>
    <mergeCell ref="A15:A16"/>
    <mergeCell ref="D15:D1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2:A53"/>
    <mergeCell ref="A54:A55"/>
    <mergeCell ref="A41:A42"/>
    <mergeCell ref="A43:A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2012-06-09T14:44:32Z</cp:lastPrinted>
  <dcterms:created xsi:type="dcterms:W3CDTF">1996-10-08T23:32:33Z</dcterms:created>
  <dcterms:modified xsi:type="dcterms:W3CDTF">2012-06-09T14:57:39Z</dcterms:modified>
  <cp:category/>
  <cp:version/>
  <cp:contentType/>
  <cp:contentStatus/>
</cp:coreProperties>
</file>