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<sst xmlns="http://schemas.openxmlformats.org/spreadsheetml/2006/main" count="128" uniqueCount="85">
  <si>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</si>
  <si>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</si>
  <si>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</si>
  <si>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</si>
  <si>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</si>
  <si>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</si>
  <si>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</si>
  <si>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</si>
  <si>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</si>
  <si>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</si>
  <si>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</si>
  <si>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</si>
  <si>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</si>
  <si>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</si>
  <si>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</si>
  <si>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</si>
  <si>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</si>
  <si>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</si>
  <si>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</si>
  <si>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</si>
  <si>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</si>
  <si>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</si>
  <si>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</si>
  <si>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</si>
  <si>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</si>
  <si>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</si>
  <si>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</si>
  <si>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</si>
  <si>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</si>
  <si>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</si>
  <si>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</si>
  <si>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</si>
  <si>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</si>
  <si>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</si>
  <si>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</si>
  <si>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</si>
  <si>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</si>
  <si>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</si>
  <si>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</si>
  <si>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</si>
  <si>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</si>
  <si>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</si>
  <si>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</si>
  <si>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</si>
  <si>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</si>
  <si>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</si>
  <si>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</si>
  <si>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</si>
  <si>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</si>
  <si>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</si>
  <si>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</si>
  <si>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</si>
  <si>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</si>
  <si>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</si>
  <si>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</si>
  <si>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</si>
  <si>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</si>
  <si>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</si>
  <si>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</si>
  <si>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Р. Башкортостан, Стерлитамак, МО</t>
  </si>
  <si>
    <t>Саратовская обл., Балашов, Пр.</t>
  </si>
  <si>
    <t>Разваляева С.В.</t>
  </si>
  <si>
    <t>Пензенская обл., МО</t>
  </si>
  <si>
    <t>подгруппа Б</t>
  </si>
  <si>
    <t>подгруппа А</t>
  </si>
  <si>
    <t>ХАЙРВАРОВА Рината Равильевна</t>
  </si>
  <si>
    <t>14.07.1998, 1ю</t>
  </si>
  <si>
    <t>Оренбургская обл., Энергетик</t>
  </si>
  <si>
    <t>Миков А.А.</t>
  </si>
  <si>
    <t>АЛИЕВА Альбина Элмировна</t>
  </si>
  <si>
    <t>26.10.1997, 1р</t>
  </si>
  <si>
    <t>Салахутдинова Л.Р.</t>
  </si>
  <si>
    <t>ТИПЧУК Дарья Александровна</t>
  </si>
  <si>
    <t>30.09.1998, 2р</t>
  </si>
  <si>
    <t>ТАЛАЛАЕВА Ирина Алексеевна</t>
  </si>
  <si>
    <t>22.08.1997, 1р</t>
  </si>
  <si>
    <t>Голованов О.И., Мирзоян С.К.</t>
  </si>
  <si>
    <t>В.к.  св. 70 кг.</t>
  </si>
  <si>
    <t>2,50</t>
  </si>
  <si>
    <t>А1</t>
  </si>
  <si>
    <t>А2</t>
  </si>
  <si>
    <t>В1</t>
  </si>
  <si>
    <t>В2</t>
  </si>
  <si>
    <t>1,40</t>
  </si>
  <si>
    <t>2,10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</si>
</sst>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15" fillId="33" borderId="21" xfId="42" applyNumberFormat="1" applyFont="1" applyFill="1" applyBorder="1" applyAlignment="1" applyProtection="1">
      <alignment horizontal="center" vertical="center" wrapText="1"/>
      <protection/>
    </xf>
    <xf numFmtId="0" fontId="28" fillId="33" borderId="22" xfId="42" applyNumberFormat="1" applyFont="1" applyFill="1" applyBorder="1" applyAlignment="1" applyProtection="1">
      <alignment horizontal="center" vertical="center" wrapText="1"/>
      <protection/>
    </xf>
    <xf numFmtId="0" fontId="28" fillId="33" borderId="23" xfId="42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3" fillId="35" borderId="26" xfId="0" applyFont="1" applyFill="1" applyBorder="1" applyAlignment="1">
      <alignment horizontal="center" vertical="center" textRotation="90" wrapText="1"/>
    </xf>
    <xf numFmtId="0" fontId="23" fillId="35" borderId="2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16" fillId="0" borderId="28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14" fontId="2" fillId="0" borderId="6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49" fontId="6" fillId="36" borderId="71" xfId="0" applyNumberFormat="1" applyFont="1" applyFill="1" applyBorder="1" applyAlignment="1">
      <alignment horizontal="center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21" xfId="42" applyNumberFormat="1" applyFont="1" applyFill="1" applyBorder="1" applyAlignment="1" applyProtection="1">
      <alignment horizontal="center" vertical="center" wrapText="1"/>
      <protection/>
    </xf>
    <xf numFmtId="0" fontId="5" fillId="33" borderId="22" xfId="42" applyNumberFormat="1" applyFont="1" applyFill="1" applyBorder="1" applyAlignment="1" applyProtection="1">
      <alignment horizontal="center" vertical="center" wrapText="1"/>
      <protection/>
    </xf>
    <xf numFmtId="0" fontId="5" fillId="33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3" xfId="0" applyNumberFormat="1" applyFont="1" applyFill="1" applyBorder="1" applyAlignment="1">
      <alignment horizontal="center" vertical="center" wrapText="1"/>
    </xf>
    <xf numFmtId="49" fontId="6" fillId="38" borderId="63" xfId="0" applyNumberFormat="1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914400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85725</xdr:colOff>
      <xdr:row>0</xdr:row>
      <xdr:rowOff>38100</xdr:rowOff>
    </xdr:from>
    <xdr:to>
      <xdr:col>25</xdr:col>
      <xdr:colOff>19050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K12" sqref="AK1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5.421875" style="0" customWidth="1"/>
    <col min="4" max="4" width="9.28125" style="0" customWidth="1"/>
    <col min="5" max="5" width="14.42187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4.421875" style="0" customWidth="1"/>
    <col min="27" max="27" width="4.7109375" style="0" customWidth="1"/>
    <col min="28" max="28" width="4.8515625" style="0" customWidth="1"/>
    <col min="29" max="33" width="3.7109375" style="0" customWidth="1"/>
  </cols>
  <sheetData>
    <row r="1" spans="1:28" ht="25.5" customHeight="1" thickBo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7" customHeight="1" thickBot="1">
      <c r="A2" s="9"/>
      <c r="B2" s="81" t="s">
        <v>52</v>
      </c>
      <c r="C2" s="82"/>
      <c r="D2" s="82"/>
      <c r="E2" s="82"/>
      <c r="F2" s="82"/>
      <c r="G2" s="82"/>
      <c r="H2" s="82"/>
      <c r="I2" s="82"/>
      <c r="J2" s="83"/>
      <c r="K2" s="62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</row>
    <row r="3" spans="1:30" ht="20.25" customHeight="1" thickBot="1">
      <c r="A3" s="10"/>
      <c r="B3" s="60" t="str">
        <f>HYPERLINK('[1]реквизиты'!$A$3)</f>
        <v>18-21 мая 2013 г.  г. Саратов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57" t="str">
        <f>HYPERLINK('пр.взв'!D4)</f>
        <v>В.к.  св. 70 кг.</v>
      </c>
      <c r="Y3" s="58"/>
      <c r="Z3" s="58"/>
      <c r="AA3" s="58"/>
      <c r="AB3" s="59"/>
      <c r="AC3" s="7"/>
      <c r="AD3" s="7"/>
    </row>
    <row r="4" spans="1:34" ht="14.25" customHeight="1" thickBot="1">
      <c r="A4" s="119"/>
      <c r="B4" s="93" t="s">
        <v>4</v>
      </c>
      <c r="C4" s="97" t="s">
        <v>1</v>
      </c>
      <c r="D4" s="84" t="s">
        <v>2</v>
      </c>
      <c r="E4" s="86" t="s">
        <v>53</v>
      </c>
      <c r="F4" s="89" t="s">
        <v>5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  <c r="Y4" s="92"/>
      <c r="Z4" s="65" t="s">
        <v>6</v>
      </c>
      <c r="AA4" s="67" t="s">
        <v>56</v>
      </c>
      <c r="AB4" s="116" t="s">
        <v>21</v>
      </c>
      <c r="AC4" s="7"/>
      <c r="AD4" s="7"/>
      <c r="AH4" s="11"/>
    </row>
    <row r="5" spans="1:33" ht="15" customHeight="1" thickBot="1">
      <c r="A5" s="119"/>
      <c r="B5" s="94"/>
      <c r="C5" s="98"/>
      <c r="D5" s="85"/>
      <c r="E5" s="87"/>
      <c r="F5" s="79">
        <v>1</v>
      </c>
      <c r="G5" s="88"/>
      <c r="H5" s="79">
        <v>2</v>
      </c>
      <c r="I5" s="80"/>
      <c r="J5" s="95">
        <v>3</v>
      </c>
      <c r="K5" s="88"/>
      <c r="L5" s="79">
        <v>4</v>
      </c>
      <c r="M5" s="80"/>
      <c r="N5" s="95">
        <v>5</v>
      </c>
      <c r="O5" s="88"/>
      <c r="P5" s="79">
        <v>6</v>
      </c>
      <c r="Q5" s="80"/>
      <c r="R5" s="95">
        <v>7</v>
      </c>
      <c r="S5" s="88"/>
      <c r="T5" s="79">
        <v>8</v>
      </c>
      <c r="U5" s="80"/>
      <c r="V5" s="79" t="s">
        <v>57</v>
      </c>
      <c r="W5" s="80"/>
      <c r="X5" s="79" t="s">
        <v>58</v>
      </c>
      <c r="Y5" s="80"/>
      <c r="Z5" s="66"/>
      <c r="AA5" s="68"/>
      <c r="AB5" s="117"/>
      <c r="AC5" s="22"/>
      <c r="AD5" s="22"/>
      <c r="AE5" s="13"/>
      <c r="AF5" s="13"/>
      <c r="AG5" s="1"/>
    </row>
    <row r="6" spans="1:33" ht="18.75" customHeight="1" thickBot="1">
      <c r="A6" s="8"/>
      <c r="B6" s="107" t="s">
        <v>64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9"/>
      <c r="AC6" s="22"/>
      <c r="AD6" s="22"/>
      <c r="AE6" s="13"/>
      <c r="AF6" s="13"/>
      <c r="AG6" s="1"/>
    </row>
    <row r="7" spans="1:34" ht="18.75" customHeight="1" thickTop="1">
      <c r="A7" s="110"/>
      <c r="B7" s="103">
        <v>1</v>
      </c>
      <c r="C7" s="105" t="str">
        <f>VLOOKUP(B7,'пр.взв'!B7:E30,2,FALSE)</f>
        <v>АЛИЕВА Альбина Элмировна</v>
      </c>
      <c r="D7" s="99" t="str">
        <f>VLOOKUP(B7,'пр.взв'!B7:F86,3,FALSE)</f>
        <v>26.10.1997, 1р</v>
      </c>
      <c r="E7" s="99" t="str">
        <f>VLOOKUP(B7,'пр.взв'!B7:G86,4,FALSE)</f>
        <v>Р. Башкортостан, Стерлитамак, МО</v>
      </c>
      <c r="F7" s="75">
        <v>2</v>
      </c>
      <c r="G7" s="46">
        <v>2</v>
      </c>
      <c r="H7" s="75"/>
      <c r="I7" s="46"/>
      <c r="J7" s="75"/>
      <c r="K7" s="46"/>
      <c r="L7" s="75"/>
      <c r="M7" s="46"/>
      <c r="N7" s="75"/>
      <c r="O7" s="46"/>
      <c r="P7" s="75"/>
      <c r="Q7" s="46"/>
      <c r="R7" s="75"/>
      <c r="S7" s="46"/>
      <c r="T7" s="75"/>
      <c r="U7" s="46"/>
      <c r="V7" s="75">
        <v>3</v>
      </c>
      <c r="W7" s="46">
        <v>0</v>
      </c>
      <c r="X7" s="75">
        <v>4</v>
      </c>
      <c r="Y7" s="46">
        <v>2</v>
      </c>
      <c r="Z7" s="72" t="s">
        <v>79</v>
      </c>
      <c r="AA7" s="52">
        <f>SUM(G7+I7+K7+M7+O7+Q7+S7+U7+W7+Y7)</f>
        <v>4</v>
      </c>
      <c r="AB7" s="69">
        <v>1</v>
      </c>
      <c r="AC7" s="20"/>
      <c r="AD7" s="20"/>
      <c r="AE7" s="20"/>
      <c r="AF7" s="20"/>
      <c r="AG7" s="20"/>
      <c r="AH7" s="20"/>
    </row>
    <row r="8" spans="1:34" ht="18.75" customHeight="1" thickBot="1">
      <c r="A8" s="118"/>
      <c r="B8" s="104"/>
      <c r="C8" s="106"/>
      <c r="D8" s="100"/>
      <c r="E8" s="100"/>
      <c r="F8" s="74"/>
      <c r="G8" s="45"/>
      <c r="H8" s="74"/>
      <c r="I8" s="45"/>
      <c r="J8" s="74"/>
      <c r="K8" s="45"/>
      <c r="L8" s="74"/>
      <c r="M8" s="45"/>
      <c r="N8" s="74"/>
      <c r="O8" s="45"/>
      <c r="P8" s="74"/>
      <c r="Q8" s="45"/>
      <c r="R8" s="74"/>
      <c r="S8" s="45"/>
      <c r="T8" s="74"/>
      <c r="U8" s="45"/>
      <c r="V8" s="74"/>
      <c r="W8" s="45" t="s">
        <v>83</v>
      </c>
      <c r="X8" s="74"/>
      <c r="Y8" s="45"/>
      <c r="Z8" s="55"/>
      <c r="AA8" s="53"/>
      <c r="AB8" s="70"/>
      <c r="AC8" s="20"/>
      <c r="AD8" s="20"/>
      <c r="AE8" s="20"/>
      <c r="AF8" s="20"/>
      <c r="AG8" s="20"/>
      <c r="AH8" s="20"/>
    </row>
    <row r="9" spans="1:34" ht="18.75" customHeight="1" thickTop="1">
      <c r="A9" s="110"/>
      <c r="B9" s="112">
        <v>2</v>
      </c>
      <c r="C9" s="114" t="str">
        <f>VLOOKUP(B9,'пр.взв'!B9:E32,2,FALSE)</f>
        <v>ТАЛАЛАЕВА Ирина Алексеевна</v>
      </c>
      <c r="D9" s="101" t="str">
        <f>VLOOKUP(B9,'пр.взв'!B9:F88,3,FALSE)</f>
        <v>22.08.1997, 1р</v>
      </c>
      <c r="E9" s="101" t="str">
        <f>VLOOKUP(B9,'пр.взв'!B9:G88,4,FALSE)</f>
        <v>Пензенская обл., МО</v>
      </c>
      <c r="F9" s="73">
        <v>1</v>
      </c>
      <c r="G9" s="47">
        <v>3</v>
      </c>
      <c r="H9" s="73"/>
      <c r="I9" s="47"/>
      <c r="J9" s="73"/>
      <c r="K9" s="47"/>
      <c r="L9" s="73"/>
      <c r="M9" s="47"/>
      <c r="N9" s="73"/>
      <c r="O9" s="47"/>
      <c r="P9" s="73"/>
      <c r="Q9" s="47"/>
      <c r="R9" s="73"/>
      <c r="S9" s="47"/>
      <c r="T9" s="73"/>
      <c r="U9" s="47"/>
      <c r="V9" s="73">
        <v>4</v>
      </c>
      <c r="W9" s="47">
        <v>4</v>
      </c>
      <c r="X9" s="73"/>
      <c r="Y9" s="47"/>
      <c r="Z9" s="54" t="s">
        <v>80</v>
      </c>
      <c r="AA9" s="96">
        <f>SUM(G9+I9+K9+M9+O9+Q9+S9+U9+W9+Y9)</f>
        <v>7</v>
      </c>
      <c r="AB9" s="71">
        <v>3</v>
      </c>
      <c r="AC9" s="20"/>
      <c r="AD9" s="20"/>
      <c r="AE9" s="20"/>
      <c r="AF9" s="20"/>
      <c r="AG9" s="20"/>
      <c r="AH9" s="20"/>
    </row>
    <row r="10" spans="1:34" ht="18.75" customHeight="1" thickBot="1">
      <c r="A10" s="111"/>
      <c r="B10" s="113"/>
      <c r="C10" s="115"/>
      <c r="D10" s="102"/>
      <c r="E10" s="102"/>
      <c r="F10" s="74"/>
      <c r="G10" s="45"/>
      <c r="H10" s="74"/>
      <c r="I10" s="45"/>
      <c r="J10" s="74"/>
      <c r="K10" s="45"/>
      <c r="L10" s="74"/>
      <c r="M10" s="45"/>
      <c r="N10" s="74"/>
      <c r="O10" s="45"/>
      <c r="P10" s="74"/>
      <c r="Q10" s="45"/>
      <c r="R10" s="74"/>
      <c r="S10" s="45"/>
      <c r="T10" s="74"/>
      <c r="U10" s="45"/>
      <c r="V10" s="74"/>
      <c r="W10" s="45" t="s">
        <v>84</v>
      </c>
      <c r="X10" s="74"/>
      <c r="Y10" s="45"/>
      <c r="Z10" s="55"/>
      <c r="AA10" s="53"/>
      <c r="AB10" s="70"/>
      <c r="AC10" s="20"/>
      <c r="AD10" s="20"/>
      <c r="AE10" s="20"/>
      <c r="AF10" s="20"/>
      <c r="AG10" s="20"/>
      <c r="AH10" s="20"/>
    </row>
    <row r="11" spans="1:34" ht="18.75" customHeight="1" thickBot="1" thickTop="1">
      <c r="A11" s="50"/>
      <c r="B11" s="76" t="s">
        <v>63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  <c r="AC11" s="20"/>
      <c r="AD11" s="20"/>
      <c r="AE11" s="20"/>
      <c r="AF11" s="20"/>
      <c r="AG11" s="20"/>
      <c r="AH11" s="20"/>
    </row>
    <row r="12" spans="1:34" ht="18.75" customHeight="1" thickTop="1">
      <c r="A12" s="8"/>
      <c r="B12" s="103">
        <v>3</v>
      </c>
      <c r="C12" s="122" t="str">
        <f>VLOOKUP(B12,'пр.взв'!B11:E34,2,FALSE)</f>
        <v>ХАЙРВАРОВА Рината Равильевна</v>
      </c>
      <c r="D12" s="124" t="str">
        <f>VLOOKUP(B12,'пр.взв'!B11:F90,3,FALSE)</f>
        <v>14.07.1998, 1ю</v>
      </c>
      <c r="E12" s="124" t="str">
        <f>VLOOKUP(B12,'пр.взв'!B11:G90,4,FALSE)</f>
        <v>Оренбургская обл., Энергетик</v>
      </c>
      <c r="F12" s="75">
        <v>4</v>
      </c>
      <c r="G12" s="46">
        <v>4</v>
      </c>
      <c r="H12" s="75"/>
      <c r="I12" s="46"/>
      <c r="J12" s="75"/>
      <c r="K12" s="46"/>
      <c r="L12" s="75"/>
      <c r="M12" s="46"/>
      <c r="N12" s="75"/>
      <c r="O12" s="46"/>
      <c r="P12" s="75"/>
      <c r="Q12" s="46"/>
      <c r="R12" s="75"/>
      <c r="S12" s="46"/>
      <c r="T12" s="75"/>
      <c r="U12" s="46"/>
      <c r="V12" s="75">
        <v>1</v>
      </c>
      <c r="W12" s="46">
        <v>4</v>
      </c>
      <c r="X12" s="75"/>
      <c r="Y12" s="46"/>
      <c r="Z12" s="72" t="s">
        <v>82</v>
      </c>
      <c r="AA12" s="52">
        <f>SUM(G12+I12+K12+M12+O12+Q12+S12+U12+W12+Y12)</f>
        <v>8</v>
      </c>
      <c r="AB12" s="69">
        <v>3</v>
      </c>
      <c r="AC12" s="20"/>
      <c r="AD12" s="20"/>
      <c r="AE12" s="20"/>
      <c r="AF12" s="20"/>
      <c r="AG12" s="20"/>
      <c r="AH12" s="20"/>
    </row>
    <row r="13" spans="1:34" ht="18.75" customHeight="1" thickBot="1">
      <c r="A13" s="8"/>
      <c r="B13" s="104"/>
      <c r="C13" s="123"/>
      <c r="D13" s="124"/>
      <c r="E13" s="124"/>
      <c r="F13" s="75"/>
      <c r="G13" s="45" t="s">
        <v>78</v>
      </c>
      <c r="H13" s="75"/>
      <c r="I13" s="45"/>
      <c r="J13" s="75"/>
      <c r="K13" s="45"/>
      <c r="L13" s="75"/>
      <c r="M13" s="45"/>
      <c r="N13" s="75"/>
      <c r="O13" s="45"/>
      <c r="P13" s="75"/>
      <c r="Q13" s="51"/>
      <c r="R13" s="75"/>
      <c r="S13" s="45"/>
      <c r="T13" s="75"/>
      <c r="U13" s="45"/>
      <c r="V13" s="75"/>
      <c r="W13" s="45" t="s">
        <v>83</v>
      </c>
      <c r="X13" s="75"/>
      <c r="Y13" s="45"/>
      <c r="Z13" s="72"/>
      <c r="AA13" s="52"/>
      <c r="AB13" s="69"/>
      <c r="AC13" s="20"/>
      <c r="AD13" s="20"/>
      <c r="AE13" s="20"/>
      <c r="AF13" s="20"/>
      <c r="AG13" s="20"/>
      <c r="AH13" s="20"/>
    </row>
    <row r="14" spans="1:34" ht="18.75" customHeight="1" thickTop="1">
      <c r="A14" s="8"/>
      <c r="B14" s="112">
        <v>4</v>
      </c>
      <c r="C14" s="114" t="str">
        <f>VLOOKUP(B14,'пр.взв'!B13:E36,2,FALSE)</f>
        <v>ТИПЧУК Дарья Александровна</v>
      </c>
      <c r="D14" s="120" t="str">
        <f>VLOOKUP(B14,'пр.взв'!B13:F92,3,FALSE)</f>
        <v>30.09.1998, 2р</v>
      </c>
      <c r="E14" s="101" t="str">
        <f>VLOOKUP(B14,'пр.взв'!B13:G92,4,FALSE)</f>
        <v>Саратовская обл., Балашов, Пр.</v>
      </c>
      <c r="F14" s="73">
        <v>3</v>
      </c>
      <c r="G14" s="47">
        <v>0</v>
      </c>
      <c r="H14" s="73"/>
      <c r="I14" s="47"/>
      <c r="J14" s="73"/>
      <c r="K14" s="47"/>
      <c r="L14" s="73"/>
      <c r="M14" s="47"/>
      <c r="N14" s="73"/>
      <c r="O14" s="47"/>
      <c r="P14" s="73"/>
      <c r="Q14" s="47"/>
      <c r="R14" s="73"/>
      <c r="S14" s="47"/>
      <c r="T14" s="73"/>
      <c r="U14" s="47"/>
      <c r="V14" s="73">
        <v>2</v>
      </c>
      <c r="W14" s="47">
        <v>0</v>
      </c>
      <c r="X14" s="73">
        <v>1</v>
      </c>
      <c r="Y14" s="47">
        <v>3</v>
      </c>
      <c r="Z14" s="54" t="s">
        <v>81</v>
      </c>
      <c r="AA14" s="96">
        <f>SUM(G14+I14+K14+M14+O14+Q14+S14+U14+W14+Y14)</f>
        <v>3</v>
      </c>
      <c r="AB14" s="71">
        <v>2</v>
      </c>
      <c r="AC14" s="20"/>
      <c r="AD14" s="20"/>
      <c r="AE14" s="20"/>
      <c r="AF14" s="20"/>
      <c r="AG14" s="20"/>
      <c r="AH14" s="20"/>
    </row>
    <row r="15" spans="1:34" ht="18.75" customHeight="1" thickBot="1">
      <c r="A15" s="8"/>
      <c r="B15" s="113"/>
      <c r="C15" s="115"/>
      <c r="D15" s="121"/>
      <c r="E15" s="102"/>
      <c r="F15" s="74"/>
      <c r="G15" s="48" t="s">
        <v>78</v>
      </c>
      <c r="H15" s="74"/>
      <c r="I15" s="48"/>
      <c r="J15" s="74"/>
      <c r="K15" s="48"/>
      <c r="L15" s="74"/>
      <c r="M15" s="48"/>
      <c r="N15" s="74"/>
      <c r="O15" s="48"/>
      <c r="P15" s="74"/>
      <c r="Q15" s="48"/>
      <c r="R15" s="74"/>
      <c r="S15" s="48"/>
      <c r="T15" s="74"/>
      <c r="U15" s="48"/>
      <c r="V15" s="74"/>
      <c r="W15" s="48" t="s">
        <v>84</v>
      </c>
      <c r="X15" s="74"/>
      <c r="Y15" s="48"/>
      <c r="Z15" s="55"/>
      <c r="AA15" s="53"/>
      <c r="AB15" s="70"/>
      <c r="AC15" s="20"/>
      <c r="AD15" s="20"/>
      <c r="AE15" s="20"/>
      <c r="AF15" s="20"/>
      <c r="AG15" s="20"/>
      <c r="AH15" s="20"/>
    </row>
    <row r="16" spans="2:34" ht="6" customHeight="1" thickTop="1">
      <c r="B16" s="18"/>
      <c r="C16" s="17"/>
      <c r="D16" s="17"/>
      <c r="E16" s="17"/>
      <c r="F16" s="19"/>
      <c r="G16" s="16"/>
      <c r="H16" s="19"/>
      <c r="I16" s="16"/>
      <c r="J16" s="19"/>
      <c r="K16" s="16"/>
      <c r="L16" s="19"/>
      <c r="M16" s="16"/>
      <c r="N16" s="19"/>
      <c r="O16" s="16"/>
      <c r="P16" s="19"/>
      <c r="Q16" s="16"/>
      <c r="R16" s="19"/>
      <c r="S16" s="16"/>
      <c r="T16" s="19"/>
      <c r="U16" s="16"/>
      <c r="V16" s="19"/>
      <c r="W16" s="16"/>
      <c r="X16" s="19"/>
      <c r="Y16" s="16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6.5" customHeight="1">
      <c r="B17" s="26" t="str">
        <f>HYPERLINK('[1]реквизиты'!$A$6)</f>
        <v>Гл. судья, судья МК</v>
      </c>
      <c r="C17" s="30"/>
      <c r="D17" s="30"/>
      <c r="E17" s="31"/>
      <c r="F17" s="32"/>
      <c r="N17" s="33" t="str">
        <f>HYPERLINK('[1]реквизиты'!$G$6)</f>
        <v>В.И. Зотов</v>
      </c>
      <c r="O17" s="31"/>
      <c r="P17" s="31"/>
      <c r="Q17" s="31"/>
      <c r="R17" s="36"/>
      <c r="S17" s="34"/>
      <c r="T17" s="36"/>
      <c r="U17" s="34"/>
      <c r="V17" s="36"/>
      <c r="W17" s="35" t="str">
        <f>HYPERLINK('[1]реквизиты'!$G$7)</f>
        <v>/ г. Энгельс /</v>
      </c>
      <c r="X17" s="36"/>
      <c r="Y17" s="34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32.25" customHeight="1">
      <c r="B18" s="37" t="str">
        <f>HYPERLINK('[1]реквизиты'!$A$8)</f>
        <v>Гл. секретарь, судья РК</v>
      </c>
      <c r="C18" s="30"/>
      <c r="D18" s="44"/>
      <c r="E18" s="38"/>
      <c r="F18" s="39"/>
      <c r="G18" s="6"/>
      <c r="H18" s="6"/>
      <c r="I18" s="6"/>
      <c r="J18" s="6"/>
      <c r="K18" s="6"/>
      <c r="L18" s="6"/>
      <c r="M18" s="6"/>
      <c r="N18" s="33" t="str">
        <f>HYPERLINK('[1]реквизиты'!$G$8)</f>
        <v>С.Г. Пчелов</v>
      </c>
      <c r="O18" s="31"/>
      <c r="P18" s="31"/>
      <c r="Q18" s="31"/>
      <c r="R18" s="36"/>
      <c r="S18" s="34"/>
      <c r="T18" s="36"/>
      <c r="U18" s="34"/>
      <c r="V18" s="36"/>
      <c r="W18" s="35" t="str">
        <f>HYPERLINK('[1]реквизиты'!$G$9)</f>
        <v>/  г. Чебоксары /</v>
      </c>
      <c r="X18" s="36"/>
      <c r="Y18" s="34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0.5" customHeight="1">
      <c r="B19" s="5"/>
      <c r="C19" s="5"/>
      <c r="D19" s="27"/>
      <c r="E19" s="2"/>
      <c r="F19" s="28"/>
      <c r="G19" s="9"/>
      <c r="K19" s="12"/>
      <c r="L19" s="19"/>
      <c r="M19" s="12"/>
      <c r="N19" s="19"/>
      <c r="O19" s="12"/>
      <c r="P19" s="19"/>
      <c r="Q19" s="12"/>
      <c r="R19" s="19"/>
      <c r="S19" s="12"/>
      <c r="T19" s="19"/>
      <c r="U19" s="12"/>
      <c r="V19" s="19"/>
      <c r="W19" s="12"/>
      <c r="X19" s="19"/>
      <c r="Y19" s="12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4:34" ht="10.5" customHeight="1">
      <c r="N20" s="19"/>
      <c r="O20" s="16"/>
      <c r="P20" s="19"/>
      <c r="Q20" s="16"/>
      <c r="R20" s="19"/>
      <c r="S20" s="16"/>
      <c r="T20" s="19"/>
      <c r="U20" s="16"/>
      <c r="V20" s="19"/>
      <c r="W20" s="16"/>
      <c r="X20" s="19"/>
      <c r="Y20" s="16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0.5" customHeight="1">
      <c r="B21" s="29"/>
      <c r="C21" s="29"/>
      <c r="D21" s="29"/>
      <c r="E21" s="9"/>
      <c r="F21" s="9"/>
      <c r="H21" s="9"/>
      <c r="K21" s="12"/>
      <c r="L21" s="19"/>
      <c r="M21" s="12"/>
      <c r="N21" s="19"/>
      <c r="O21" s="12"/>
      <c r="P21" s="19"/>
      <c r="Q21" s="12"/>
      <c r="R21" s="19"/>
      <c r="S21" s="12"/>
      <c r="T21" s="19"/>
      <c r="U21" s="12"/>
      <c r="V21" s="19"/>
      <c r="W21" s="12"/>
      <c r="X21" s="19"/>
      <c r="Y21" s="12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0.5" customHeight="1">
      <c r="B22" s="18"/>
      <c r="C22" s="17"/>
      <c r="D22" s="17"/>
      <c r="E22" s="17"/>
      <c r="F22" s="19"/>
      <c r="G22" s="16"/>
      <c r="H22" s="19"/>
      <c r="I22" s="16"/>
      <c r="J22" s="19"/>
      <c r="K22" s="16"/>
      <c r="L22" s="19"/>
      <c r="M22" s="16"/>
      <c r="N22" s="19"/>
      <c r="O22" s="16"/>
      <c r="P22" s="19"/>
      <c r="Q22" s="16"/>
      <c r="R22" s="19"/>
      <c r="S22" s="16"/>
      <c r="T22" s="19"/>
      <c r="U22" s="16"/>
      <c r="V22" s="19"/>
      <c r="W22" s="16"/>
      <c r="X22" s="19"/>
      <c r="Y22" s="16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0.5" customHeight="1">
      <c r="B23" s="21"/>
      <c r="C23" s="17"/>
      <c r="D23" s="17"/>
      <c r="E23" s="17"/>
      <c r="F23" s="19"/>
      <c r="G23" s="12"/>
      <c r="H23" s="19"/>
      <c r="I23" s="12"/>
      <c r="J23" s="19"/>
      <c r="K23" s="12"/>
      <c r="L23" s="19"/>
      <c r="M23" s="12"/>
      <c r="N23" s="19"/>
      <c r="O23" s="12"/>
      <c r="P23" s="19"/>
      <c r="Q23" s="12"/>
      <c r="R23" s="19"/>
      <c r="S23" s="12"/>
      <c r="T23" s="19"/>
      <c r="U23" s="12"/>
      <c r="V23" s="19"/>
      <c r="W23" s="12"/>
      <c r="X23" s="19"/>
      <c r="Y23" s="12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0.5" customHeight="1">
      <c r="B24" s="18"/>
      <c r="C24" s="17"/>
      <c r="D24" s="17"/>
      <c r="E24" s="17"/>
      <c r="F24" s="19"/>
      <c r="G24" s="16"/>
      <c r="H24" s="19"/>
      <c r="I24" s="16"/>
      <c r="J24" s="19"/>
      <c r="K24" s="16"/>
      <c r="L24" s="19"/>
      <c r="M24" s="16"/>
      <c r="N24" s="19"/>
      <c r="O24" s="16"/>
      <c r="P24" s="19"/>
      <c r="Q24" s="16"/>
      <c r="R24" s="19"/>
      <c r="S24" s="16"/>
      <c r="T24" s="19"/>
      <c r="U24" s="16"/>
      <c r="V24" s="19"/>
      <c r="W24" s="16"/>
      <c r="X24" s="19"/>
      <c r="Y24" s="16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0.5" customHeight="1">
      <c r="B25" s="21"/>
      <c r="C25" s="17"/>
      <c r="D25" s="17"/>
      <c r="E25" s="17"/>
      <c r="F25" s="19"/>
      <c r="G25" s="12"/>
      <c r="H25" s="19"/>
      <c r="I25" s="12"/>
      <c r="J25" s="19"/>
      <c r="K25" s="12"/>
      <c r="L25" s="19"/>
      <c r="M25" s="12"/>
      <c r="N25" s="19"/>
      <c r="O25" s="12"/>
      <c r="P25" s="19"/>
      <c r="Q25" s="12"/>
      <c r="R25" s="19"/>
      <c r="S25" s="12"/>
      <c r="T25" s="19"/>
      <c r="U25" s="12"/>
      <c r="V25" s="19"/>
      <c r="W25" s="12"/>
      <c r="X25" s="19"/>
      <c r="Y25" s="12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2:34" ht="10.5" customHeight="1">
      <c r="B26" s="18"/>
      <c r="C26" s="17"/>
      <c r="D26" s="17"/>
      <c r="E26" s="17"/>
      <c r="F26" s="19"/>
      <c r="G26" s="16"/>
      <c r="H26" s="19"/>
      <c r="I26" s="16"/>
      <c r="J26" s="19"/>
      <c r="K26" s="16"/>
      <c r="L26" s="19"/>
      <c r="M26" s="16"/>
      <c r="N26" s="19"/>
      <c r="O26" s="16"/>
      <c r="P26" s="19"/>
      <c r="Q26" s="16"/>
      <c r="R26" s="19"/>
      <c r="S26" s="16"/>
      <c r="T26" s="19"/>
      <c r="U26" s="16"/>
      <c r="V26" s="19"/>
      <c r="W26" s="16"/>
      <c r="X26" s="19"/>
      <c r="Y26" s="16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0.5" customHeight="1">
      <c r="B27" s="21"/>
      <c r="C27" s="17"/>
      <c r="D27" s="17"/>
      <c r="E27" s="17"/>
      <c r="F27" s="19"/>
      <c r="G27" s="12"/>
      <c r="H27" s="19"/>
      <c r="I27" s="12"/>
      <c r="J27" s="19"/>
      <c r="K27" s="12"/>
      <c r="L27" s="19"/>
      <c r="M27" s="12"/>
      <c r="N27" s="19"/>
      <c r="O27" s="12"/>
      <c r="P27" s="19"/>
      <c r="Q27" s="12"/>
      <c r="R27" s="19"/>
      <c r="S27" s="12"/>
      <c r="T27" s="19"/>
      <c r="U27" s="12"/>
      <c r="V27" s="19"/>
      <c r="W27" s="12"/>
      <c r="X27" s="19"/>
      <c r="Y27" s="12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0.5" customHeight="1">
      <c r="B28" s="18"/>
      <c r="C28" s="17"/>
      <c r="D28" s="17"/>
      <c r="E28" s="17"/>
      <c r="F28" s="19"/>
      <c r="G28" s="16"/>
      <c r="H28" s="19"/>
      <c r="I28" s="16"/>
      <c r="J28" s="19"/>
      <c r="K28" s="16"/>
      <c r="L28" s="19"/>
      <c r="M28" s="16"/>
      <c r="N28" s="19"/>
      <c r="O28" s="16"/>
      <c r="P28" s="19"/>
      <c r="Q28" s="16"/>
      <c r="R28" s="19"/>
      <c r="S28" s="16"/>
      <c r="T28" s="19"/>
      <c r="U28" s="16"/>
      <c r="V28" s="19"/>
      <c r="W28" s="16"/>
      <c r="X28" s="19"/>
      <c r="Y28" s="16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0.5" customHeight="1">
      <c r="B29" s="21"/>
      <c r="C29" s="17"/>
      <c r="D29" s="17"/>
      <c r="E29" s="17"/>
      <c r="F29" s="19"/>
      <c r="G29" s="12"/>
      <c r="H29" s="19"/>
      <c r="I29" s="12"/>
      <c r="J29" s="19"/>
      <c r="K29" s="12"/>
      <c r="L29" s="19"/>
      <c r="M29" s="12"/>
      <c r="N29" s="19"/>
      <c r="O29" s="12"/>
      <c r="P29" s="19"/>
      <c r="Q29" s="12"/>
      <c r="R29" s="19"/>
      <c r="S29" s="12"/>
      <c r="T29" s="19"/>
      <c r="U29" s="12"/>
      <c r="V29" s="19"/>
      <c r="W29" s="12"/>
      <c r="X29" s="19"/>
      <c r="Y29" s="12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2:34" ht="10.5" customHeight="1">
      <c r="B30" s="18"/>
      <c r="C30" s="17"/>
      <c r="D30" s="17"/>
      <c r="E30" s="17"/>
      <c r="F30" s="19"/>
      <c r="G30" s="16"/>
      <c r="H30" s="19"/>
      <c r="I30" s="16"/>
      <c r="J30" s="19"/>
      <c r="K30" s="16"/>
      <c r="L30" s="19"/>
      <c r="M30" s="16"/>
      <c r="N30" s="19"/>
      <c r="O30" s="16"/>
      <c r="P30" s="19"/>
      <c r="Q30" s="16"/>
      <c r="R30" s="19"/>
      <c r="S30" s="16"/>
      <c r="T30" s="19"/>
      <c r="U30" s="16"/>
      <c r="V30" s="19"/>
      <c r="W30" s="16"/>
      <c r="X30" s="19"/>
      <c r="Y30" s="16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0.5" customHeight="1">
      <c r="B31" s="21"/>
      <c r="C31" s="17"/>
      <c r="D31" s="17"/>
      <c r="E31" s="17"/>
      <c r="F31" s="19"/>
      <c r="G31" s="12"/>
      <c r="H31" s="19"/>
      <c r="I31" s="12"/>
      <c r="J31" s="19"/>
      <c r="K31" s="12"/>
      <c r="L31" s="19"/>
      <c r="M31" s="12"/>
      <c r="N31" s="19"/>
      <c r="O31" s="12"/>
      <c r="P31" s="19"/>
      <c r="Q31" s="12"/>
      <c r="R31" s="19"/>
      <c r="S31" s="12"/>
      <c r="T31" s="19"/>
      <c r="U31" s="12"/>
      <c r="V31" s="19"/>
      <c r="W31" s="12"/>
      <c r="X31" s="19"/>
      <c r="Y31" s="12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2:34" ht="10.5" customHeight="1">
      <c r="B32" s="18"/>
      <c r="C32" s="17"/>
      <c r="D32" s="17"/>
      <c r="E32" s="17"/>
      <c r="F32" s="19"/>
      <c r="G32" s="16"/>
      <c r="H32" s="19"/>
      <c r="I32" s="16"/>
      <c r="J32" s="19"/>
      <c r="K32" s="16"/>
      <c r="L32" s="19"/>
      <c r="M32" s="16"/>
      <c r="N32" s="19"/>
      <c r="O32" s="16"/>
      <c r="P32" s="19"/>
      <c r="Q32" s="16"/>
      <c r="R32" s="19"/>
      <c r="S32" s="16"/>
      <c r="T32" s="19"/>
      <c r="U32" s="16"/>
      <c r="V32" s="19"/>
      <c r="W32" s="16"/>
      <c r="X32" s="19"/>
      <c r="Y32" s="16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ht="10.5" customHeight="1">
      <c r="B33" s="21"/>
      <c r="C33" s="17"/>
      <c r="D33" s="17"/>
      <c r="E33" s="17"/>
      <c r="F33" s="19"/>
      <c r="G33" s="12"/>
      <c r="H33" s="19"/>
      <c r="I33" s="12"/>
      <c r="J33" s="19"/>
      <c r="K33" s="12"/>
      <c r="L33" s="19"/>
      <c r="M33" s="12"/>
      <c r="N33" s="19"/>
      <c r="O33" s="12"/>
      <c r="P33" s="19"/>
      <c r="Q33" s="12"/>
      <c r="R33" s="19"/>
      <c r="S33" s="12"/>
      <c r="T33" s="19"/>
      <c r="U33" s="12"/>
      <c r="V33" s="19"/>
      <c r="W33" s="12"/>
      <c r="X33" s="19"/>
      <c r="Y33" s="12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ht="10.5" customHeight="1">
      <c r="B34" s="18"/>
      <c r="C34" s="17"/>
      <c r="D34" s="17"/>
      <c r="E34" s="17"/>
      <c r="F34" s="19"/>
      <c r="G34" s="16"/>
      <c r="H34" s="19"/>
      <c r="I34" s="16"/>
      <c r="J34" s="19"/>
      <c r="K34" s="16"/>
      <c r="L34" s="19"/>
      <c r="M34" s="16"/>
      <c r="N34" s="19"/>
      <c r="O34" s="16"/>
      <c r="P34" s="19"/>
      <c r="Q34" s="16"/>
      <c r="R34" s="19"/>
      <c r="S34" s="16"/>
      <c r="T34" s="19"/>
      <c r="U34" s="16"/>
      <c r="V34" s="19"/>
      <c r="W34" s="16"/>
      <c r="X34" s="19"/>
      <c r="Y34" s="16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ht="10.5" customHeight="1">
      <c r="B35" s="21"/>
      <c r="C35" s="17"/>
      <c r="D35" s="17"/>
      <c r="E35" s="17"/>
      <c r="F35" s="19"/>
      <c r="G35" s="12"/>
      <c r="H35" s="19"/>
      <c r="I35" s="12"/>
      <c r="J35" s="19"/>
      <c r="K35" s="12"/>
      <c r="L35" s="19"/>
      <c r="M35" s="12"/>
      <c r="N35" s="19"/>
      <c r="O35" s="12"/>
      <c r="P35" s="19"/>
      <c r="Q35" s="12"/>
      <c r="R35" s="19"/>
      <c r="S35" s="12"/>
      <c r="T35" s="19"/>
      <c r="U35" s="12"/>
      <c r="V35" s="19"/>
      <c r="W35" s="12"/>
      <c r="X35" s="19"/>
      <c r="Y35" s="12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0.5" customHeight="1">
      <c r="B36" s="18"/>
      <c r="C36" s="17"/>
      <c r="D36" s="17"/>
      <c r="E36" s="17"/>
      <c r="F36" s="19"/>
      <c r="G36" s="16"/>
      <c r="H36" s="19"/>
      <c r="I36" s="16"/>
      <c r="J36" s="19"/>
      <c r="K36" s="16"/>
      <c r="L36" s="19"/>
      <c r="M36" s="16"/>
      <c r="N36" s="19"/>
      <c r="O36" s="16"/>
      <c r="P36" s="19"/>
      <c r="Q36" s="16"/>
      <c r="R36" s="19"/>
      <c r="S36" s="16"/>
      <c r="T36" s="19"/>
      <c r="U36" s="16"/>
      <c r="V36" s="19"/>
      <c r="W36" s="16"/>
      <c r="X36" s="19"/>
      <c r="Y36" s="16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0.5" customHeight="1">
      <c r="B37" s="21"/>
      <c r="C37" s="17"/>
      <c r="D37" s="17"/>
      <c r="E37" s="17"/>
      <c r="F37" s="19"/>
      <c r="G37" s="12"/>
      <c r="H37" s="19"/>
      <c r="I37" s="12"/>
      <c r="J37" s="19"/>
      <c r="K37" s="12"/>
      <c r="L37" s="19"/>
      <c r="M37" s="12"/>
      <c r="N37" s="19"/>
      <c r="O37" s="12"/>
      <c r="P37" s="19"/>
      <c r="Q37" s="12"/>
      <c r="R37" s="19"/>
      <c r="S37" s="12"/>
      <c r="T37" s="19"/>
      <c r="U37" s="12"/>
      <c r="V37" s="19"/>
      <c r="W37" s="12"/>
      <c r="X37" s="19"/>
      <c r="Y37" s="12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0.5" customHeight="1">
      <c r="B38" s="18"/>
      <c r="C38" s="17"/>
      <c r="D38" s="17"/>
      <c r="E38" s="17"/>
      <c r="F38" s="19"/>
      <c r="G38" s="16"/>
      <c r="H38" s="19"/>
      <c r="I38" s="16"/>
      <c r="J38" s="19"/>
      <c r="K38" s="16"/>
      <c r="L38" s="19"/>
      <c r="M38" s="16"/>
      <c r="N38" s="19"/>
      <c r="O38" s="16"/>
      <c r="P38" s="19"/>
      <c r="Q38" s="16"/>
      <c r="R38" s="19"/>
      <c r="S38" s="16"/>
      <c r="T38" s="19"/>
      <c r="U38" s="16"/>
      <c r="V38" s="19"/>
      <c r="W38" s="16"/>
      <c r="X38" s="19"/>
      <c r="Y38" s="16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0.5" customHeight="1">
      <c r="B39" s="21"/>
      <c r="C39" s="17"/>
      <c r="D39" s="17"/>
      <c r="E39" s="17"/>
      <c r="F39" s="19"/>
      <c r="G39" s="12"/>
      <c r="H39" s="19"/>
      <c r="I39" s="12"/>
      <c r="J39" s="19"/>
      <c r="K39" s="12"/>
      <c r="L39" s="19"/>
      <c r="M39" s="12"/>
      <c r="N39" s="19"/>
      <c r="O39" s="12"/>
      <c r="P39" s="19"/>
      <c r="Q39" s="12"/>
      <c r="R39" s="19"/>
      <c r="S39" s="12"/>
      <c r="T39" s="19"/>
      <c r="U39" s="12"/>
      <c r="V39" s="19"/>
      <c r="W39" s="12"/>
      <c r="X39" s="19"/>
      <c r="Y39" s="12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0.5" customHeight="1">
      <c r="B40" s="18"/>
      <c r="C40" s="17"/>
      <c r="D40" s="17"/>
      <c r="E40" s="17"/>
      <c r="F40" s="19"/>
      <c r="G40" s="16"/>
      <c r="H40" s="19"/>
      <c r="I40" s="16"/>
      <c r="J40" s="19"/>
      <c r="K40" s="16"/>
      <c r="L40" s="19"/>
      <c r="M40" s="16"/>
      <c r="N40" s="19"/>
      <c r="O40" s="16"/>
      <c r="P40" s="19"/>
      <c r="Q40" s="16"/>
      <c r="R40" s="19"/>
      <c r="S40" s="16"/>
      <c r="T40" s="19"/>
      <c r="U40" s="16"/>
      <c r="V40" s="19"/>
      <c r="W40" s="16"/>
      <c r="X40" s="19"/>
      <c r="Y40" s="16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0.5" customHeight="1">
      <c r="B41" s="21"/>
      <c r="C41" s="17"/>
      <c r="D41" s="17"/>
      <c r="E41" s="17"/>
      <c r="F41" s="19"/>
      <c r="G41" s="12"/>
      <c r="H41" s="19"/>
      <c r="I41" s="12"/>
      <c r="J41" s="19"/>
      <c r="K41" s="12"/>
      <c r="L41" s="19"/>
      <c r="M41" s="12"/>
      <c r="N41" s="19"/>
      <c r="O41" s="12"/>
      <c r="P41" s="19"/>
      <c r="Q41" s="12"/>
      <c r="R41" s="19"/>
      <c r="S41" s="12"/>
      <c r="T41" s="19"/>
      <c r="U41" s="12"/>
      <c r="V41" s="19"/>
      <c r="W41" s="12"/>
      <c r="X41" s="19"/>
      <c r="Y41" s="12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0.5" customHeight="1">
      <c r="B42" s="18"/>
      <c r="C42" s="17"/>
      <c r="D42" s="17"/>
      <c r="E42" s="17"/>
      <c r="F42" s="19"/>
      <c r="G42" s="16"/>
      <c r="H42" s="19"/>
      <c r="I42" s="16"/>
      <c r="J42" s="19"/>
      <c r="K42" s="16"/>
      <c r="L42" s="19"/>
      <c r="M42" s="16"/>
      <c r="N42" s="19"/>
      <c r="O42" s="16"/>
      <c r="P42" s="19"/>
      <c r="Q42" s="16"/>
      <c r="R42" s="19"/>
      <c r="S42" s="16"/>
      <c r="T42" s="19"/>
      <c r="U42" s="16"/>
      <c r="V42" s="19"/>
      <c r="W42" s="16"/>
      <c r="X42" s="19"/>
      <c r="Y42" s="16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2:28" ht="10.5" customHeight="1">
      <c r="B43" s="21"/>
      <c r="C43" s="17"/>
      <c r="D43" s="17"/>
      <c r="E43" s="17"/>
      <c r="F43" s="19"/>
      <c r="G43" s="12"/>
      <c r="H43" s="19"/>
      <c r="I43" s="12"/>
      <c r="J43" s="19"/>
      <c r="K43" s="12"/>
      <c r="L43" s="19"/>
      <c r="M43" s="12"/>
      <c r="N43" s="19"/>
      <c r="O43" s="12"/>
      <c r="P43" s="19"/>
      <c r="Q43" s="12"/>
      <c r="R43" s="19"/>
      <c r="S43" s="12"/>
      <c r="T43" s="19"/>
      <c r="U43" s="12"/>
      <c r="V43" s="19"/>
      <c r="W43" s="12"/>
      <c r="X43" s="19"/>
      <c r="Y43" s="12"/>
      <c r="Z43" s="20"/>
      <c r="AA43" s="20"/>
      <c r="AB43" s="20"/>
    </row>
    <row r="44" spans="2:28" ht="10.5" customHeight="1">
      <c r="B44" s="18"/>
      <c r="C44" s="17"/>
      <c r="D44" s="17"/>
      <c r="E44" s="17"/>
      <c r="F44" s="19"/>
      <c r="G44" s="16"/>
      <c r="H44" s="19"/>
      <c r="I44" s="16"/>
      <c r="J44" s="19"/>
      <c r="K44" s="16"/>
      <c r="L44" s="19"/>
      <c r="M44" s="16"/>
      <c r="N44" s="19"/>
      <c r="O44" s="16"/>
      <c r="P44" s="19"/>
      <c r="Q44" s="16"/>
      <c r="R44" s="19"/>
      <c r="S44" s="16"/>
      <c r="T44" s="19"/>
      <c r="U44" s="16"/>
      <c r="V44" s="19"/>
      <c r="W44" s="16"/>
      <c r="X44" s="19"/>
      <c r="Y44" s="16"/>
      <c r="Z44" s="20"/>
      <c r="AA44" s="20"/>
      <c r="AB44" s="20"/>
    </row>
    <row r="45" spans="2:28" ht="10.5" customHeight="1">
      <c r="B45" s="21"/>
      <c r="C45" s="17"/>
      <c r="D45" s="17"/>
      <c r="E45" s="17"/>
      <c r="F45" s="19"/>
      <c r="G45" s="12"/>
      <c r="H45" s="19"/>
      <c r="I45" s="12"/>
      <c r="J45" s="19"/>
      <c r="K45" s="12"/>
      <c r="L45" s="19"/>
      <c r="M45" s="12"/>
      <c r="N45" s="19"/>
      <c r="O45" s="12"/>
      <c r="P45" s="19"/>
      <c r="Q45" s="12"/>
      <c r="R45" s="19"/>
      <c r="S45" s="12"/>
      <c r="T45" s="19"/>
      <c r="U45" s="12"/>
      <c r="V45" s="19"/>
      <c r="W45" s="12"/>
      <c r="X45" s="19"/>
      <c r="Y45" s="12"/>
      <c r="Z45" s="20"/>
      <c r="AA45" s="20"/>
      <c r="AB45" s="20"/>
    </row>
    <row r="46" spans="2:28" ht="10.5" customHeight="1">
      <c r="B46" s="18"/>
      <c r="C46" s="17"/>
      <c r="D46" s="17"/>
      <c r="E46" s="17"/>
      <c r="F46" s="19"/>
      <c r="G46" s="16"/>
      <c r="H46" s="19"/>
      <c r="I46" s="16"/>
      <c r="J46" s="19"/>
      <c r="K46" s="16"/>
      <c r="L46" s="19"/>
      <c r="M46" s="16"/>
      <c r="N46" s="19"/>
      <c r="O46" s="16"/>
      <c r="P46" s="19"/>
      <c r="Q46" s="16"/>
      <c r="R46" s="19"/>
      <c r="S46" s="16"/>
      <c r="T46" s="19"/>
      <c r="U46" s="16"/>
      <c r="V46" s="19"/>
      <c r="W46" s="16"/>
      <c r="X46" s="19"/>
      <c r="Y46" s="16"/>
      <c r="Z46" s="20"/>
      <c r="AA46" s="20"/>
      <c r="AB46" s="20"/>
    </row>
    <row r="47" spans="2:28" ht="10.5" customHeight="1">
      <c r="B47" s="21"/>
      <c r="C47" s="17"/>
      <c r="D47" s="17"/>
      <c r="E47" s="17"/>
      <c r="F47" s="19"/>
      <c r="G47" s="12"/>
      <c r="H47" s="19"/>
      <c r="I47" s="12"/>
      <c r="J47" s="19"/>
      <c r="K47" s="12"/>
      <c r="L47" s="19"/>
      <c r="M47" s="12"/>
      <c r="N47" s="19"/>
      <c r="O47" s="12"/>
      <c r="P47" s="19"/>
      <c r="Q47" s="12"/>
      <c r="R47" s="19"/>
      <c r="S47" s="12"/>
      <c r="T47" s="19"/>
      <c r="U47" s="12"/>
      <c r="V47" s="19"/>
      <c r="W47" s="12"/>
      <c r="X47" s="19"/>
      <c r="Y47" s="12"/>
      <c r="Z47" s="20"/>
      <c r="AA47" s="20"/>
      <c r="AB47" s="20"/>
    </row>
    <row r="48" spans="2:28" ht="10.5" customHeight="1">
      <c r="B48" s="18"/>
      <c r="C48" s="17"/>
      <c r="D48" s="17"/>
      <c r="E48" s="17"/>
      <c r="F48" s="19"/>
      <c r="G48" s="16"/>
      <c r="H48" s="19"/>
      <c r="I48" s="16"/>
      <c r="J48" s="19"/>
      <c r="K48" s="16"/>
      <c r="L48" s="19"/>
      <c r="M48" s="16"/>
      <c r="N48" s="19"/>
      <c r="O48" s="16"/>
      <c r="P48" s="19"/>
      <c r="Q48" s="16"/>
      <c r="R48" s="19"/>
      <c r="S48" s="16"/>
      <c r="T48" s="19"/>
      <c r="U48" s="16"/>
      <c r="V48" s="19"/>
      <c r="W48" s="16"/>
      <c r="X48" s="19"/>
      <c r="Y48" s="16"/>
      <c r="Z48" s="20"/>
      <c r="AA48" s="20"/>
      <c r="AB48" s="20"/>
    </row>
    <row r="49" spans="2:28" ht="10.5" customHeight="1">
      <c r="B49" s="21"/>
      <c r="C49" s="17"/>
      <c r="D49" s="17"/>
      <c r="E49" s="17"/>
      <c r="F49" s="19"/>
      <c r="G49" s="12"/>
      <c r="H49" s="19"/>
      <c r="I49" s="12"/>
      <c r="J49" s="19"/>
      <c r="K49" s="12"/>
      <c r="L49" s="19"/>
      <c r="M49" s="12"/>
      <c r="N49" s="19"/>
      <c r="O49" s="12"/>
      <c r="P49" s="19"/>
      <c r="Q49" s="12"/>
      <c r="R49" s="19"/>
      <c r="S49" s="12"/>
      <c r="T49" s="19"/>
      <c r="U49" s="12"/>
      <c r="V49" s="19"/>
      <c r="W49" s="12"/>
      <c r="X49" s="19"/>
      <c r="Y49" s="12"/>
      <c r="Z49" s="20"/>
      <c r="AA49" s="20"/>
      <c r="AB49" s="20"/>
    </row>
    <row r="50" spans="2:28" ht="10.5" customHeight="1">
      <c r="B50" s="18"/>
      <c r="C50" s="17"/>
      <c r="D50" s="17"/>
      <c r="E50" s="17"/>
      <c r="F50" s="19"/>
      <c r="G50" s="16"/>
      <c r="H50" s="19"/>
      <c r="I50" s="16"/>
      <c r="J50" s="19"/>
      <c r="K50" s="16"/>
      <c r="L50" s="19"/>
      <c r="M50" s="16"/>
      <c r="N50" s="19"/>
      <c r="O50" s="16"/>
      <c r="P50" s="19"/>
      <c r="Q50" s="16"/>
      <c r="R50" s="19"/>
      <c r="S50" s="16"/>
      <c r="T50" s="19"/>
      <c r="U50" s="16"/>
      <c r="V50" s="19"/>
      <c r="W50" s="16"/>
      <c r="X50" s="19"/>
      <c r="Y50" s="16"/>
      <c r="Z50" s="20"/>
      <c r="AA50" s="20"/>
      <c r="AB50" s="20"/>
    </row>
    <row r="51" spans="2:28" ht="10.5" customHeight="1">
      <c r="B51" s="21"/>
      <c r="C51" s="17"/>
      <c r="D51" s="17"/>
      <c r="E51" s="17"/>
      <c r="F51" s="19"/>
      <c r="G51" s="12"/>
      <c r="H51" s="19"/>
      <c r="I51" s="12"/>
      <c r="J51" s="19"/>
      <c r="K51" s="12"/>
      <c r="L51" s="19"/>
      <c r="M51" s="12"/>
      <c r="N51" s="19"/>
      <c r="O51" s="12"/>
      <c r="P51" s="19"/>
      <c r="Q51" s="12"/>
      <c r="R51" s="19"/>
      <c r="S51" s="12"/>
      <c r="T51" s="19"/>
      <c r="U51" s="12"/>
      <c r="V51" s="19"/>
      <c r="W51" s="12"/>
      <c r="X51" s="19"/>
      <c r="Y51" s="12"/>
      <c r="Z51" s="20"/>
      <c r="AA51" s="20"/>
      <c r="AB51" s="20"/>
    </row>
    <row r="52" spans="2:28" ht="10.5" customHeight="1">
      <c r="B52" s="18"/>
      <c r="C52" s="17"/>
      <c r="D52" s="17"/>
      <c r="E52" s="17"/>
      <c r="F52" s="19"/>
      <c r="G52" s="16"/>
      <c r="H52" s="19"/>
      <c r="I52" s="16"/>
      <c r="J52" s="19"/>
      <c r="K52" s="16"/>
      <c r="L52" s="19"/>
      <c r="M52" s="16"/>
      <c r="N52" s="19"/>
      <c r="O52" s="16"/>
      <c r="P52" s="19"/>
      <c r="Q52" s="16"/>
      <c r="R52" s="19"/>
      <c r="S52" s="16"/>
      <c r="T52" s="19"/>
      <c r="U52" s="16"/>
      <c r="V52" s="19"/>
      <c r="W52" s="16"/>
      <c r="X52" s="19"/>
      <c r="Y52" s="16"/>
      <c r="Z52" s="20"/>
      <c r="AA52" s="20"/>
      <c r="AB52" s="20"/>
    </row>
    <row r="53" spans="2:28" ht="10.5" customHeight="1">
      <c r="B53" s="21"/>
      <c r="C53" s="17"/>
      <c r="D53" s="17"/>
      <c r="E53" s="17"/>
      <c r="F53" s="19"/>
      <c r="G53" s="12"/>
      <c r="H53" s="19"/>
      <c r="I53" s="12"/>
      <c r="J53" s="19"/>
      <c r="K53" s="12"/>
      <c r="L53" s="19"/>
      <c r="M53" s="12"/>
      <c r="N53" s="19"/>
      <c r="O53" s="12"/>
      <c r="P53" s="19"/>
      <c r="Q53" s="12"/>
      <c r="R53" s="19"/>
      <c r="S53" s="12"/>
      <c r="T53" s="19"/>
      <c r="U53" s="12"/>
      <c r="V53" s="19"/>
      <c r="W53" s="12"/>
      <c r="X53" s="19"/>
      <c r="Y53" s="12"/>
      <c r="Z53" s="20"/>
      <c r="AA53" s="20"/>
      <c r="AB53" s="20"/>
    </row>
    <row r="54" spans="2:28" ht="10.5" customHeight="1">
      <c r="B54" s="18"/>
      <c r="C54" s="17"/>
      <c r="D54" s="17"/>
      <c r="E54" s="17"/>
      <c r="F54" s="19"/>
      <c r="G54" s="16"/>
      <c r="H54" s="19"/>
      <c r="I54" s="16"/>
      <c r="J54" s="19"/>
      <c r="K54" s="16"/>
      <c r="L54" s="19"/>
      <c r="M54" s="16"/>
      <c r="N54" s="19"/>
      <c r="O54" s="16"/>
      <c r="P54" s="19"/>
      <c r="Q54" s="16"/>
      <c r="R54" s="19"/>
      <c r="S54" s="16"/>
      <c r="T54" s="19"/>
      <c r="U54" s="16"/>
      <c r="V54" s="19"/>
      <c r="W54" s="16"/>
      <c r="X54" s="19"/>
      <c r="Y54" s="16"/>
      <c r="Z54" s="20"/>
      <c r="AA54" s="20"/>
      <c r="AB54" s="20"/>
    </row>
    <row r="55" spans="2:28" ht="10.5" customHeight="1">
      <c r="B55" s="21"/>
      <c r="C55" s="17"/>
      <c r="D55" s="17"/>
      <c r="E55" s="17"/>
      <c r="F55" s="19"/>
      <c r="G55" s="12"/>
      <c r="H55" s="19"/>
      <c r="I55" s="12"/>
      <c r="J55" s="19"/>
      <c r="K55" s="12"/>
      <c r="L55" s="19"/>
      <c r="M55" s="12"/>
      <c r="N55" s="19"/>
      <c r="O55" s="12"/>
      <c r="P55" s="19"/>
      <c r="Q55" s="12"/>
      <c r="R55" s="19"/>
      <c r="S55" s="12"/>
      <c r="T55" s="19"/>
      <c r="U55" s="12"/>
      <c r="V55" s="19"/>
      <c r="W55" s="12"/>
      <c r="X55" s="19"/>
      <c r="Y55" s="12"/>
      <c r="Z55" s="20"/>
      <c r="AA55" s="20"/>
      <c r="AB55" s="20"/>
    </row>
    <row r="56" spans="2:28" ht="10.5" customHeight="1">
      <c r="B56" s="18"/>
      <c r="C56" s="17"/>
      <c r="D56" s="17"/>
      <c r="E56" s="17"/>
      <c r="F56" s="19"/>
      <c r="G56" s="16"/>
      <c r="H56" s="19"/>
      <c r="I56" s="16"/>
      <c r="J56" s="19"/>
      <c r="K56" s="16"/>
      <c r="L56" s="19"/>
      <c r="M56" s="16"/>
      <c r="N56" s="19"/>
      <c r="O56" s="16"/>
      <c r="P56" s="19"/>
      <c r="Q56" s="16"/>
      <c r="R56" s="19"/>
      <c r="S56" s="16"/>
      <c r="T56" s="19"/>
      <c r="U56" s="16"/>
      <c r="V56" s="19"/>
      <c r="W56" s="16"/>
      <c r="X56" s="19"/>
      <c r="Y56" s="16"/>
      <c r="Z56" s="20"/>
      <c r="AA56" s="20"/>
      <c r="AB56" s="20"/>
    </row>
    <row r="57" spans="2:28" ht="10.5" customHeight="1">
      <c r="B57" s="21"/>
      <c r="C57" s="17"/>
      <c r="D57" s="17"/>
      <c r="E57" s="17"/>
      <c r="F57" s="19"/>
      <c r="G57" s="12"/>
      <c r="H57" s="19"/>
      <c r="I57" s="12"/>
      <c r="J57" s="19"/>
      <c r="K57" s="12"/>
      <c r="L57" s="19"/>
      <c r="M57" s="12"/>
      <c r="N57" s="19"/>
      <c r="O57" s="12"/>
      <c r="P57" s="19"/>
      <c r="Q57" s="12"/>
      <c r="R57" s="19"/>
      <c r="S57" s="12"/>
      <c r="T57" s="19"/>
      <c r="U57" s="12"/>
      <c r="V57" s="19"/>
      <c r="W57" s="12"/>
      <c r="X57" s="19"/>
      <c r="Y57" s="12"/>
      <c r="Z57" s="20"/>
      <c r="AA57" s="20"/>
      <c r="AB57" s="20"/>
    </row>
    <row r="58" spans="2:28" ht="10.5" customHeight="1">
      <c r="B58" s="18"/>
      <c r="C58" s="17"/>
      <c r="D58" s="17"/>
      <c r="E58" s="17"/>
      <c r="F58" s="19"/>
      <c r="G58" s="16"/>
      <c r="H58" s="19"/>
      <c r="I58" s="16"/>
      <c r="J58" s="19"/>
      <c r="K58" s="16"/>
      <c r="L58" s="19"/>
      <c r="M58" s="16"/>
      <c r="N58" s="19"/>
      <c r="O58" s="16"/>
      <c r="P58" s="19"/>
      <c r="Q58" s="16"/>
      <c r="R58" s="19"/>
      <c r="S58" s="16"/>
      <c r="T58" s="19"/>
      <c r="U58" s="16"/>
      <c r="V58" s="19"/>
      <c r="W58" s="16"/>
      <c r="X58" s="19"/>
      <c r="Y58" s="16"/>
      <c r="Z58" s="20"/>
      <c r="AA58" s="20"/>
      <c r="AB58" s="20"/>
    </row>
    <row r="59" spans="2:28" ht="10.5" customHeight="1">
      <c r="B59" s="21"/>
      <c r="C59" s="17"/>
      <c r="D59" s="17"/>
      <c r="E59" s="17"/>
      <c r="F59" s="19"/>
      <c r="G59" s="12"/>
      <c r="H59" s="19"/>
      <c r="I59" s="12"/>
      <c r="J59" s="19"/>
      <c r="K59" s="12"/>
      <c r="L59" s="19"/>
      <c r="M59" s="12"/>
      <c r="N59" s="19"/>
      <c r="O59" s="12"/>
      <c r="P59" s="19"/>
      <c r="Q59" s="12"/>
      <c r="R59" s="19"/>
      <c r="S59" s="12"/>
      <c r="T59" s="19"/>
      <c r="U59" s="12"/>
      <c r="V59" s="19"/>
      <c r="W59" s="12"/>
      <c r="X59" s="19"/>
      <c r="Y59" s="12"/>
      <c r="Z59" s="20"/>
      <c r="AA59" s="20"/>
      <c r="AB59" s="20"/>
    </row>
    <row r="60" spans="2:28" ht="10.5" customHeight="1">
      <c r="B60" s="18"/>
      <c r="C60" s="17"/>
      <c r="D60" s="17"/>
      <c r="E60" s="17"/>
      <c r="F60" s="19"/>
      <c r="G60" s="16"/>
      <c r="H60" s="19"/>
      <c r="I60" s="16"/>
      <c r="J60" s="19"/>
      <c r="K60" s="16"/>
      <c r="L60" s="19"/>
      <c r="M60" s="16"/>
      <c r="N60" s="19"/>
      <c r="O60" s="16"/>
      <c r="P60" s="19"/>
      <c r="Q60" s="16"/>
      <c r="R60" s="19"/>
      <c r="S60" s="16"/>
      <c r="T60" s="19"/>
      <c r="U60" s="16"/>
      <c r="V60" s="19"/>
      <c r="W60" s="16"/>
      <c r="X60" s="19"/>
      <c r="Y60" s="16"/>
      <c r="Z60" s="20"/>
      <c r="AA60" s="20"/>
      <c r="AB60" s="20"/>
    </row>
    <row r="61" spans="2:28" ht="10.5" customHeight="1">
      <c r="B61" s="21"/>
      <c r="C61" s="17"/>
      <c r="D61" s="17"/>
      <c r="E61" s="17"/>
      <c r="F61" s="19"/>
      <c r="G61" s="12"/>
      <c r="H61" s="19"/>
      <c r="I61" s="12"/>
      <c r="J61" s="19"/>
      <c r="K61" s="12"/>
      <c r="L61" s="19"/>
      <c r="M61" s="12"/>
      <c r="N61" s="19"/>
      <c r="O61" s="12"/>
      <c r="P61" s="19"/>
      <c r="Q61" s="12"/>
      <c r="R61" s="19"/>
      <c r="S61" s="12"/>
      <c r="T61" s="19"/>
      <c r="U61" s="12"/>
      <c r="V61" s="19"/>
      <c r="W61" s="12"/>
      <c r="X61" s="19"/>
      <c r="Y61" s="12"/>
      <c r="Z61" s="20"/>
      <c r="AA61" s="20"/>
      <c r="AB61" s="20"/>
    </row>
    <row r="62" spans="2:28" ht="10.5" customHeight="1">
      <c r="B62" s="18"/>
      <c r="C62" s="17"/>
      <c r="D62" s="17"/>
      <c r="E62" s="17"/>
      <c r="F62" s="19"/>
      <c r="G62" s="16"/>
      <c r="H62" s="19"/>
      <c r="I62" s="16"/>
      <c r="J62" s="19"/>
      <c r="K62" s="16"/>
      <c r="L62" s="19"/>
      <c r="M62" s="16"/>
      <c r="N62" s="19"/>
      <c r="O62" s="16"/>
      <c r="P62" s="19"/>
      <c r="Q62" s="16"/>
      <c r="R62" s="19"/>
      <c r="S62" s="16"/>
      <c r="T62" s="19"/>
      <c r="U62" s="16"/>
      <c r="V62" s="19"/>
      <c r="W62" s="16"/>
      <c r="X62" s="19"/>
      <c r="Y62" s="16"/>
      <c r="Z62" s="20"/>
      <c r="AA62" s="20"/>
      <c r="AB62" s="20"/>
    </row>
    <row r="63" spans="2:28" ht="10.5" customHeight="1">
      <c r="B63" s="21"/>
      <c r="C63" s="17"/>
      <c r="D63" s="17"/>
      <c r="E63" s="17"/>
      <c r="F63" s="19"/>
      <c r="G63" s="12"/>
      <c r="H63" s="19"/>
      <c r="I63" s="12"/>
      <c r="J63" s="19"/>
      <c r="K63" s="12"/>
      <c r="L63" s="19"/>
      <c r="M63" s="12"/>
      <c r="N63" s="19"/>
      <c r="O63" s="12"/>
      <c r="P63" s="19"/>
      <c r="Q63" s="12"/>
      <c r="R63" s="19"/>
      <c r="S63" s="12"/>
      <c r="T63" s="19"/>
      <c r="U63" s="12"/>
      <c r="V63" s="19"/>
      <c r="W63" s="12"/>
      <c r="X63" s="19"/>
      <c r="Y63" s="12"/>
      <c r="Z63" s="20"/>
      <c r="AA63" s="20"/>
      <c r="AB63" s="20"/>
    </row>
    <row r="64" spans="2:28" ht="10.5" customHeight="1">
      <c r="B64" s="18"/>
      <c r="C64" s="17"/>
      <c r="D64" s="17"/>
      <c r="E64" s="17"/>
      <c r="F64" s="19"/>
      <c r="G64" s="16"/>
      <c r="H64" s="19"/>
      <c r="I64" s="16"/>
      <c r="J64" s="19"/>
      <c r="K64" s="16"/>
      <c r="L64" s="19"/>
      <c r="M64" s="16"/>
      <c r="N64" s="19"/>
      <c r="O64" s="16"/>
      <c r="P64" s="19"/>
      <c r="Q64" s="16"/>
      <c r="R64" s="19"/>
      <c r="S64" s="16"/>
      <c r="T64" s="19"/>
      <c r="U64" s="16"/>
      <c r="V64" s="19"/>
      <c r="W64" s="16"/>
      <c r="X64" s="19"/>
      <c r="Y64" s="16"/>
      <c r="Z64" s="20"/>
      <c r="AA64" s="20"/>
      <c r="AB64" s="20"/>
    </row>
    <row r="65" spans="2:28" ht="10.5" customHeight="1">
      <c r="B65" s="21"/>
      <c r="C65" s="17"/>
      <c r="D65" s="17"/>
      <c r="E65" s="17"/>
      <c r="F65" s="19"/>
      <c r="G65" s="12"/>
      <c r="H65" s="19"/>
      <c r="I65" s="12"/>
      <c r="J65" s="19"/>
      <c r="K65" s="12"/>
      <c r="L65" s="19"/>
      <c r="M65" s="12"/>
      <c r="N65" s="19"/>
      <c r="O65" s="12"/>
      <c r="P65" s="19"/>
      <c r="Q65" s="12"/>
      <c r="R65" s="19"/>
      <c r="S65" s="12"/>
      <c r="T65" s="19"/>
      <c r="U65" s="12"/>
      <c r="V65" s="19"/>
      <c r="W65" s="12"/>
      <c r="X65" s="19"/>
      <c r="Y65" s="12"/>
      <c r="Z65" s="20"/>
      <c r="AA65" s="20"/>
      <c r="AB65" s="20"/>
    </row>
    <row r="66" spans="2:28" ht="10.5" customHeight="1">
      <c r="B66" s="18"/>
      <c r="C66" s="17"/>
      <c r="D66" s="17"/>
      <c r="E66" s="17"/>
      <c r="F66" s="19"/>
      <c r="G66" s="16"/>
      <c r="H66" s="19"/>
      <c r="I66" s="16"/>
      <c r="J66" s="19"/>
      <c r="K66" s="16"/>
      <c r="L66" s="19"/>
      <c r="M66" s="16"/>
      <c r="N66" s="19"/>
      <c r="O66" s="16"/>
      <c r="P66" s="19"/>
      <c r="Q66" s="16"/>
      <c r="R66" s="19"/>
      <c r="S66" s="16"/>
      <c r="T66" s="19"/>
      <c r="U66" s="16"/>
      <c r="V66" s="19"/>
      <c r="W66" s="16"/>
      <c r="X66" s="19"/>
      <c r="Y66" s="16"/>
      <c r="Z66" s="20"/>
      <c r="AA66" s="20"/>
      <c r="AB66" s="20"/>
    </row>
    <row r="67" spans="2:28" ht="10.5" customHeight="1">
      <c r="B67" s="21"/>
      <c r="C67" s="17"/>
      <c r="D67" s="17"/>
      <c r="E67" s="17"/>
      <c r="F67" s="19"/>
      <c r="G67" s="12"/>
      <c r="H67" s="19"/>
      <c r="I67" s="12"/>
      <c r="J67" s="19"/>
      <c r="K67" s="12"/>
      <c r="L67" s="19"/>
      <c r="M67" s="12"/>
      <c r="N67" s="19"/>
      <c r="O67" s="12"/>
      <c r="P67" s="19"/>
      <c r="Q67" s="12"/>
      <c r="R67" s="19"/>
      <c r="S67" s="12"/>
      <c r="T67" s="19"/>
      <c r="U67" s="12"/>
      <c r="V67" s="19"/>
      <c r="W67" s="12"/>
      <c r="X67" s="19"/>
      <c r="Y67" s="12"/>
      <c r="Z67" s="20"/>
      <c r="AA67" s="20"/>
      <c r="AB67" s="20"/>
    </row>
    <row r="68" spans="2:28" ht="10.5" customHeight="1">
      <c r="B68" s="18"/>
      <c r="C68" s="17"/>
      <c r="D68" s="17"/>
      <c r="E68" s="17"/>
      <c r="F68" s="19"/>
      <c r="G68" s="16"/>
      <c r="H68" s="19"/>
      <c r="I68" s="16"/>
      <c r="J68" s="19"/>
      <c r="K68" s="16"/>
      <c r="L68" s="19"/>
      <c r="M68" s="16"/>
      <c r="N68" s="19"/>
      <c r="O68" s="16"/>
      <c r="P68" s="19"/>
      <c r="Q68" s="16"/>
      <c r="R68" s="19"/>
      <c r="S68" s="16"/>
      <c r="T68" s="19"/>
      <c r="U68" s="16"/>
      <c r="V68" s="19"/>
      <c r="W68" s="16"/>
      <c r="X68" s="19"/>
      <c r="Y68" s="16"/>
      <c r="Z68" s="20"/>
      <c r="AA68" s="20"/>
      <c r="AB68" s="20"/>
    </row>
    <row r="69" spans="2:28" ht="10.5" customHeight="1">
      <c r="B69" s="21"/>
      <c r="C69" s="17"/>
      <c r="D69" s="17"/>
      <c r="E69" s="17"/>
      <c r="F69" s="19"/>
      <c r="G69" s="12"/>
      <c r="H69" s="19"/>
      <c r="I69" s="12"/>
      <c r="J69" s="19"/>
      <c r="K69" s="12"/>
      <c r="L69" s="19"/>
      <c r="M69" s="12"/>
      <c r="N69" s="19"/>
      <c r="O69" s="12"/>
      <c r="P69" s="19"/>
      <c r="Q69" s="12"/>
      <c r="R69" s="19"/>
      <c r="S69" s="12"/>
      <c r="T69" s="19"/>
      <c r="U69" s="12"/>
      <c r="V69" s="19"/>
      <c r="W69" s="12"/>
      <c r="X69" s="19"/>
      <c r="Y69" s="12"/>
      <c r="Z69" s="20"/>
      <c r="AA69" s="20"/>
      <c r="AB69" s="20"/>
    </row>
    <row r="70" spans="2:28" ht="10.5" customHeight="1">
      <c r="B70" s="18"/>
      <c r="C70" s="17"/>
      <c r="D70" s="17"/>
      <c r="E70" s="17"/>
      <c r="F70" s="19"/>
      <c r="G70" s="16"/>
      <c r="H70" s="19"/>
      <c r="I70" s="16"/>
      <c r="J70" s="19"/>
      <c r="K70" s="16"/>
      <c r="L70" s="19"/>
      <c r="M70" s="16"/>
      <c r="N70" s="19"/>
      <c r="O70" s="16"/>
      <c r="P70" s="19"/>
      <c r="Q70" s="16"/>
      <c r="R70" s="19"/>
      <c r="S70" s="16"/>
      <c r="T70" s="19"/>
      <c r="U70" s="16"/>
      <c r="V70" s="19"/>
      <c r="W70" s="16"/>
      <c r="X70" s="19"/>
      <c r="Y70" s="16"/>
      <c r="Z70" s="20"/>
      <c r="AA70" s="20"/>
      <c r="AB70" s="20"/>
    </row>
    <row r="71" spans="2:28" ht="10.5" customHeight="1">
      <c r="B71" s="21"/>
      <c r="C71" s="17"/>
      <c r="D71" s="17"/>
      <c r="E71" s="17"/>
      <c r="F71" s="19"/>
      <c r="G71" s="12"/>
      <c r="H71" s="19"/>
      <c r="I71" s="12"/>
      <c r="J71" s="19"/>
      <c r="K71" s="12"/>
      <c r="L71" s="19"/>
      <c r="M71" s="12"/>
      <c r="N71" s="19"/>
      <c r="O71" s="12"/>
      <c r="P71" s="19"/>
      <c r="Q71" s="12"/>
      <c r="R71" s="19"/>
      <c r="S71" s="12"/>
      <c r="T71" s="19"/>
      <c r="U71" s="12"/>
      <c r="V71" s="19"/>
      <c r="W71" s="12"/>
      <c r="X71" s="19"/>
      <c r="Y71" s="12"/>
      <c r="Z71" s="20"/>
      <c r="AA71" s="20"/>
      <c r="AB71" s="20"/>
    </row>
    <row r="72" spans="2:28" ht="10.5" customHeight="1">
      <c r="B72" s="18"/>
      <c r="C72" s="17"/>
      <c r="D72" s="17"/>
      <c r="E72" s="17"/>
      <c r="F72" s="19"/>
      <c r="G72" s="16"/>
      <c r="H72" s="19"/>
      <c r="I72" s="16"/>
      <c r="J72" s="19"/>
      <c r="K72" s="16"/>
      <c r="L72" s="19"/>
      <c r="M72" s="16"/>
      <c r="N72" s="19"/>
      <c r="O72" s="16"/>
      <c r="P72" s="19"/>
      <c r="Q72" s="16"/>
      <c r="R72" s="19"/>
      <c r="S72" s="16"/>
      <c r="T72" s="19"/>
      <c r="U72" s="16"/>
      <c r="V72" s="19"/>
      <c r="W72" s="16"/>
      <c r="X72" s="19"/>
      <c r="Y72" s="16"/>
      <c r="Z72" s="20"/>
      <c r="AA72" s="20"/>
      <c r="AB72" s="20"/>
    </row>
    <row r="73" spans="2:28" ht="10.5" customHeight="1">
      <c r="B73" s="21"/>
      <c r="C73" s="17"/>
      <c r="D73" s="17"/>
      <c r="E73" s="17"/>
      <c r="F73" s="19"/>
      <c r="G73" s="12"/>
      <c r="H73" s="19"/>
      <c r="I73" s="12"/>
      <c r="J73" s="19"/>
      <c r="K73" s="12"/>
      <c r="L73" s="19"/>
      <c r="M73" s="12"/>
      <c r="N73" s="19"/>
      <c r="O73" s="12"/>
      <c r="P73" s="19"/>
      <c r="Q73" s="12"/>
      <c r="R73" s="19"/>
      <c r="S73" s="12"/>
      <c r="T73" s="19"/>
      <c r="U73" s="12"/>
      <c r="V73" s="19"/>
      <c r="W73" s="12"/>
      <c r="X73" s="19"/>
      <c r="Y73" s="12"/>
      <c r="Z73" s="20"/>
      <c r="AA73" s="20"/>
      <c r="AB73" s="20"/>
    </row>
    <row r="74" spans="2:28" ht="10.5" customHeight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</row>
    <row r="75" spans="2:28" ht="10.5" customHeight="1">
      <c r="B75" s="21"/>
      <c r="C75" s="17"/>
      <c r="D75" s="17"/>
      <c r="E75" s="17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19"/>
      <c r="S75" s="12"/>
      <c r="T75" s="19"/>
      <c r="U75" s="12"/>
      <c r="V75" s="19"/>
      <c r="W75" s="12"/>
      <c r="X75" s="19"/>
      <c r="Y75" s="12"/>
      <c r="Z75" s="20"/>
      <c r="AA75" s="20"/>
      <c r="AB75" s="20"/>
    </row>
    <row r="76" spans="2:28" ht="10.5" customHeight="1">
      <c r="B76" s="18"/>
      <c r="C76" s="17"/>
      <c r="D76" s="17"/>
      <c r="E76" s="17"/>
      <c r="F76" s="19"/>
      <c r="G76" s="16"/>
      <c r="H76" s="19"/>
      <c r="I76" s="16"/>
      <c r="J76" s="19"/>
      <c r="K76" s="16"/>
      <c r="L76" s="19"/>
      <c r="M76" s="16"/>
      <c r="N76" s="19"/>
      <c r="O76" s="16"/>
      <c r="P76" s="19"/>
      <c r="Q76" s="16"/>
      <c r="R76" s="19"/>
      <c r="S76" s="16"/>
      <c r="T76" s="19"/>
      <c r="U76" s="16"/>
      <c r="V76" s="19"/>
      <c r="W76" s="16"/>
      <c r="X76" s="19"/>
      <c r="Y76" s="16"/>
      <c r="Z76" s="20"/>
      <c r="AA76" s="20"/>
      <c r="AB76" s="20"/>
    </row>
    <row r="77" spans="2:28" ht="10.5" customHeight="1">
      <c r="B77" s="21"/>
      <c r="C77" s="17"/>
      <c r="D77" s="17"/>
      <c r="E77" s="17"/>
      <c r="F77" s="19"/>
      <c r="G77" s="12"/>
      <c r="H77" s="19"/>
      <c r="I77" s="12"/>
      <c r="J77" s="1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</row>
    <row r="78" spans="2:28" ht="10.5" customHeight="1">
      <c r="B78" s="18"/>
      <c r="C78" s="17"/>
      <c r="D78" s="17"/>
      <c r="E78" s="17"/>
      <c r="F78" s="19"/>
      <c r="G78" s="16"/>
      <c r="H78" s="19"/>
      <c r="I78" s="16"/>
      <c r="J78" s="19"/>
      <c r="K78" s="16"/>
      <c r="L78" s="19"/>
      <c r="M78" s="16"/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</row>
    <row r="79" spans="2:28" ht="10.5" customHeight="1">
      <c r="B79" s="21"/>
      <c r="C79" s="17"/>
      <c r="D79" s="17"/>
      <c r="E79" s="17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</row>
    <row r="80" spans="2:28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</row>
    <row r="81" spans="2:28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</row>
    <row r="82" spans="2:28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</row>
    <row r="83" spans="2:28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</row>
    <row r="84" spans="2:28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</row>
    <row r="85" spans="2:28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</row>
    <row r="86" spans="2:28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</row>
    <row r="87" spans="2:28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</row>
    <row r="88" spans="2:28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</row>
    <row r="89" spans="2:28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</row>
    <row r="90" spans="2:28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</row>
    <row r="91" spans="2:28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</row>
    <row r="92" spans="2:28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</row>
    <row r="93" spans="2:28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</row>
    <row r="94" spans="2:28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</row>
    <row r="95" spans="2:28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</row>
    <row r="96" spans="2:28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</row>
    <row r="97" spans="2:28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</row>
    <row r="98" spans="2:28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</row>
    <row r="99" spans="2:28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</row>
    <row r="100" spans="2:28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</row>
    <row r="101" spans="2:28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</row>
    <row r="102" spans="2:28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</row>
    <row r="103" spans="2:28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</row>
    <row r="104" spans="2:31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  <c r="AC104" s="2"/>
      <c r="AD104" s="2"/>
      <c r="AE104" s="2"/>
    </row>
    <row r="105" spans="2:31" ht="15.75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  <c r="AC105" s="2"/>
      <c r="AD105" s="2"/>
      <c r="AE105" s="2"/>
    </row>
    <row r="106" spans="2:31" ht="15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  <c r="AC106" s="2"/>
      <c r="AD106" s="2"/>
      <c r="AE106" s="2"/>
    </row>
    <row r="107" spans="2:31" ht="15.75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  <c r="AC107" s="2"/>
      <c r="AD107" s="2"/>
      <c r="AE107" s="2"/>
    </row>
    <row r="108" spans="2:31" ht="15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  <c r="AC108" s="2"/>
      <c r="AD108" s="2"/>
      <c r="AE108" s="2"/>
    </row>
    <row r="109" spans="2:31" ht="15.75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  <c r="AC109" s="2"/>
      <c r="AD109" s="2"/>
      <c r="AE109" s="2"/>
    </row>
    <row r="110" spans="2:31" ht="15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  <c r="AC110" s="2"/>
      <c r="AD110" s="2"/>
      <c r="AE110" s="2"/>
    </row>
    <row r="111" spans="2:31" ht="15.75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  <c r="AC111" s="2"/>
      <c r="AD111" s="2"/>
      <c r="AE111" s="2"/>
    </row>
    <row r="112" spans="2:31" ht="15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  <c r="AC112" s="2"/>
      <c r="AD112" s="2"/>
      <c r="AE112" s="2"/>
    </row>
    <row r="113" spans="2:31" ht="15.75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  <c r="AC113" s="2"/>
      <c r="AD113" s="2"/>
      <c r="AE113" s="2"/>
    </row>
    <row r="114" spans="2:31" ht="15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  <c r="AC114" s="2"/>
      <c r="AD114" s="2"/>
      <c r="AE114" s="2"/>
    </row>
    <row r="115" spans="2:31" ht="15.75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  <c r="AC115" s="2"/>
      <c r="AD115" s="2"/>
      <c r="AE115" s="2"/>
    </row>
    <row r="116" spans="2:31" ht="15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  <c r="AC116" s="2"/>
      <c r="AD116" s="2"/>
      <c r="AE116" s="2"/>
    </row>
    <row r="117" spans="2:31" ht="15.75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  <c r="AC117" s="2"/>
      <c r="AD117" s="2"/>
      <c r="AE117" s="2"/>
    </row>
    <row r="118" spans="2:31" ht="15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  <c r="AC118" s="2"/>
      <c r="AD118" s="2"/>
      <c r="AE118" s="2"/>
    </row>
    <row r="119" spans="2:31" ht="15.75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  <c r="AC119" s="2"/>
      <c r="AD119" s="2"/>
      <c r="AE119" s="2"/>
    </row>
    <row r="120" spans="2:31" ht="15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  <c r="AC120" s="2"/>
      <c r="AD120" s="2"/>
      <c r="AE120" s="2"/>
    </row>
    <row r="121" spans="2:31" ht="15.75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  <c r="AC121" s="2"/>
      <c r="AD121" s="2"/>
      <c r="AE121" s="2"/>
    </row>
    <row r="122" spans="2:31" ht="15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  <c r="AC122" s="2"/>
      <c r="AD122" s="2"/>
      <c r="AE122" s="2"/>
    </row>
    <row r="123" spans="2:31" ht="15.75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  <c r="AC123" s="2"/>
      <c r="AD123" s="2"/>
      <c r="AE123" s="2"/>
    </row>
    <row r="124" spans="2:31" ht="15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  <c r="AC124" s="2"/>
      <c r="AD124" s="2"/>
      <c r="AE124" s="2"/>
    </row>
    <row r="125" spans="2:31" ht="15.75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  <c r="AC125" s="2"/>
      <c r="AD125" s="2"/>
      <c r="AE125" s="2"/>
    </row>
    <row r="126" spans="2:31" ht="15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  <c r="AC126" s="2"/>
      <c r="AD126" s="2"/>
      <c r="AE126" s="2"/>
    </row>
    <row r="127" spans="2:31" ht="15.75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  <c r="AC127" s="2"/>
      <c r="AD127" s="2"/>
      <c r="AE127" s="2"/>
    </row>
    <row r="128" spans="2:31" ht="15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  <c r="AC128" s="2"/>
      <c r="AD128" s="2"/>
      <c r="AE128" s="2"/>
    </row>
    <row r="129" spans="2:31" ht="15.75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  <c r="AC129" s="2"/>
      <c r="AD129" s="2"/>
      <c r="AE129" s="2"/>
    </row>
    <row r="130" spans="2:31" ht="15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  <c r="AC130" s="2"/>
      <c r="AD130" s="2"/>
      <c r="AE130" s="2"/>
    </row>
    <row r="131" spans="2:31" ht="15.75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  <c r="AC131" s="2"/>
      <c r="AD131" s="2"/>
      <c r="AE131" s="2"/>
    </row>
    <row r="132" spans="2:31" ht="15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  <c r="AC132" s="2"/>
      <c r="AD132" s="2"/>
      <c r="AE132" s="2"/>
    </row>
    <row r="133" spans="2:31" ht="15.75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  <c r="AC133" s="2"/>
      <c r="AD133" s="2"/>
      <c r="AE133" s="2"/>
    </row>
    <row r="134" spans="2:31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:31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:3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2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</sheetData>
  <sheetProtection/>
  <mergeCells count="96">
    <mergeCell ref="B14:B15"/>
    <mergeCell ref="C14:C15"/>
    <mergeCell ref="D14:D15"/>
    <mergeCell ref="E14:E15"/>
    <mergeCell ref="AB12:AB13"/>
    <mergeCell ref="AB14:AB15"/>
    <mergeCell ref="B12:B13"/>
    <mergeCell ref="C12:C13"/>
    <mergeCell ref="D12:D13"/>
    <mergeCell ref="E12:E13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C4:C5"/>
    <mergeCell ref="D7:D8"/>
    <mergeCell ref="E7:E8"/>
    <mergeCell ref="D9:D10"/>
    <mergeCell ref="E9:E10"/>
    <mergeCell ref="B7:B8"/>
    <mergeCell ref="C7:C8"/>
    <mergeCell ref="B6:AB6"/>
    <mergeCell ref="P5:Q5"/>
    <mergeCell ref="R5:S5"/>
    <mergeCell ref="T7:T8"/>
    <mergeCell ref="T5:U5"/>
    <mergeCell ref="T12:T13"/>
    <mergeCell ref="AA14:AA15"/>
    <mergeCell ref="T14:T15"/>
    <mergeCell ref="AA9:AA10"/>
    <mergeCell ref="AA12:AA13"/>
    <mergeCell ref="Z12:Z13"/>
    <mergeCell ref="T9:T10"/>
    <mergeCell ref="V7:V8"/>
    <mergeCell ref="P12:P13"/>
    <mergeCell ref="R12:R13"/>
    <mergeCell ref="P14:P15"/>
    <mergeCell ref="R14:R15"/>
    <mergeCell ref="F9:F10"/>
    <mergeCell ref="F12:F13"/>
    <mergeCell ref="F14:F15"/>
    <mergeCell ref="J9:J10"/>
    <mergeCell ref="L9:L10"/>
    <mergeCell ref="H14:H15"/>
    <mergeCell ref="J14:J15"/>
    <mergeCell ref="L14:L15"/>
    <mergeCell ref="N14:N15"/>
    <mergeCell ref="H12:H13"/>
    <mergeCell ref="J12:J13"/>
    <mergeCell ref="L12:L13"/>
    <mergeCell ref="N12:N13"/>
    <mergeCell ref="N5:O5"/>
    <mergeCell ref="P9:P10"/>
    <mergeCell ref="R9:R10"/>
    <mergeCell ref="F7:F8"/>
    <mergeCell ref="H7:H8"/>
    <mergeCell ref="J7:J8"/>
    <mergeCell ref="L7:L8"/>
    <mergeCell ref="H9:H10"/>
    <mergeCell ref="N9:N10"/>
    <mergeCell ref="V5:W5"/>
    <mergeCell ref="X5:Y5"/>
    <mergeCell ref="B2:J2"/>
    <mergeCell ref="D4:D5"/>
    <mergeCell ref="E4:E5"/>
    <mergeCell ref="F5:G5"/>
    <mergeCell ref="H5:I5"/>
    <mergeCell ref="F4:Y4"/>
    <mergeCell ref="L5:M5"/>
    <mergeCell ref="B4:B5"/>
    <mergeCell ref="Z7:Z8"/>
    <mergeCell ref="Z14:Z15"/>
    <mergeCell ref="V9:V10"/>
    <mergeCell ref="X9:X10"/>
    <mergeCell ref="V12:V13"/>
    <mergeCell ref="X12:X13"/>
    <mergeCell ref="V14:V15"/>
    <mergeCell ref="X14:X15"/>
    <mergeCell ref="X7:X8"/>
    <mergeCell ref="B11:AB11"/>
    <mergeCell ref="AA7:AA8"/>
    <mergeCell ref="Z9:Z10"/>
    <mergeCell ref="A1:AB1"/>
    <mergeCell ref="X3:AB3"/>
    <mergeCell ref="B3:W3"/>
    <mergeCell ref="K2:AB2"/>
    <mergeCell ref="Z4:Z5"/>
    <mergeCell ref="AA4:AA5"/>
    <mergeCell ref="AB7:AB8"/>
    <mergeCell ref="AB9:AB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6">
      <selection activeCell="D23" sqref="D23:D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5" t="s">
        <v>54</v>
      </c>
      <c r="B1" s="125"/>
      <c r="C1" s="125"/>
      <c r="D1" s="125"/>
      <c r="E1" s="125"/>
      <c r="F1" s="125"/>
      <c r="G1" s="125"/>
    </row>
    <row r="2" spans="1:10" ht="32.25" customHeight="1">
      <c r="A2" s="141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2"/>
      <c r="C2" s="142"/>
      <c r="D2" s="142"/>
      <c r="E2" s="142"/>
      <c r="F2" s="142"/>
      <c r="G2" s="142"/>
      <c r="H2" s="3"/>
      <c r="I2" s="3"/>
      <c r="J2" s="3"/>
    </row>
    <row r="3" spans="1:7" ht="15" customHeight="1">
      <c r="A3" s="143" t="str">
        <f>HYPERLINK('[1]реквизиты'!$A$3)</f>
        <v>18-21 мая 2013 г.  г. Саратов</v>
      </c>
      <c r="B3" s="143"/>
      <c r="C3" s="143"/>
      <c r="D3" s="143"/>
      <c r="E3" s="143"/>
      <c r="F3" s="143"/>
      <c r="G3" s="143"/>
    </row>
    <row r="4" ht="12.75">
      <c r="D4" s="29" t="s">
        <v>77</v>
      </c>
    </row>
    <row r="5" spans="1:7" ht="12.75">
      <c r="A5" s="136" t="s">
        <v>0</v>
      </c>
      <c r="B5" s="144" t="s">
        <v>4</v>
      </c>
      <c r="C5" s="136" t="s">
        <v>1</v>
      </c>
      <c r="D5" s="136" t="s">
        <v>2</v>
      </c>
      <c r="E5" s="136" t="s">
        <v>22</v>
      </c>
      <c r="F5" s="136" t="s">
        <v>7</v>
      </c>
      <c r="G5" s="136" t="s">
        <v>8</v>
      </c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 customHeight="1">
      <c r="A7" s="133" t="s">
        <v>9</v>
      </c>
      <c r="B7" s="139">
        <v>1</v>
      </c>
      <c r="C7" s="140" t="s">
        <v>69</v>
      </c>
      <c r="D7" s="138" t="s">
        <v>70</v>
      </c>
      <c r="E7" s="138" t="s">
        <v>59</v>
      </c>
      <c r="F7" s="138"/>
      <c r="G7" s="138" t="s">
        <v>71</v>
      </c>
    </row>
    <row r="8" spans="1:7" ht="12.75">
      <c r="A8" s="133"/>
      <c r="B8" s="139"/>
      <c r="C8" s="140"/>
      <c r="D8" s="138"/>
      <c r="E8" s="138"/>
      <c r="F8" s="138"/>
      <c r="G8" s="138"/>
    </row>
    <row r="9" spans="1:7" ht="12.75" customHeight="1">
      <c r="A9" s="133" t="s">
        <v>10</v>
      </c>
      <c r="B9" s="139">
        <v>2</v>
      </c>
      <c r="C9" s="138" t="s">
        <v>74</v>
      </c>
      <c r="D9" s="138" t="s">
        <v>75</v>
      </c>
      <c r="E9" s="138" t="s">
        <v>62</v>
      </c>
      <c r="F9" s="138"/>
      <c r="G9" s="138" t="s">
        <v>76</v>
      </c>
    </row>
    <row r="10" spans="1:7" ht="12.75" customHeight="1">
      <c r="A10" s="133"/>
      <c r="B10" s="139"/>
      <c r="C10" s="138"/>
      <c r="D10" s="138"/>
      <c r="E10" s="138"/>
      <c r="F10" s="138"/>
      <c r="G10" s="138"/>
    </row>
    <row r="11" spans="1:7" ht="12.75" customHeight="1">
      <c r="A11" s="133" t="s">
        <v>11</v>
      </c>
      <c r="B11" s="145">
        <v>3</v>
      </c>
      <c r="C11" s="140" t="s">
        <v>65</v>
      </c>
      <c r="D11" s="138" t="s">
        <v>66</v>
      </c>
      <c r="E11" s="132" t="s">
        <v>67</v>
      </c>
      <c r="F11" s="138"/>
      <c r="G11" s="138" t="s">
        <v>68</v>
      </c>
    </row>
    <row r="12" spans="1:7" ht="12.75" customHeight="1">
      <c r="A12" s="133"/>
      <c r="B12" s="145"/>
      <c r="C12" s="140"/>
      <c r="D12" s="138"/>
      <c r="E12" s="132"/>
      <c r="F12" s="138"/>
      <c r="G12" s="138"/>
    </row>
    <row r="13" spans="1:7" ht="12.75" customHeight="1">
      <c r="A13" s="133" t="s">
        <v>12</v>
      </c>
      <c r="B13" s="145">
        <v>4</v>
      </c>
      <c r="C13" s="140" t="s">
        <v>72</v>
      </c>
      <c r="D13" s="138" t="s">
        <v>73</v>
      </c>
      <c r="E13" s="138" t="s">
        <v>60</v>
      </c>
      <c r="F13" s="138"/>
      <c r="G13" s="138" t="s">
        <v>61</v>
      </c>
    </row>
    <row r="14" spans="1:7" ht="12.75" customHeight="1">
      <c r="A14" s="133"/>
      <c r="B14" s="145"/>
      <c r="C14" s="140"/>
      <c r="D14" s="138"/>
      <c r="E14" s="138"/>
      <c r="F14" s="138"/>
      <c r="G14" s="138"/>
    </row>
    <row r="15" spans="1:7" ht="12.75" customHeight="1">
      <c r="A15" s="133" t="s">
        <v>13</v>
      </c>
      <c r="B15" s="145"/>
      <c r="C15" s="140"/>
      <c r="D15" s="138"/>
      <c r="E15" s="138"/>
      <c r="F15" s="138"/>
      <c r="G15" s="138"/>
    </row>
    <row r="16" spans="1:7" ht="12.75" customHeight="1">
      <c r="A16" s="133"/>
      <c r="B16" s="145"/>
      <c r="C16" s="140"/>
      <c r="D16" s="138"/>
      <c r="E16" s="138"/>
      <c r="F16" s="138"/>
      <c r="G16" s="138"/>
    </row>
    <row r="17" spans="1:7" ht="12.75" customHeight="1">
      <c r="A17" s="133" t="s">
        <v>14</v>
      </c>
      <c r="B17" s="145"/>
      <c r="C17" s="146"/>
      <c r="D17" s="132"/>
      <c r="E17" s="132"/>
      <c r="F17" s="147"/>
      <c r="G17" s="132"/>
    </row>
    <row r="18" spans="1:7" ht="12.75" customHeight="1">
      <c r="A18" s="133"/>
      <c r="B18" s="145"/>
      <c r="C18" s="146"/>
      <c r="D18" s="132"/>
      <c r="E18" s="132"/>
      <c r="F18" s="147"/>
      <c r="G18" s="132"/>
    </row>
    <row r="19" spans="1:7" ht="12.75" customHeight="1">
      <c r="A19" s="133" t="s">
        <v>15</v>
      </c>
      <c r="B19" s="145"/>
      <c r="C19" s="140"/>
      <c r="D19" s="138"/>
      <c r="E19" s="138"/>
      <c r="F19" s="138"/>
      <c r="G19" s="138"/>
    </row>
    <row r="20" spans="1:7" ht="12.75" customHeight="1">
      <c r="A20" s="133"/>
      <c r="B20" s="145"/>
      <c r="C20" s="140"/>
      <c r="D20" s="138"/>
      <c r="E20" s="138"/>
      <c r="F20" s="138"/>
      <c r="G20" s="138"/>
    </row>
    <row r="21" spans="1:7" ht="12.75" customHeight="1">
      <c r="A21" s="133" t="s">
        <v>16</v>
      </c>
      <c r="B21" s="145"/>
      <c r="C21" s="140"/>
      <c r="D21" s="138"/>
      <c r="E21" s="138"/>
      <c r="F21" s="138"/>
      <c r="G21" s="138"/>
    </row>
    <row r="22" spans="1:7" ht="12.75" customHeight="1">
      <c r="A22" s="133"/>
      <c r="B22" s="145"/>
      <c r="C22" s="140"/>
      <c r="D22" s="138"/>
      <c r="E22" s="138"/>
      <c r="F22" s="138"/>
      <c r="G22" s="138"/>
    </row>
    <row r="23" spans="1:7" ht="12.75" customHeight="1">
      <c r="A23" s="133" t="s">
        <v>17</v>
      </c>
      <c r="B23" s="145"/>
      <c r="C23" s="146"/>
      <c r="D23" s="132"/>
      <c r="E23" s="138"/>
      <c r="F23" s="147"/>
      <c r="G23" s="132"/>
    </row>
    <row r="24" spans="1:7" ht="12.75" customHeight="1">
      <c r="A24" s="133"/>
      <c r="B24" s="145"/>
      <c r="C24" s="146"/>
      <c r="D24" s="132"/>
      <c r="E24" s="138"/>
      <c r="F24" s="147"/>
      <c r="G24" s="132"/>
    </row>
    <row r="25" spans="1:7" ht="12.75" customHeight="1">
      <c r="A25" s="133" t="s">
        <v>18</v>
      </c>
      <c r="B25" s="145"/>
      <c r="C25" s="146"/>
      <c r="D25" s="148"/>
      <c r="E25" s="138"/>
      <c r="F25" s="147"/>
      <c r="G25" s="132"/>
    </row>
    <row r="26" spans="1:7" ht="12.75" customHeight="1">
      <c r="A26" s="133"/>
      <c r="B26" s="145"/>
      <c r="C26" s="146"/>
      <c r="D26" s="132"/>
      <c r="E26" s="138"/>
      <c r="F26" s="147"/>
      <c r="G26" s="132"/>
    </row>
    <row r="27" spans="1:7" ht="12.75" customHeight="1">
      <c r="A27" s="133" t="s">
        <v>19</v>
      </c>
      <c r="B27" s="139"/>
      <c r="C27" s="140"/>
      <c r="D27" s="138"/>
      <c r="E27" s="138"/>
      <c r="F27" s="138"/>
      <c r="G27" s="138"/>
    </row>
    <row r="28" spans="1:7" ht="12.75" customHeight="1">
      <c r="A28" s="133"/>
      <c r="B28" s="139"/>
      <c r="C28" s="140"/>
      <c r="D28" s="138"/>
      <c r="E28" s="138"/>
      <c r="F28" s="138"/>
      <c r="G28" s="138"/>
    </row>
    <row r="29" spans="1:7" ht="12.75">
      <c r="A29" s="133" t="s">
        <v>20</v>
      </c>
      <c r="B29" s="145"/>
      <c r="C29" s="140"/>
      <c r="D29" s="138"/>
      <c r="E29" s="138"/>
      <c r="F29" s="138"/>
      <c r="G29" s="138"/>
    </row>
    <row r="30" spans="1:7" ht="12.75">
      <c r="A30" s="133"/>
      <c r="B30" s="145"/>
      <c r="C30" s="140"/>
      <c r="D30" s="138"/>
      <c r="E30" s="138"/>
      <c r="F30" s="138"/>
      <c r="G30" s="138"/>
    </row>
    <row r="31" spans="1:7" ht="12.75">
      <c r="A31" s="133" t="s">
        <v>23</v>
      </c>
      <c r="B31" s="139"/>
      <c r="C31" s="140"/>
      <c r="D31" s="138"/>
      <c r="E31" s="138"/>
      <c r="F31" s="138"/>
      <c r="G31" s="138"/>
    </row>
    <row r="32" spans="1:7" ht="12.75">
      <c r="A32" s="133"/>
      <c r="B32" s="139"/>
      <c r="C32" s="140"/>
      <c r="D32" s="138"/>
      <c r="E32" s="138"/>
      <c r="F32" s="138"/>
      <c r="G32" s="138"/>
    </row>
    <row r="33" spans="1:7" ht="12.75">
      <c r="A33" s="133" t="s">
        <v>24</v>
      </c>
      <c r="B33" s="134"/>
      <c r="C33" s="132"/>
      <c r="D33" s="136"/>
      <c r="E33" s="136"/>
      <c r="F33" s="137"/>
      <c r="G33" s="132"/>
    </row>
    <row r="34" spans="1:7" ht="12.75">
      <c r="A34" s="133"/>
      <c r="B34" s="135"/>
      <c r="C34" s="132"/>
      <c r="D34" s="136"/>
      <c r="E34" s="136"/>
      <c r="F34" s="137"/>
      <c r="G34" s="132"/>
    </row>
    <row r="35" spans="1:7" ht="12.75">
      <c r="A35" s="133" t="s">
        <v>25</v>
      </c>
      <c r="B35" s="134"/>
      <c r="C35" s="132"/>
      <c r="D35" s="136"/>
      <c r="E35" s="136"/>
      <c r="F35" s="137"/>
      <c r="G35" s="132"/>
    </row>
    <row r="36" spans="1:7" ht="12.75">
      <c r="A36" s="133"/>
      <c r="B36" s="135"/>
      <c r="C36" s="132"/>
      <c r="D36" s="136"/>
      <c r="E36" s="136"/>
      <c r="F36" s="137"/>
      <c r="G36" s="132"/>
    </row>
    <row r="37" spans="1:7" ht="12.75">
      <c r="A37" s="133" t="s">
        <v>26</v>
      </c>
      <c r="B37" s="134"/>
      <c r="C37" s="132"/>
      <c r="D37" s="136"/>
      <c r="E37" s="136"/>
      <c r="F37" s="137"/>
      <c r="G37" s="132"/>
    </row>
    <row r="38" spans="1:7" ht="12.75">
      <c r="A38" s="133"/>
      <c r="B38" s="135"/>
      <c r="C38" s="132"/>
      <c r="D38" s="136"/>
      <c r="E38" s="136"/>
      <c r="F38" s="137"/>
      <c r="G38" s="132"/>
    </row>
    <row r="39" spans="1:7" ht="12.75">
      <c r="A39" s="133" t="s">
        <v>27</v>
      </c>
      <c r="B39" s="134"/>
      <c r="C39" s="132"/>
      <c r="D39" s="136"/>
      <c r="E39" s="136"/>
      <c r="F39" s="137"/>
      <c r="G39" s="132"/>
    </row>
    <row r="40" spans="1:7" ht="12.75">
      <c r="A40" s="133"/>
      <c r="B40" s="135"/>
      <c r="C40" s="132"/>
      <c r="D40" s="136"/>
      <c r="E40" s="136"/>
      <c r="F40" s="137"/>
      <c r="G40" s="132"/>
    </row>
    <row r="41" spans="1:7" ht="12.75">
      <c r="A41" s="133" t="s">
        <v>28</v>
      </c>
      <c r="B41" s="134"/>
      <c r="C41" s="132"/>
      <c r="D41" s="136"/>
      <c r="E41" s="136"/>
      <c r="F41" s="137"/>
      <c r="G41" s="132"/>
    </row>
    <row r="42" spans="1:7" ht="12.75">
      <c r="A42" s="133"/>
      <c r="B42" s="135"/>
      <c r="C42" s="132"/>
      <c r="D42" s="136"/>
      <c r="E42" s="136"/>
      <c r="F42" s="137"/>
      <c r="G42" s="132"/>
    </row>
    <row r="43" spans="1:7" ht="12.75">
      <c r="A43" s="133" t="s">
        <v>29</v>
      </c>
      <c r="B43" s="134"/>
      <c r="C43" s="132"/>
      <c r="D43" s="136"/>
      <c r="E43" s="136"/>
      <c r="F43" s="137"/>
      <c r="G43" s="132"/>
    </row>
    <row r="44" spans="1:7" ht="12.75">
      <c r="A44" s="133"/>
      <c r="B44" s="135"/>
      <c r="C44" s="132"/>
      <c r="D44" s="136"/>
      <c r="E44" s="136"/>
      <c r="F44" s="137"/>
      <c r="G44" s="132"/>
    </row>
    <row r="45" spans="1:7" ht="12.75">
      <c r="A45" s="133" t="s">
        <v>30</v>
      </c>
      <c r="B45" s="134"/>
      <c r="C45" s="132"/>
      <c r="D45" s="136"/>
      <c r="E45" s="136"/>
      <c r="F45" s="137"/>
      <c r="G45" s="132"/>
    </row>
    <row r="46" spans="1:7" ht="12.75">
      <c r="A46" s="133"/>
      <c r="B46" s="135"/>
      <c r="C46" s="132"/>
      <c r="D46" s="136"/>
      <c r="E46" s="136"/>
      <c r="F46" s="137"/>
      <c r="G46" s="132"/>
    </row>
    <row r="47" spans="1:7" ht="12.75">
      <c r="A47" s="133" t="s">
        <v>31</v>
      </c>
      <c r="B47" s="134"/>
      <c r="C47" s="132"/>
      <c r="D47" s="136"/>
      <c r="E47" s="136"/>
      <c r="F47" s="137"/>
      <c r="G47" s="132"/>
    </row>
    <row r="48" spans="1:7" ht="12.75">
      <c r="A48" s="133"/>
      <c r="B48" s="135"/>
      <c r="C48" s="132"/>
      <c r="D48" s="136"/>
      <c r="E48" s="136"/>
      <c r="F48" s="137"/>
      <c r="G48" s="132"/>
    </row>
    <row r="49" spans="1:7" ht="12.75">
      <c r="A49" s="133" t="s">
        <v>32</v>
      </c>
      <c r="B49" s="134"/>
      <c r="C49" s="132"/>
      <c r="D49" s="136"/>
      <c r="E49" s="136"/>
      <c r="F49" s="137"/>
      <c r="G49" s="132"/>
    </row>
    <row r="50" spans="1:7" ht="12.75">
      <c r="A50" s="133"/>
      <c r="B50" s="135"/>
      <c r="C50" s="132"/>
      <c r="D50" s="136"/>
      <c r="E50" s="136"/>
      <c r="F50" s="137"/>
      <c r="G50" s="132"/>
    </row>
    <row r="51" spans="1:7" ht="12.75">
      <c r="A51" s="133" t="s">
        <v>33</v>
      </c>
      <c r="B51" s="134"/>
      <c r="C51" s="132"/>
      <c r="D51" s="136"/>
      <c r="E51" s="136"/>
      <c r="F51" s="137"/>
      <c r="G51" s="132"/>
    </row>
    <row r="52" spans="1:7" ht="12.75">
      <c r="A52" s="133"/>
      <c r="B52" s="135"/>
      <c r="C52" s="132"/>
      <c r="D52" s="136"/>
      <c r="E52" s="136"/>
      <c r="F52" s="137"/>
      <c r="G52" s="132"/>
    </row>
    <row r="53" spans="1:7" ht="12.75">
      <c r="A53" s="133" t="s">
        <v>34</v>
      </c>
      <c r="B53" s="134"/>
      <c r="C53" s="132"/>
      <c r="D53" s="136"/>
      <c r="E53" s="136"/>
      <c r="F53" s="137"/>
      <c r="G53" s="132"/>
    </row>
    <row r="54" spans="1:7" ht="12.75">
      <c r="A54" s="133"/>
      <c r="B54" s="135"/>
      <c r="C54" s="132"/>
      <c r="D54" s="136"/>
      <c r="E54" s="136"/>
      <c r="F54" s="137"/>
      <c r="G54" s="132"/>
    </row>
    <row r="55" spans="1:7" ht="12.75">
      <c r="A55" s="133" t="s">
        <v>35</v>
      </c>
      <c r="B55" s="134"/>
      <c r="C55" s="132"/>
      <c r="D55" s="136"/>
      <c r="E55" s="136"/>
      <c r="F55" s="137"/>
      <c r="G55" s="132"/>
    </row>
    <row r="56" spans="1:7" ht="12.75">
      <c r="A56" s="133"/>
      <c r="B56" s="135"/>
      <c r="C56" s="132"/>
      <c r="D56" s="136"/>
      <c r="E56" s="136"/>
      <c r="F56" s="137"/>
      <c r="G56" s="132"/>
    </row>
    <row r="57" spans="1:7" ht="12.75">
      <c r="A57" s="133" t="s">
        <v>36</v>
      </c>
      <c r="B57" s="134"/>
      <c r="C57" s="132"/>
      <c r="D57" s="136"/>
      <c r="E57" s="136"/>
      <c r="F57" s="137"/>
      <c r="G57" s="132"/>
    </row>
    <row r="58" spans="1:7" ht="12.75">
      <c r="A58" s="133"/>
      <c r="B58" s="135"/>
      <c r="C58" s="132"/>
      <c r="D58" s="136"/>
      <c r="E58" s="136"/>
      <c r="F58" s="137"/>
      <c r="G58" s="132"/>
    </row>
    <row r="59" spans="1:7" ht="12.75">
      <c r="A59" s="133" t="s">
        <v>37</v>
      </c>
      <c r="B59" s="134"/>
      <c r="C59" s="132"/>
      <c r="D59" s="136"/>
      <c r="E59" s="136"/>
      <c r="F59" s="137"/>
      <c r="G59" s="132"/>
    </row>
    <row r="60" spans="1:7" ht="12.75">
      <c r="A60" s="133"/>
      <c r="B60" s="135"/>
      <c r="C60" s="132"/>
      <c r="D60" s="136"/>
      <c r="E60" s="136"/>
      <c r="F60" s="137"/>
      <c r="G60" s="132"/>
    </row>
    <row r="61" spans="1:7" ht="12.75">
      <c r="A61" s="133" t="s">
        <v>38</v>
      </c>
      <c r="B61" s="134"/>
      <c r="C61" s="132"/>
      <c r="D61" s="136"/>
      <c r="E61" s="136"/>
      <c r="F61" s="137"/>
      <c r="G61" s="132"/>
    </row>
    <row r="62" spans="1:7" ht="12.75">
      <c r="A62" s="133"/>
      <c r="B62" s="135"/>
      <c r="C62" s="132"/>
      <c r="D62" s="136"/>
      <c r="E62" s="136"/>
      <c r="F62" s="137"/>
      <c r="G62" s="132"/>
    </row>
    <row r="63" spans="1:7" ht="12.75">
      <c r="A63" s="133" t="s">
        <v>39</v>
      </c>
      <c r="B63" s="134"/>
      <c r="C63" s="132"/>
      <c r="D63" s="136"/>
      <c r="E63" s="136"/>
      <c r="F63" s="137"/>
      <c r="G63" s="132"/>
    </row>
    <row r="64" spans="1:7" ht="12.75">
      <c r="A64" s="133"/>
      <c r="B64" s="135"/>
      <c r="C64" s="132"/>
      <c r="D64" s="136"/>
      <c r="E64" s="136"/>
      <c r="F64" s="137"/>
      <c r="G64" s="132"/>
    </row>
    <row r="65" spans="1:7" ht="12.75">
      <c r="A65" s="133" t="s">
        <v>40</v>
      </c>
      <c r="B65" s="134"/>
      <c r="C65" s="132"/>
      <c r="D65" s="136"/>
      <c r="E65" s="136"/>
      <c r="F65" s="137"/>
      <c r="G65" s="132"/>
    </row>
    <row r="66" spans="1:7" ht="12.75">
      <c r="A66" s="133"/>
      <c r="B66" s="135"/>
      <c r="C66" s="132"/>
      <c r="D66" s="136"/>
      <c r="E66" s="136"/>
      <c r="F66" s="137"/>
      <c r="G66" s="132"/>
    </row>
    <row r="67" spans="1:7" ht="12.75">
      <c r="A67" s="133" t="s">
        <v>41</v>
      </c>
      <c r="B67" s="134"/>
      <c r="C67" s="132"/>
      <c r="D67" s="136"/>
      <c r="E67" s="136"/>
      <c r="F67" s="137"/>
      <c r="G67" s="132"/>
    </row>
    <row r="68" spans="1:7" ht="12.75">
      <c r="A68" s="133"/>
      <c r="B68" s="135"/>
      <c r="C68" s="132"/>
      <c r="D68" s="136"/>
      <c r="E68" s="136"/>
      <c r="F68" s="137"/>
      <c r="G68" s="132"/>
    </row>
    <row r="69" spans="1:7" ht="12.75">
      <c r="A69" s="133" t="s">
        <v>42</v>
      </c>
      <c r="B69" s="134"/>
      <c r="C69" s="132"/>
      <c r="D69" s="136"/>
      <c r="E69" s="136"/>
      <c r="F69" s="137"/>
      <c r="G69" s="132"/>
    </row>
    <row r="70" spans="1:7" ht="12.75">
      <c r="A70" s="133"/>
      <c r="B70" s="135"/>
      <c r="C70" s="132"/>
      <c r="D70" s="136"/>
      <c r="E70" s="136"/>
      <c r="F70" s="137"/>
      <c r="G70" s="132"/>
    </row>
    <row r="71" spans="1:7" ht="12.75">
      <c r="A71" s="133" t="s">
        <v>43</v>
      </c>
      <c r="B71" s="134"/>
      <c r="C71" s="132"/>
      <c r="D71" s="136"/>
      <c r="E71" s="136"/>
      <c r="F71" s="137"/>
      <c r="G71" s="132"/>
    </row>
    <row r="72" spans="1:7" ht="12.75">
      <c r="A72" s="133"/>
      <c r="B72" s="135"/>
      <c r="C72" s="132"/>
      <c r="D72" s="136"/>
      <c r="E72" s="136"/>
      <c r="F72" s="137"/>
      <c r="G72" s="132"/>
    </row>
    <row r="73" spans="1:7" ht="12.75">
      <c r="A73" s="133" t="s">
        <v>44</v>
      </c>
      <c r="B73" s="134"/>
      <c r="C73" s="132"/>
      <c r="D73" s="136"/>
      <c r="E73" s="136"/>
      <c r="F73" s="137"/>
      <c r="G73" s="132"/>
    </row>
    <row r="74" spans="1:7" ht="12.75">
      <c r="A74" s="133"/>
      <c r="B74" s="135"/>
      <c r="C74" s="132"/>
      <c r="D74" s="136"/>
      <c r="E74" s="136"/>
      <c r="F74" s="137"/>
      <c r="G74" s="132"/>
    </row>
    <row r="75" spans="1:7" ht="12.75">
      <c r="A75" s="133" t="s">
        <v>45</v>
      </c>
      <c r="B75" s="134"/>
      <c r="C75" s="132"/>
      <c r="D75" s="136"/>
      <c r="E75" s="136"/>
      <c r="F75" s="137"/>
      <c r="G75" s="132"/>
    </row>
    <row r="76" spans="1:7" ht="12.75">
      <c r="A76" s="133"/>
      <c r="B76" s="135"/>
      <c r="C76" s="132"/>
      <c r="D76" s="136"/>
      <c r="E76" s="136"/>
      <c r="F76" s="137"/>
      <c r="G76" s="132"/>
    </row>
    <row r="77" spans="1:7" ht="12.75">
      <c r="A77" s="133" t="s">
        <v>46</v>
      </c>
      <c r="B77" s="134"/>
      <c r="C77" s="132"/>
      <c r="D77" s="136"/>
      <c r="E77" s="136"/>
      <c r="F77" s="137"/>
      <c r="G77" s="132"/>
    </row>
    <row r="78" spans="1:7" ht="12.75">
      <c r="A78" s="133"/>
      <c r="B78" s="135"/>
      <c r="C78" s="132"/>
      <c r="D78" s="136"/>
      <c r="E78" s="136"/>
      <c r="F78" s="137"/>
      <c r="G78" s="132"/>
    </row>
    <row r="79" spans="1:7" ht="12.75">
      <c r="A79" s="133" t="s">
        <v>47</v>
      </c>
      <c r="B79" s="134"/>
      <c r="C79" s="132"/>
      <c r="D79" s="136"/>
      <c r="E79" s="136"/>
      <c r="F79" s="137"/>
      <c r="G79" s="132"/>
    </row>
    <row r="80" spans="1:7" ht="12.75">
      <c r="A80" s="133"/>
      <c r="B80" s="135"/>
      <c r="C80" s="132"/>
      <c r="D80" s="136"/>
      <c r="E80" s="136"/>
      <c r="F80" s="137"/>
      <c r="G80" s="132"/>
    </row>
    <row r="81" spans="1:7" ht="12.75">
      <c r="A81" s="133" t="s">
        <v>48</v>
      </c>
      <c r="B81" s="134"/>
      <c r="C81" s="132"/>
      <c r="D81" s="136"/>
      <c r="E81" s="136"/>
      <c r="F81" s="137"/>
      <c r="G81" s="132"/>
    </row>
    <row r="82" spans="1:7" ht="12.75">
      <c r="A82" s="133"/>
      <c r="B82" s="135"/>
      <c r="C82" s="132"/>
      <c r="D82" s="136"/>
      <c r="E82" s="136"/>
      <c r="F82" s="137"/>
      <c r="G82" s="132"/>
    </row>
    <row r="83" spans="1:7" ht="12.75">
      <c r="A83" s="133" t="s">
        <v>49</v>
      </c>
      <c r="B83" s="134"/>
      <c r="C83" s="132"/>
      <c r="D83" s="136"/>
      <c r="E83" s="136"/>
      <c r="F83" s="137"/>
      <c r="G83" s="132"/>
    </row>
    <row r="84" spans="1:7" ht="12.75">
      <c r="A84" s="133"/>
      <c r="B84" s="135"/>
      <c r="C84" s="132"/>
      <c r="D84" s="136"/>
      <c r="E84" s="136"/>
      <c r="F84" s="137"/>
      <c r="G84" s="132"/>
    </row>
    <row r="85" spans="1:7" ht="12.75">
      <c r="A85" s="133" t="s">
        <v>50</v>
      </c>
      <c r="B85" s="134"/>
      <c r="C85" s="132"/>
      <c r="D85" s="136"/>
      <c r="E85" s="136"/>
      <c r="F85" s="137"/>
      <c r="G85" s="132"/>
    </row>
    <row r="86" spans="1:7" ht="12.75">
      <c r="A86" s="133"/>
      <c r="B86" s="135"/>
      <c r="C86" s="132"/>
      <c r="D86" s="136"/>
      <c r="E86" s="136"/>
      <c r="F86" s="137"/>
      <c r="G86" s="132"/>
    </row>
    <row r="87" spans="1:8" ht="12.75">
      <c r="A87" s="129"/>
      <c r="B87" s="130"/>
      <c r="C87" s="128"/>
      <c r="D87" s="126"/>
      <c r="E87" s="126"/>
      <c r="F87" s="127"/>
      <c r="G87" s="128"/>
      <c r="H87" s="2"/>
    </row>
    <row r="88" spans="1:8" ht="12.75">
      <c r="A88" s="129"/>
      <c r="B88" s="131"/>
      <c r="C88" s="128"/>
      <c r="D88" s="126"/>
      <c r="E88" s="126"/>
      <c r="F88" s="127"/>
      <c r="G88" s="128"/>
      <c r="H88" s="2"/>
    </row>
    <row r="89" spans="1:8" ht="12.75">
      <c r="A89" s="129"/>
      <c r="B89" s="130"/>
      <c r="C89" s="128"/>
      <c r="D89" s="126"/>
      <c r="E89" s="126"/>
      <c r="F89" s="127"/>
      <c r="G89" s="128"/>
      <c r="H89" s="2"/>
    </row>
    <row r="90" spans="1:8" ht="12.75">
      <c r="A90" s="129"/>
      <c r="B90" s="131"/>
      <c r="C90" s="128"/>
      <c r="D90" s="126"/>
      <c r="E90" s="126"/>
      <c r="F90" s="127"/>
      <c r="G90" s="128"/>
      <c r="H90" s="2"/>
    </row>
    <row r="91" spans="1:8" ht="12.75">
      <c r="A91" s="129"/>
      <c r="B91" s="130"/>
      <c r="C91" s="128"/>
      <c r="D91" s="126"/>
      <c r="E91" s="126"/>
      <c r="F91" s="127"/>
      <c r="G91" s="128"/>
      <c r="H91" s="2"/>
    </row>
    <row r="92" spans="1:8" ht="12.75">
      <c r="A92" s="129"/>
      <c r="B92" s="131"/>
      <c r="C92" s="128"/>
      <c r="D92" s="126"/>
      <c r="E92" s="126"/>
      <c r="F92" s="127"/>
      <c r="G92" s="128"/>
      <c r="H92" s="2"/>
    </row>
    <row r="93" spans="1:8" ht="12.75">
      <c r="A93" s="129"/>
      <c r="B93" s="130"/>
      <c r="C93" s="128"/>
      <c r="D93" s="126"/>
      <c r="E93" s="126"/>
      <c r="F93" s="127"/>
      <c r="G93" s="128"/>
      <c r="H93" s="2"/>
    </row>
    <row r="94" spans="1:8" ht="12.75">
      <c r="A94" s="129"/>
      <c r="B94" s="131"/>
      <c r="C94" s="128"/>
      <c r="D94" s="126"/>
      <c r="E94" s="126"/>
      <c r="F94" s="127"/>
      <c r="G94" s="128"/>
      <c r="H94" s="2"/>
    </row>
    <row r="95" spans="1:8" ht="12.75">
      <c r="A95" s="129"/>
      <c r="B95" s="130"/>
      <c r="C95" s="128"/>
      <c r="D95" s="126"/>
      <c r="E95" s="126"/>
      <c r="F95" s="127"/>
      <c r="G95" s="128"/>
      <c r="H95" s="2"/>
    </row>
    <row r="96" spans="1:8" ht="12.75">
      <c r="A96" s="129"/>
      <c r="B96" s="131"/>
      <c r="C96" s="128"/>
      <c r="D96" s="126"/>
      <c r="E96" s="126"/>
      <c r="F96" s="127"/>
      <c r="G96" s="128"/>
      <c r="H96" s="2"/>
    </row>
    <row r="97" spans="1:8" ht="12.75">
      <c r="A97" s="129"/>
      <c r="B97" s="130"/>
      <c r="C97" s="128"/>
      <c r="D97" s="126"/>
      <c r="E97" s="126"/>
      <c r="F97" s="127"/>
      <c r="G97" s="128"/>
      <c r="H97" s="2"/>
    </row>
    <row r="98" spans="1:8" ht="12.75">
      <c r="A98" s="129"/>
      <c r="B98" s="131"/>
      <c r="C98" s="128"/>
      <c r="D98" s="126"/>
      <c r="E98" s="126"/>
      <c r="F98" s="127"/>
      <c r="G98" s="128"/>
      <c r="H98" s="2"/>
    </row>
    <row r="99" spans="1:8" ht="12.75">
      <c r="A99" s="129"/>
      <c r="B99" s="130"/>
      <c r="C99" s="128"/>
      <c r="D99" s="126"/>
      <c r="E99" s="126"/>
      <c r="F99" s="127"/>
      <c r="G99" s="128"/>
      <c r="H99" s="2"/>
    </row>
    <row r="100" spans="1:8" ht="12.75">
      <c r="A100" s="129"/>
      <c r="B100" s="131"/>
      <c r="C100" s="128"/>
      <c r="D100" s="126"/>
      <c r="E100" s="126"/>
      <c r="F100" s="127"/>
      <c r="G100" s="128"/>
      <c r="H100" s="2"/>
    </row>
    <row r="101" spans="1:8" ht="12.75">
      <c r="A101" s="129"/>
      <c r="B101" s="130"/>
      <c r="C101" s="128"/>
      <c r="D101" s="126"/>
      <c r="E101" s="126"/>
      <c r="F101" s="127"/>
      <c r="G101" s="128"/>
      <c r="H101" s="2"/>
    </row>
    <row r="102" spans="1:8" ht="12.75">
      <c r="A102" s="129"/>
      <c r="B102" s="131"/>
      <c r="C102" s="128"/>
      <c r="D102" s="126"/>
      <c r="E102" s="126"/>
      <c r="F102" s="127"/>
      <c r="G102" s="128"/>
      <c r="H102" s="2"/>
    </row>
    <row r="103" spans="1:8" ht="12.75">
      <c r="A103" s="129"/>
      <c r="B103" s="130"/>
      <c r="C103" s="128"/>
      <c r="D103" s="126"/>
      <c r="E103" s="126"/>
      <c r="F103" s="127"/>
      <c r="G103" s="128"/>
      <c r="H103" s="2"/>
    </row>
    <row r="104" spans="1:8" ht="12.75">
      <c r="A104" s="129"/>
      <c r="B104" s="131"/>
      <c r="C104" s="128"/>
      <c r="D104" s="126"/>
      <c r="E104" s="126"/>
      <c r="F104" s="127"/>
      <c r="G104" s="128"/>
      <c r="H104" s="2"/>
    </row>
    <row r="105" spans="1:8" ht="12.75">
      <c r="A105" s="129"/>
      <c r="B105" s="130"/>
      <c r="C105" s="128"/>
      <c r="D105" s="126"/>
      <c r="E105" s="126"/>
      <c r="F105" s="127"/>
      <c r="G105" s="128"/>
      <c r="H105" s="2"/>
    </row>
    <row r="106" spans="1:8" ht="12.75">
      <c r="A106" s="129"/>
      <c r="B106" s="131"/>
      <c r="C106" s="128"/>
      <c r="D106" s="126"/>
      <c r="E106" s="126"/>
      <c r="F106" s="127"/>
      <c r="G106" s="128"/>
      <c r="H106" s="2"/>
    </row>
    <row r="107" spans="1:8" ht="12.75">
      <c r="A107" s="129"/>
      <c r="B107" s="130"/>
      <c r="C107" s="128"/>
      <c r="D107" s="126"/>
      <c r="E107" s="126"/>
      <c r="F107" s="127"/>
      <c r="G107" s="128"/>
      <c r="H107" s="2"/>
    </row>
    <row r="108" spans="1:8" ht="12.75">
      <c r="A108" s="129"/>
      <c r="B108" s="131"/>
      <c r="C108" s="128"/>
      <c r="D108" s="126"/>
      <c r="E108" s="126"/>
      <c r="F108" s="127"/>
      <c r="G108" s="128"/>
      <c r="H108" s="2"/>
    </row>
    <row r="109" spans="1:8" ht="12.75">
      <c r="A109" s="129"/>
      <c r="B109" s="130"/>
      <c r="C109" s="128"/>
      <c r="D109" s="126"/>
      <c r="E109" s="126"/>
      <c r="F109" s="127"/>
      <c r="G109" s="128"/>
      <c r="H109" s="2"/>
    </row>
    <row r="110" spans="1:8" ht="12.75">
      <c r="A110" s="129"/>
      <c r="B110" s="131"/>
      <c r="C110" s="128"/>
      <c r="D110" s="126"/>
      <c r="E110" s="126"/>
      <c r="F110" s="127"/>
      <c r="G110" s="128"/>
      <c r="H110" s="2"/>
    </row>
    <row r="111" spans="1:8" ht="12.75">
      <c r="A111" s="129"/>
      <c r="B111" s="130"/>
      <c r="C111" s="128"/>
      <c r="D111" s="126"/>
      <c r="E111" s="126"/>
      <c r="F111" s="127"/>
      <c r="G111" s="128"/>
      <c r="H111" s="2"/>
    </row>
    <row r="112" spans="1:8" ht="12.75">
      <c r="A112" s="129"/>
      <c r="B112" s="131"/>
      <c r="C112" s="128"/>
      <c r="D112" s="126"/>
      <c r="E112" s="126"/>
      <c r="F112" s="127"/>
      <c r="G112" s="128"/>
      <c r="H112" s="2"/>
    </row>
    <row r="113" spans="1:8" ht="12.75">
      <c r="A113" s="129"/>
      <c r="B113" s="130"/>
      <c r="C113" s="128"/>
      <c r="D113" s="126"/>
      <c r="E113" s="126"/>
      <c r="F113" s="127"/>
      <c r="G113" s="128"/>
      <c r="H113" s="2"/>
    </row>
    <row r="114" spans="1:8" ht="12.75">
      <c r="A114" s="129"/>
      <c r="B114" s="131"/>
      <c r="C114" s="128"/>
      <c r="D114" s="126"/>
      <c r="E114" s="126"/>
      <c r="F114" s="127"/>
      <c r="G114" s="128"/>
      <c r="H114" s="2"/>
    </row>
    <row r="115" spans="1:8" ht="12.75">
      <c r="A115" s="129"/>
      <c r="B115" s="130"/>
      <c r="C115" s="128"/>
      <c r="D115" s="126"/>
      <c r="E115" s="126"/>
      <c r="F115" s="127"/>
      <c r="G115" s="128"/>
      <c r="H115" s="2"/>
    </row>
    <row r="116" spans="1:8" ht="12.75">
      <c r="A116" s="129"/>
      <c r="B116" s="131"/>
      <c r="C116" s="128"/>
      <c r="D116" s="126"/>
      <c r="E116" s="126"/>
      <c r="F116" s="127"/>
      <c r="G116" s="128"/>
      <c r="H116" s="2"/>
    </row>
    <row r="117" spans="1:8" ht="12.75">
      <c r="A117" s="129"/>
      <c r="B117" s="130"/>
      <c r="C117" s="128"/>
      <c r="D117" s="126"/>
      <c r="E117" s="126"/>
      <c r="F117" s="127"/>
      <c r="G117" s="128"/>
      <c r="H117" s="2"/>
    </row>
    <row r="118" spans="1:8" ht="12.75">
      <c r="A118" s="129"/>
      <c r="B118" s="131"/>
      <c r="C118" s="128"/>
      <c r="D118" s="126"/>
      <c r="E118" s="126"/>
      <c r="F118" s="127"/>
      <c r="G118" s="128"/>
      <c r="H118" s="2"/>
    </row>
    <row r="119" spans="1:8" ht="12.75">
      <c r="A119" s="129"/>
      <c r="B119" s="130"/>
      <c r="C119" s="128"/>
      <c r="D119" s="126"/>
      <c r="E119" s="126"/>
      <c r="F119" s="127"/>
      <c r="G119" s="128"/>
      <c r="H119" s="2"/>
    </row>
    <row r="120" spans="1:8" ht="12.75">
      <c r="A120" s="129"/>
      <c r="B120" s="131"/>
      <c r="C120" s="128"/>
      <c r="D120" s="126"/>
      <c r="E120" s="126"/>
      <c r="F120" s="127"/>
      <c r="G120" s="128"/>
      <c r="H120" s="2"/>
    </row>
    <row r="121" spans="1:8" ht="12.75">
      <c r="A121" s="129"/>
      <c r="B121" s="130"/>
      <c r="C121" s="128"/>
      <c r="D121" s="126"/>
      <c r="E121" s="126"/>
      <c r="F121" s="127"/>
      <c r="G121" s="128"/>
      <c r="H121" s="2"/>
    </row>
    <row r="122" spans="1:8" ht="12.75">
      <c r="A122" s="129"/>
      <c r="B122" s="131"/>
      <c r="C122" s="128"/>
      <c r="D122" s="126"/>
      <c r="E122" s="126"/>
      <c r="F122" s="127"/>
      <c r="G122" s="128"/>
      <c r="H122" s="2"/>
    </row>
    <row r="123" spans="1:8" ht="12.75">
      <c r="A123" s="129"/>
      <c r="B123" s="130"/>
      <c r="C123" s="128"/>
      <c r="D123" s="126"/>
      <c r="E123" s="126"/>
      <c r="F123" s="127"/>
      <c r="G123" s="128"/>
      <c r="H123" s="2"/>
    </row>
    <row r="124" spans="1:8" ht="12.75">
      <c r="A124" s="129"/>
      <c r="B124" s="131"/>
      <c r="C124" s="128"/>
      <c r="D124" s="126"/>
      <c r="E124" s="126"/>
      <c r="F124" s="127"/>
      <c r="G124" s="128"/>
      <c r="H124" s="2"/>
    </row>
    <row r="125" spans="1:8" ht="12.75">
      <c r="A125" s="129"/>
      <c r="B125" s="130"/>
      <c r="C125" s="128"/>
      <c r="D125" s="126"/>
      <c r="E125" s="126"/>
      <c r="F125" s="127"/>
      <c r="G125" s="128"/>
      <c r="H125" s="2"/>
    </row>
    <row r="126" spans="1:8" ht="12.75">
      <c r="A126" s="129"/>
      <c r="B126" s="131"/>
      <c r="C126" s="128"/>
      <c r="D126" s="126"/>
      <c r="E126" s="126"/>
      <c r="F126" s="127"/>
      <c r="G126" s="128"/>
      <c r="H126" s="2"/>
    </row>
    <row r="127" spans="1:8" ht="12.75">
      <c r="A127" s="129"/>
      <c r="B127" s="130"/>
      <c r="C127" s="128"/>
      <c r="D127" s="126"/>
      <c r="E127" s="126"/>
      <c r="F127" s="127"/>
      <c r="G127" s="128"/>
      <c r="H127" s="2"/>
    </row>
    <row r="128" spans="1:8" ht="12.75">
      <c r="A128" s="129"/>
      <c r="B128" s="131"/>
      <c r="C128" s="128"/>
      <c r="D128" s="126"/>
      <c r="E128" s="126"/>
      <c r="F128" s="127"/>
      <c r="G128" s="128"/>
      <c r="H128" s="2"/>
    </row>
    <row r="129" spans="1:8" ht="12.75">
      <c r="A129" s="129"/>
      <c r="B129" s="130"/>
      <c r="C129" s="128"/>
      <c r="D129" s="126"/>
      <c r="E129" s="126"/>
      <c r="F129" s="127"/>
      <c r="G129" s="128"/>
      <c r="H129" s="2"/>
    </row>
    <row r="130" spans="1:8" ht="12.75">
      <c r="A130" s="129"/>
      <c r="B130" s="131"/>
      <c r="C130" s="128"/>
      <c r="D130" s="126"/>
      <c r="E130" s="126"/>
      <c r="F130" s="127"/>
      <c r="G130" s="128"/>
      <c r="H130" s="2"/>
    </row>
    <row r="131" spans="1:8" ht="12.75">
      <c r="A131" s="129"/>
      <c r="B131" s="130"/>
      <c r="C131" s="128"/>
      <c r="D131" s="126"/>
      <c r="E131" s="126"/>
      <c r="F131" s="127"/>
      <c r="G131" s="128"/>
      <c r="H131" s="2"/>
    </row>
    <row r="132" spans="1:8" ht="12.75">
      <c r="A132" s="129"/>
      <c r="B132" s="131"/>
      <c r="C132" s="128"/>
      <c r="D132" s="126"/>
      <c r="E132" s="126"/>
      <c r="F132" s="127"/>
      <c r="G132" s="128"/>
      <c r="H132" s="2"/>
    </row>
    <row r="133" spans="1:8" ht="12.75">
      <c r="A133" s="129"/>
      <c r="B133" s="130"/>
      <c r="C133" s="128"/>
      <c r="D133" s="126"/>
      <c r="E133" s="126"/>
      <c r="F133" s="127"/>
      <c r="G133" s="128"/>
      <c r="H133" s="2"/>
    </row>
    <row r="134" spans="1:8" ht="12.75">
      <c r="A134" s="129"/>
      <c r="B134" s="131"/>
      <c r="C134" s="128"/>
      <c r="D134" s="126"/>
      <c r="E134" s="126"/>
      <c r="F134" s="127"/>
      <c r="G134" s="128"/>
      <c r="H134" s="2"/>
    </row>
    <row r="135" spans="1:8" ht="12.75">
      <c r="A135" s="129"/>
      <c r="B135" s="130"/>
      <c r="C135" s="128"/>
      <c r="D135" s="126"/>
      <c r="E135" s="126"/>
      <c r="F135" s="127"/>
      <c r="G135" s="128"/>
      <c r="H135" s="2"/>
    </row>
    <row r="136" spans="1:8" ht="12.75">
      <c r="A136" s="129"/>
      <c r="B136" s="131"/>
      <c r="C136" s="128"/>
      <c r="D136" s="126"/>
      <c r="E136" s="126"/>
      <c r="F136" s="127"/>
      <c r="G136" s="128"/>
      <c r="H136" s="2"/>
    </row>
    <row r="137" spans="1:8" ht="12.75">
      <c r="A137" s="129"/>
      <c r="B137" s="130"/>
      <c r="C137" s="128"/>
      <c r="D137" s="126"/>
      <c r="E137" s="126"/>
      <c r="F137" s="127"/>
      <c r="G137" s="128"/>
      <c r="H137" s="2"/>
    </row>
    <row r="138" spans="1:8" ht="12.75">
      <c r="A138" s="129"/>
      <c r="B138" s="131"/>
      <c r="C138" s="128"/>
      <c r="D138" s="126"/>
      <c r="E138" s="126"/>
      <c r="F138" s="127"/>
      <c r="G138" s="128"/>
      <c r="H138" s="2"/>
    </row>
    <row r="139" spans="1:8" ht="12.75">
      <c r="A139" s="129"/>
      <c r="B139" s="130"/>
      <c r="C139" s="128"/>
      <c r="D139" s="126"/>
      <c r="E139" s="126"/>
      <c r="F139" s="127"/>
      <c r="G139" s="128"/>
      <c r="H139" s="2"/>
    </row>
    <row r="140" spans="1:8" ht="12.75">
      <c r="A140" s="129"/>
      <c r="B140" s="131"/>
      <c r="C140" s="128"/>
      <c r="D140" s="126"/>
      <c r="E140" s="126"/>
      <c r="F140" s="127"/>
      <c r="G140" s="128"/>
      <c r="H140" s="2"/>
    </row>
    <row r="141" spans="1:8" ht="12.75">
      <c r="A141" s="129"/>
      <c r="B141" s="130"/>
      <c r="C141" s="128"/>
      <c r="D141" s="126"/>
      <c r="E141" s="126"/>
      <c r="F141" s="127"/>
      <c r="G141" s="128"/>
      <c r="H141" s="2"/>
    </row>
    <row r="142" spans="1:8" ht="12.75">
      <c r="A142" s="129"/>
      <c r="B142" s="131"/>
      <c r="C142" s="128"/>
      <c r="D142" s="126"/>
      <c r="E142" s="126"/>
      <c r="F142" s="127"/>
      <c r="G142" s="128"/>
      <c r="H142" s="2"/>
    </row>
    <row r="143" spans="1:8" ht="12.75">
      <c r="A143" s="129"/>
      <c r="B143" s="130"/>
      <c r="C143" s="128"/>
      <c r="D143" s="126"/>
      <c r="E143" s="126"/>
      <c r="F143" s="127"/>
      <c r="G143" s="128"/>
      <c r="H143" s="2"/>
    </row>
    <row r="144" spans="1:8" ht="12.75">
      <c r="A144" s="129"/>
      <c r="B144" s="131"/>
      <c r="C144" s="128"/>
      <c r="D144" s="126"/>
      <c r="E144" s="126"/>
      <c r="F144" s="127"/>
      <c r="G144" s="128"/>
      <c r="H144" s="2"/>
    </row>
    <row r="145" spans="1:8" ht="12.75">
      <c r="A145" s="129"/>
      <c r="B145" s="130"/>
      <c r="C145" s="128"/>
      <c r="D145" s="126"/>
      <c r="E145" s="126"/>
      <c r="F145" s="127"/>
      <c r="G145" s="128"/>
      <c r="H145" s="2"/>
    </row>
    <row r="146" spans="1:8" ht="12.75">
      <c r="A146" s="129"/>
      <c r="B146" s="131"/>
      <c r="C146" s="128"/>
      <c r="D146" s="126"/>
      <c r="E146" s="126"/>
      <c r="F146" s="127"/>
      <c r="G146" s="128"/>
      <c r="H146" s="2"/>
    </row>
    <row r="147" spans="1:8" ht="12.75">
      <c r="A147" s="129"/>
      <c r="B147" s="130"/>
      <c r="C147" s="128"/>
      <c r="D147" s="126"/>
      <c r="E147" s="126"/>
      <c r="F147" s="127"/>
      <c r="G147" s="128"/>
      <c r="H147" s="2"/>
    </row>
    <row r="148" spans="1:8" ht="12.75">
      <c r="A148" s="129"/>
      <c r="B148" s="131"/>
      <c r="C148" s="128"/>
      <c r="D148" s="126"/>
      <c r="E148" s="126"/>
      <c r="F148" s="127"/>
      <c r="G148" s="128"/>
      <c r="H148" s="2"/>
    </row>
    <row r="149" spans="1:8" ht="12.75">
      <c r="A149" s="129"/>
      <c r="B149" s="130"/>
      <c r="C149" s="128"/>
      <c r="D149" s="126"/>
      <c r="E149" s="126"/>
      <c r="F149" s="127"/>
      <c r="G149" s="128"/>
      <c r="H149" s="2"/>
    </row>
    <row r="150" spans="1:8" ht="12.75">
      <c r="A150" s="129"/>
      <c r="B150" s="131"/>
      <c r="C150" s="128"/>
      <c r="D150" s="126"/>
      <c r="E150" s="126"/>
      <c r="F150" s="127"/>
      <c r="G150" s="128"/>
      <c r="H150" s="2"/>
    </row>
    <row r="151" spans="1:8" ht="12.75">
      <c r="A151" s="129"/>
      <c r="B151" s="130"/>
      <c r="C151" s="128"/>
      <c r="D151" s="126"/>
      <c r="E151" s="126"/>
      <c r="F151" s="127"/>
      <c r="G151" s="128"/>
      <c r="H151" s="2"/>
    </row>
    <row r="152" spans="1:8" ht="12.75">
      <c r="A152" s="129"/>
      <c r="B152" s="131"/>
      <c r="C152" s="128"/>
      <c r="D152" s="126"/>
      <c r="E152" s="126"/>
      <c r="F152" s="127"/>
      <c r="G152" s="128"/>
      <c r="H152" s="2"/>
    </row>
    <row r="153" spans="1:8" ht="12.75">
      <c r="A153" s="129"/>
      <c r="B153" s="130"/>
      <c r="C153" s="128"/>
      <c r="D153" s="126"/>
      <c r="E153" s="126"/>
      <c r="F153" s="127"/>
      <c r="G153" s="128"/>
      <c r="H153" s="2"/>
    </row>
    <row r="154" spans="1:8" ht="12.75">
      <c r="A154" s="129"/>
      <c r="B154" s="131"/>
      <c r="C154" s="128"/>
      <c r="D154" s="126"/>
      <c r="E154" s="126"/>
      <c r="F154" s="127"/>
      <c r="G154" s="128"/>
      <c r="H154" s="2"/>
    </row>
    <row r="155" spans="1:8" ht="12.75">
      <c r="A155" s="129"/>
      <c r="B155" s="130"/>
      <c r="C155" s="128"/>
      <c r="D155" s="126"/>
      <c r="E155" s="126"/>
      <c r="F155" s="127"/>
      <c r="G155" s="128"/>
      <c r="H155" s="2"/>
    </row>
    <row r="156" spans="1:8" ht="12.75">
      <c r="A156" s="129"/>
      <c r="B156" s="131"/>
      <c r="C156" s="128"/>
      <c r="D156" s="126"/>
      <c r="E156" s="126"/>
      <c r="F156" s="127"/>
      <c r="G156" s="128"/>
      <c r="H156" s="2"/>
    </row>
    <row r="157" spans="1:8" ht="12.75">
      <c r="A157" s="129"/>
      <c r="B157" s="130"/>
      <c r="C157" s="128"/>
      <c r="D157" s="126"/>
      <c r="E157" s="126"/>
      <c r="F157" s="127"/>
      <c r="G157" s="128"/>
      <c r="H157" s="2"/>
    </row>
    <row r="158" spans="1:8" ht="12.75">
      <c r="A158" s="129"/>
      <c r="B158" s="131"/>
      <c r="C158" s="128"/>
      <c r="D158" s="126"/>
      <c r="E158" s="126"/>
      <c r="F158" s="127"/>
      <c r="G158" s="128"/>
      <c r="H158" s="2"/>
    </row>
    <row r="159" spans="1:8" ht="12.75">
      <c r="A159" s="129"/>
      <c r="B159" s="130"/>
      <c r="C159" s="128"/>
      <c r="D159" s="126"/>
      <c r="E159" s="126"/>
      <c r="F159" s="127"/>
      <c r="G159" s="128"/>
      <c r="H159" s="2"/>
    </row>
    <row r="160" spans="1:8" ht="12.75">
      <c r="A160" s="129"/>
      <c r="B160" s="131"/>
      <c r="C160" s="128"/>
      <c r="D160" s="126"/>
      <c r="E160" s="126"/>
      <c r="F160" s="127"/>
      <c r="G160" s="128"/>
      <c r="H160" s="2"/>
    </row>
    <row r="161" spans="1:8" ht="12.75">
      <c r="A161" s="129"/>
      <c r="B161" s="130"/>
      <c r="C161" s="128"/>
      <c r="D161" s="126"/>
      <c r="E161" s="126"/>
      <c r="F161" s="127"/>
      <c r="G161" s="128"/>
      <c r="H161" s="2"/>
    </row>
    <row r="162" spans="1:8" ht="12.75">
      <c r="A162" s="129"/>
      <c r="B162" s="131"/>
      <c r="C162" s="128"/>
      <c r="D162" s="126"/>
      <c r="E162" s="126"/>
      <c r="F162" s="127"/>
      <c r="G162" s="128"/>
      <c r="H162" s="2"/>
    </row>
    <row r="163" spans="1:8" ht="12.75">
      <c r="A163" s="129"/>
      <c r="B163" s="130"/>
      <c r="C163" s="128"/>
      <c r="D163" s="126"/>
      <c r="E163" s="126"/>
      <c r="F163" s="127"/>
      <c r="G163" s="128"/>
      <c r="H163" s="2"/>
    </row>
    <row r="164" spans="1:8" ht="12.75">
      <c r="A164" s="129"/>
      <c r="B164" s="131"/>
      <c r="C164" s="128"/>
      <c r="D164" s="126"/>
      <c r="E164" s="126"/>
      <c r="F164" s="127"/>
      <c r="G164" s="128"/>
      <c r="H164" s="2"/>
    </row>
    <row r="165" spans="1:8" ht="12.75">
      <c r="A165" s="129"/>
      <c r="B165" s="130"/>
      <c r="C165" s="128"/>
      <c r="D165" s="126"/>
      <c r="E165" s="126"/>
      <c r="F165" s="127"/>
      <c r="G165" s="128"/>
      <c r="H165" s="2"/>
    </row>
    <row r="166" spans="1:8" ht="12.75">
      <c r="A166" s="129"/>
      <c r="B166" s="131"/>
      <c r="C166" s="128"/>
      <c r="D166" s="126"/>
      <c r="E166" s="126"/>
      <c r="F166" s="127"/>
      <c r="G166" s="128"/>
      <c r="H166" s="2"/>
    </row>
    <row r="167" spans="1:8" ht="12.75">
      <c r="A167" s="129"/>
      <c r="B167" s="130"/>
      <c r="C167" s="128"/>
      <c r="D167" s="126"/>
      <c r="E167" s="126"/>
      <c r="F167" s="127"/>
      <c r="G167" s="128"/>
      <c r="H167" s="2"/>
    </row>
    <row r="168" spans="1:8" ht="12.75">
      <c r="A168" s="129"/>
      <c r="B168" s="131"/>
      <c r="C168" s="128"/>
      <c r="D168" s="126"/>
      <c r="E168" s="126"/>
      <c r="F168" s="127"/>
      <c r="G168" s="128"/>
      <c r="H168" s="2"/>
    </row>
    <row r="169" spans="1:8" ht="12.75">
      <c r="A169" s="129"/>
      <c r="B169" s="130"/>
      <c r="C169" s="128"/>
      <c r="D169" s="126"/>
      <c r="E169" s="126"/>
      <c r="F169" s="127"/>
      <c r="G169" s="128"/>
      <c r="H169" s="2"/>
    </row>
    <row r="170" spans="1:8" ht="12.75">
      <c r="A170" s="129"/>
      <c r="B170" s="131"/>
      <c r="C170" s="128"/>
      <c r="D170" s="126"/>
      <c r="E170" s="126"/>
      <c r="F170" s="127"/>
      <c r="G170" s="128"/>
      <c r="H170" s="2"/>
    </row>
    <row r="171" spans="1:8" ht="12.75">
      <c r="A171" s="129"/>
      <c r="B171" s="130"/>
      <c r="C171" s="128"/>
      <c r="D171" s="126"/>
      <c r="E171" s="126"/>
      <c r="F171" s="127"/>
      <c r="G171" s="128"/>
      <c r="H171" s="2"/>
    </row>
    <row r="172" spans="1:8" ht="12.75">
      <c r="A172" s="129"/>
      <c r="B172" s="131"/>
      <c r="C172" s="128"/>
      <c r="D172" s="126"/>
      <c r="E172" s="126"/>
      <c r="F172" s="127"/>
      <c r="G172" s="128"/>
      <c r="H172" s="2"/>
    </row>
    <row r="173" spans="1:8" ht="12.75">
      <c r="A173" s="129"/>
      <c r="B173" s="130"/>
      <c r="C173" s="128"/>
      <c r="D173" s="126"/>
      <c r="E173" s="126"/>
      <c r="F173" s="127"/>
      <c r="G173" s="128"/>
      <c r="H173" s="2"/>
    </row>
    <row r="174" spans="1:8" ht="12.75">
      <c r="A174" s="129"/>
      <c r="B174" s="131"/>
      <c r="C174" s="128"/>
      <c r="D174" s="126"/>
      <c r="E174" s="126"/>
      <c r="F174" s="127"/>
      <c r="G174" s="128"/>
      <c r="H174" s="2"/>
    </row>
    <row r="175" spans="1:8" ht="12.75">
      <c r="A175" s="129"/>
      <c r="B175" s="130"/>
      <c r="C175" s="128"/>
      <c r="D175" s="126"/>
      <c r="E175" s="126"/>
      <c r="F175" s="127"/>
      <c r="G175" s="128"/>
      <c r="H175" s="2"/>
    </row>
    <row r="176" spans="1:8" ht="12.75">
      <c r="A176" s="129"/>
      <c r="B176" s="131"/>
      <c r="C176" s="128"/>
      <c r="D176" s="126"/>
      <c r="E176" s="126"/>
      <c r="F176" s="127"/>
      <c r="G176" s="128"/>
      <c r="H176" s="2"/>
    </row>
    <row r="177" spans="1:8" ht="12.75">
      <c r="A177" s="129"/>
      <c r="B177" s="130"/>
      <c r="C177" s="128"/>
      <c r="D177" s="126"/>
      <c r="E177" s="126"/>
      <c r="F177" s="127"/>
      <c r="G177" s="128"/>
      <c r="H177" s="2"/>
    </row>
    <row r="178" spans="1:8" ht="12.75">
      <c r="A178" s="129"/>
      <c r="B178" s="131"/>
      <c r="C178" s="128"/>
      <c r="D178" s="126"/>
      <c r="E178" s="126"/>
      <c r="F178" s="127"/>
      <c r="G178" s="128"/>
      <c r="H178" s="2"/>
    </row>
    <row r="179" spans="1:8" ht="12.75">
      <c r="A179" s="129"/>
      <c r="B179" s="130"/>
      <c r="C179" s="128"/>
      <c r="D179" s="126"/>
      <c r="E179" s="126"/>
      <c r="F179" s="127"/>
      <c r="G179" s="128"/>
      <c r="H179" s="2"/>
    </row>
    <row r="180" spans="1:8" ht="12.75">
      <c r="A180" s="129"/>
      <c r="B180" s="131"/>
      <c r="C180" s="128"/>
      <c r="D180" s="126"/>
      <c r="E180" s="126"/>
      <c r="F180" s="127"/>
      <c r="G180" s="128"/>
      <c r="H180" s="2"/>
    </row>
    <row r="181" spans="1:8" ht="12.75">
      <c r="A181" s="129"/>
      <c r="B181" s="130"/>
      <c r="C181" s="128"/>
      <c r="D181" s="126"/>
      <c r="E181" s="126"/>
      <c r="F181" s="127"/>
      <c r="G181" s="128"/>
      <c r="H181" s="2"/>
    </row>
    <row r="182" spans="1:8" ht="12.75">
      <c r="A182" s="129"/>
      <c r="B182" s="131"/>
      <c r="C182" s="128"/>
      <c r="D182" s="126"/>
      <c r="E182" s="126"/>
      <c r="F182" s="127"/>
      <c r="G182" s="128"/>
      <c r="H182" s="2"/>
    </row>
    <row r="183" spans="1:8" ht="12.75">
      <c r="A183" s="129"/>
      <c r="B183" s="130"/>
      <c r="C183" s="128"/>
      <c r="D183" s="126"/>
      <c r="E183" s="126"/>
      <c r="F183" s="127"/>
      <c r="G183" s="128"/>
      <c r="H183" s="2"/>
    </row>
    <row r="184" spans="1:8" ht="12.75">
      <c r="A184" s="129"/>
      <c r="B184" s="131"/>
      <c r="C184" s="128"/>
      <c r="D184" s="126"/>
      <c r="E184" s="126"/>
      <c r="F184" s="127"/>
      <c r="G184" s="128"/>
      <c r="H184" s="2"/>
    </row>
    <row r="185" spans="1:8" ht="12.75">
      <c r="A185" s="129"/>
      <c r="B185" s="130"/>
      <c r="C185" s="128"/>
      <c r="D185" s="126"/>
      <c r="E185" s="126"/>
      <c r="F185" s="127"/>
      <c r="G185" s="128"/>
      <c r="H185" s="2"/>
    </row>
    <row r="186" spans="1:8" ht="12.75">
      <c r="A186" s="129"/>
      <c r="B186" s="131"/>
      <c r="C186" s="128"/>
      <c r="D186" s="126"/>
      <c r="E186" s="126"/>
      <c r="F186" s="127"/>
      <c r="G186" s="128"/>
      <c r="H186" s="2"/>
    </row>
    <row r="187" spans="1:8" ht="12.75">
      <c r="A187" s="129"/>
      <c r="B187" s="130"/>
      <c r="C187" s="128"/>
      <c r="D187" s="126"/>
      <c r="E187" s="126"/>
      <c r="F187" s="127"/>
      <c r="G187" s="128"/>
      <c r="H187" s="2"/>
    </row>
    <row r="188" spans="1:8" ht="12.75">
      <c r="A188" s="129"/>
      <c r="B188" s="131"/>
      <c r="C188" s="128"/>
      <c r="D188" s="126"/>
      <c r="E188" s="126"/>
      <c r="F188" s="127"/>
      <c r="G188" s="128"/>
      <c r="H188" s="2"/>
    </row>
    <row r="189" spans="1:8" ht="12.75">
      <c r="A189" s="129"/>
      <c r="B189" s="130"/>
      <c r="C189" s="128"/>
      <c r="D189" s="126"/>
      <c r="E189" s="126"/>
      <c r="F189" s="127"/>
      <c r="G189" s="128"/>
      <c r="H189" s="2"/>
    </row>
    <row r="190" spans="1:8" ht="12.75">
      <c r="A190" s="129"/>
      <c r="B190" s="131"/>
      <c r="C190" s="128"/>
      <c r="D190" s="126"/>
      <c r="E190" s="126"/>
      <c r="F190" s="127"/>
      <c r="G190" s="128"/>
      <c r="H190" s="2"/>
    </row>
    <row r="191" spans="1:8" ht="12.75">
      <c r="A191" s="23"/>
      <c r="B191" s="24"/>
      <c r="C191" s="14"/>
      <c r="D191" s="15"/>
      <c r="E191" s="15"/>
      <c r="F191" s="25"/>
      <c r="G191" s="14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7" t="s">
        <v>51</v>
      </c>
      <c r="B1" s="177"/>
      <c r="C1" s="177"/>
      <c r="D1" s="177"/>
      <c r="E1" s="177"/>
      <c r="F1" s="177"/>
      <c r="G1" s="1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81" t="s">
        <v>55</v>
      </c>
      <c r="B2" s="81"/>
      <c r="C2" s="178"/>
      <c r="D2" s="179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80"/>
      <c r="F2" s="180"/>
      <c r="G2" s="18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"/>
      <c r="W2" s="2"/>
    </row>
    <row r="3" spans="2:35" ht="25.5" customHeight="1" thickBot="1">
      <c r="B3" s="41"/>
      <c r="C3" s="60" t="str">
        <f>HYPERLINK('[1]реквизиты'!$A$3)</f>
        <v>18-21 мая 2013 г.  г. Саратов</v>
      </c>
      <c r="D3" s="60"/>
      <c r="E3" s="60"/>
      <c r="F3" s="61"/>
      <c r="G3" s="49" t="str">
        <f>HYPERLINK('пр.взв'!D4)</f>
        <v>В.к.  св. 70 кг.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2" t="s">
        <v>21</v>
      </c>
      <c r="B4" s="184" t="s">
        <v>4</v>
      </c>
      <c r="C4" s="187" t="s">
        <v>1</v>
      </c>
      <c r="D4" s="187" t="s">
        <v>2</v>
      </c>
      <c r="E4" s="187" t="s">
        <v>3</v>
      </c>
      <c r="F4" s="187" t="s">
        <v>7</v>
      </c>
      <c r="G4" s="188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3"/>
      <c r="B5" s="185"/>
      <c r="C5" s="185"/>
      <c r="D5" s="185"/>
      <c r="E5" s="185"/>
      <c r="F5" s="185"/>
      <c r="G5" s="18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customHeight="1">
      <c r="A6" s="167" t="s">
        <v>9</v>
      </c>
      <c r="B6" s="169">
        <v>1</v>
      </c>
      <c r="C6" s="171" t="str">
        <f>VLOOKUP(B6,'пр.взв'!B7:G86,2,FALSE)</f>
        <v>АЛИЕВА Альбина Элмировна</v>
      </c>
      <c r="D6" s="173" t="str">
        <f>VLOOKUP(B6,'пр.взв'!B7:G86,3,FALSE)</f>
        <v>26.10.1997, 1р</v>
      </c>
      <c r="E6" s="175" t="str">
        <f>VLOOKUP(B6,'пр.взв'!B7:G86,4,FALSE)</f>
        <v>Р. Башкортостан, Стерлитамак, МО</v>
      </c>
      <c r="F6" s="191">
        <f>VLOOKUP(B6,'пр.взв'!B7:G86,5,FALSE)</f>
        <v>0</v>
      </c>
      <c r="G6" s="192" t="str">
        <f>VLOOKUP(B6,'пр.взв'!B7:G86,6,FALSE)</f>
        <v>Салахутдинова Л.Р.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3.5" customHeight="1">
      <c r="A7" s="168"/>
      <c r="B7" s="170"/>
      <c r="C7" s="172"/>
      <c r="D7" s="174"/>
      <c r="E7" s="176"/>
      <c r="F7" s="186"/>
      <c r="G7" s="190"/>
    </row>
    <row r="8" spans="1:7" ht="13.5" customHeight="1">
      <c r="A8" s="195" t="s">
        <v>10</v>
      </c>
      <c r="B8" s="196">
        <v>4</v>
      </c>
      <c r="C8" s="172" t="str">
        <f>VLOOKUP(B8,'пр.взв'!B7:G86,2,FALSE)</f>
        <v>ТИПЧУК Дарья Александровна</v>
      </c>
      <c r="D8" s="193" t="str">
        <f>VLOOKUP(B8,'пр.взв'!B7:G86,3,FALSE)</f>
        <v>30.09.1998, 2р</v>
      </c>
      <c r="E8" s="176" t="str">
        <f>VLOOKUP(B8,'пр.взв'!B7:G86,4,FALSE)</f>
        <v>Саратовская обл., Балашов, Пр.</v>
      </c>
      <c r="F8" s="186">
        <f>VLOOKUP(B8,'пр.взв'!B7:G86,5,FALSE)</f>
        <v>0</v>
      </c>
      <c r="G8" s="190" t="str">
        <f>VLOOKUP(B8,'пр.взв'!B7:G86,6,FALSE)</f>
        <v>Разваляева С.В.</v>
      </c>
    </row>
    <row r="9" spans="1:7" ht="13.5" customHeight="1">
      <c r="A9" s="195"/>
      <c r="B9" s="170"/>
      <c r="C9" s="172"/>
      <c r="D9" s="193"/>
      <c r="E9" s="176"/>
      <c r="F9" s="186"/>
      <c r="G9" s="190"/>
    </row>
    <row r="10" spans="1:7" ht="13.5" customHeight="1">
      <c r="A10" s="194" t="s">
        <v>11</v>
      </c>
      <c r="B10" s="196">
        <v>2</v>
      </c>
      <c r="C10" s="172" t="str">
        <f>VLOOKUP(B10,'пр.взв'!B7:G86,2,FALSE)</f>
        <v>ТАЛАЛАЕВА Ирина Алексеевна</v>
      </c>
      <c r="D10" s="193" t="str">
        <f>VLOOKUP(B10,'пр.взв'!B7:G86,3,FALSE)</f>
        <v>22.08.1997, 1р</v>
      </c>
      <c r="E10" s="176" t="str">
        <f>VLOOKUP(B10,'пр.взв'!B7:G86,4,FALSE)</f>
        <v>Пензенская обл., МО</v>
      </c>
      <c r="F10" s="186">
        <f>VLOOKUP(B10,'пр.взв'!B7:G86,5,FALSE)</f>
        <v>0</v>
      </c>
      <c r="G10" s="190" t="str">
        <f>VLOOKUP(B10,'пр.взв'!B7:G86,6,FALSE)</f>
        <v>Голованов О.И., Мирзоян С.К.</v>
      </c>
    </row>
    <row r="11" spans="1:7" ht="13.5" customHeight="1">
      <c r="A11" s="194"/>
      <c r="B11" s="170"/>
      <c r="C11" s="172"/>
      <c r="D11" s="193"/>
      <c r="E11" s="176"/>
      <c r="F11" s="186"/>
      <c r="G11" s="190"/>
    </row>
    <row r="12" spans="1:7" ht="13.5" customHeight="1">
      <c r="A12" s="194" t="s">
        <v>11</v>
      </c>
      <c r="B12" s="196">
        <v>3</v>
      </c>
      <c r="C12" s="172" t="str">
        <f>VLOOKUP(B12,'пр.взв'!B7:G86,2,FALSE)</f>
        <v>ХАЙРВАРОВА Рината Равильевна</v>
      </c>
      <c r="D12" s="193" t="str">
        <f>VLOOKUP(B12,'пр.взв'!B7:G86,3,FALSE)</f>
        <v>14.07.1998, 1ю</v>
      </c>
      <c r="E12" s="176" t="str">
        <f>VLOOKUP(B12,'пр.взв'!B7:G86,4,FALSE)</f>
        <v>Оренбургская обл., Энергетик</v>
      </c>
      <c r="F12" s="186">
        <f>VLOOKUP(B12,'пр.взв'!B7:G86,5,FALSE)</f>
        <v>0</v>
      </c>
      <c r="G12" s="190" t="str">
        <f>VLOOKUP(B12,'пр.взв'!B7:G86,6,FALSE)</f>
        <v>Миков А.А.</v>
      </c>
    </row>
    <row r="13" spans="1:7" ht="13.5" customHeight="1">
      <c r="A13" s="194"/>
      <c r="B13" s="170"/>
      <c r="C13" s="172"/>
      <c r="D13" s="193"/>
      <c r="E13" s="176"/>
      <c r="F13" s="186"/>
      <c r="G13" s="190"/>
    </row>
    <row r="14" spans="1:7" ht="10.5" customHeight="1" hidden="1">
      <c r="A14" s="152" t="s">
        <v>13</v>
      </c>
      <c r="B14" s="159"/>
      <c r="C14" s="161" t="e">
        <f>VLOOKUP(B14,'пр.взв'!B7:G86,2,FALSE)</f>
        <v>#N/A</v>
      </c>
      <c r="D14" s="162" t="e">
        <f>VLOOKUP(B14,'пр.взв'!B7:G86,3,FALSE)</f>
        <v>#N/A</v>
      </c>
      <c r="E14" s="153" t="e">
        <f>VLOOKUP(B14,'пр.взв'!B7:G86,4,FALSE)</f>
        <v>#N/A</v>
      </c>
      <c r="F14" s="154" t="e">
        <f>VLOOKUP(B14,'пр.взв'!B7:G86,5,FALSE)</f>
        <v>#N/A</v>
      </c>
      <c r="G14" s="155" t="e">
        <f>VLOOKUP(B14,'пр.взв'!B7:G86,6,FALSE)</f>
        <v>#N/A</v>
      </c>
    </row>
    <row r="15" spans="1:7" ht="10.5" customHeight="1" hidden="1">
      <c r="A15" s="152"/>
      <c r="B15" s="160"/>
      <c r="C15" s="161"/>
      <c r="D15" s="162"/>
      <c r="E15" s="153"/>
      <c r="F15" s="154"/>
      <c r="G15" s="155"/>
    </row>
    <row r="16" spans="1:7" ht="10.5" customHeight="1" hidden="1">
      <c r="A16" s="152" t="s">
        <v>14</v>
      </c>
      <c r="B16" s="159"/>
      <c r="C16" s="161" t="e">
        <f>VLOOKUP(B16,'пр.взв'!B7:G86,2,FALSE)</f>
        <v>#N/A</v>
      </c>
      <c r="D16" s="162" t="e">
        <f>VLOOKUP(B16,'пр.взв'!B7:G86,3,FALSE)</f>
        <v>#N/A</v>
      </c>
      <c r="E16" s="153" t="e">
        <f>VLOOKUP(B16,'пр.взв'!B7:G86,4,FALSE)</f>
        <v>#N/A</v>
      </c>
      <c r="F16" s="154" t="e">
        <f>VLOOKUP(B16,'пр.взв'!B7:G86,5,FALSE)</f>
        <v>#N/A</v>
      </c>
      <c r="G16" s="155" t="e">
        <f>VLOOKUP(B16,'пр.взв'!B7:G86,6,FALSE)</f>
        <v>#N/A</v>
      </c>
    </row>
    <row r="17" spans="1:7" ht="10.5" customHeight="1" hidden="1">
      <c r="A17" s="152"/>
      <c r="B17" s="160"/>
      <c r="C17" s="161"/>
      <c r="D17" s="162"/>
      <c r="E17" s="153"/>
      <c r="F17" s="154"/>
      <c r="G17" s="155"/>
    </row>
    <row r="18" spans="1:7" ht="10.5" customHeight="1" hidden="1">
      <c r="A18" s="152" t="s">
        <v>15</v>
      </c>
      <c r="B18" s="159"/>
      <c r="C18" s="161" t="e">
        <f>VLOOKUP(B18,'пр.взв'!B7:G86,2,FALSE)</f>
        <v>#N/A</v>
      </c>
      <c r="D18" s="162" t="e">
        <f>VLOOKUP(B18,'пр.взв'!B7:G86,3,FALSE)</f>
        <v>#N/A</v>
      </c>
      <c r="E18" s="153" t="e">
        <f>VLOOKUP(B18,'пр.взв'!B7:G86,4,FALSE)</f>
        <v>#N/A</v>
      </c>
      <c r="F18" s="154" t="e">
        <f>VLOOKUP(B18,'пр.взв'!B7:G86,5,FALSE)</f>
        <v>#N/A</v>
      </c>
      <c r="G18" s="155" t="e">
        <f>VLOOKUP(B18,'пр.взв'!B7:G86,6,FALSE)</f>
        <v>#N/A</v>
      </c>
    </row>
    <row r="19" spans="1:7" ht="10.5" customHeight="1" hidden="1">
      <c r="A19" s="152"/>
      <c r="B19" s="160"/>
      <c r="C19" s="161"/>
      <c r="D19" s="162"/>
      <c r="E19" s="153"/>
      <c r="F19" s="154"/>
      <c r="G19" s="155"/>
    </row>
    <row r="20" spans="1:7" ht="10.5" customHeight="1" hidden="1">
      <c r="A20" s="152" t="s">
        <v>16</v>
      </c>
      <c r="B20" s="159"/>
      <c r="C20" s="161" t="e">
        <f>VLOOKUP(B20,'пр.взв'!B7:G86,2,FALSE)</f>
        <v>#N/A</v>
      </c>
      <c r="D20" s="162" t="e">
        <f>VLOOKUP(B20,'пр.взв'!B7:G86,3,FALSE)</f>
        <v>#N/A</v>
      </c>
      <c r="E20" s="153" t="e">
        <f>VLOOKUP(B20,'пр.взв'!B7:G86,4,FALSE)</f>
        <v>#N/A</v>
      </c>
      <c r="F20" s="154" t="e">
        <f>VLOOKUP(B20,'пр.взв'!B7:G86,5,FALSE)</f>
        <v>#N/A</v>
      </c>
      <c r="G20" s="155" t="e">
        <f>VLOOKUP(B20,'пр.взв'!B7:G86,6,FALSE)</f>
        <v>#N/A</v>
      </c>
    </row>
    <row r="21" spans="1:7" ht="10.5" customHeight="1" hidden="1">
      <c r="A21" s="152"/>
      <c r="B21" s="160"/>
      <c r="C21" s="161"/>
      <c r="D21" s="162"/>
      <c r="E21" s="153"/>
      <c r="F21" s="154"/>
      <c r="G21" s="155"/>
    </row>
    <row r="22" spans="1:7" ht="10.5" customHeight="1" hidden="1">
      <c r="A22" s="152" t="s">
        <v>17</v>
      </c>
      <c r="B22" s="159"/>
      <c r="C22" s="161" t="e">
        <f>VLOOKUP(B22,'пр.взв'!B7:G86,2,FALSE)</f>
        <v>#N/A</v>
      </c>
      <c r="D22" s="162" t="e">
        <f>VLOOKUP(B22,'пр.взв'!B7:G86,3,FALSE)</f>
        <v>#N/A</v>
      </c>
      <c r="E22" s="153" t="e">
        <f>VLOOKUP(B22,'пр.взв'!B7:G86,4,FALSE)</f>
        <v>#N/A</v>
      </c>
      <c r="F22" s="154" t="e">
        <f>VLOOKUP(B22,'пр.взв'!B7:G86,5,FALSE)</f>
        <v>#N/A</v>
      </c>
      <c r="G22" s="155" t="e">
        <f>VLOOKUP(B22,'пр.взв'!B7:G86,6,FALSE)</f>
        <v>#N/A</v>
      </c>
    </row>
    <row r="23" spans="1:7" ht="10.5" customHeight="1" hidden="1">
      <c r="A23" s="152"/>
      <c r="B23" s="160"/>
      <c r="C23" s="161"/>
      <c r="D23" s="162"/>
      <c r="E23" s="153"/>
      <c r="F23" s="154"/>
      <c r="G23" s="155"/>
    </row>
    <row r="24" spans="1:7" ht="10.5" customHeight="1" hidden="1">
      <c r="A24" s="152" t="s">
        <v>18</v>
      </c>
      <c r="B24" s="159"/>
      <c r="C24" s="161" t="e">
        <f>VLOOKUP(B24,'пр.взв'!B7:G86,2,FALSE)</f>
        <v>#N/A</v>
      </c>
      <c r="D24" s="162" t="e">
        <f>VLOOKUP(B24,'пр.взв'!B7:G86,3,FALSE)</f>
        <v>#N/A</v>
      </c>
      <c r="E24" s="153" t="e">
        <f>VLOOKUP(B24,'пр.взв'!B7:G86,4,FALSE)</f>
        <v>#N/A</v>
      </c>
      <c r="F24" s="154" t="e">
        <f>VLOOKUP(B24,'пр.взв'!B7:G86,5,FALSE)</f>
        <v>#N/A</v>
      </c>
      <c r="G24" s="155" t="e">
        <f>VLOOKUP(B24,'пр.взв'!B7:G86,6,FALSE)</f>
        <v>#N/A</v>
      </c>
    </row>
    <row r="25" spans="1:7" ht="10.5" customHeight="1" hidden="1">
      <c r="A25" s="152"/>
      <c r="B25" s="160"/>
      <c r="C25" s="161"/>
      <c r="D25" s="162"/>
      <c r="E25" s="153"/>
      <c r="F25" s="154"/>
      <c r="G25" s="155"/>
    </row>
    <row r="26" spans="1:7" ht="10.5" customHeight="1" hidden="1">
      <c r="A26" s="152" t="s">
        <v>19</v>
      </c>
      <c r="B26" s="159"/>
      <c r="C26" s="161" t="e">
        <f>VLOOKUP(B26,'пр.взв'!B7:G86,2,FALSE)</f>
        <v>#N/A</v>
      </c>
      <c r="D26" s="162" t="e">
        <f>VLOOKUP(B26,'пр.взв'!B7:G86,3,FALSE)</f>
        <v>#N/A</v>
      </c>
      <c r="E26" s="153" t="e">
        <f>VLOOKUP(B26,'пр.взв'!B7:G86,4,FALSE)</f>
        <v>#N/A</v>
      </c>
      <c r="F26" s="154" t="e">
        <f>VLOOKUP(B26,'пр.взв'!B7:G86,5,FALSE)</f>
        <v>#N/A</v>
      </c>
      <c r="G26" s="155" t="e">
        <f>VLOOKUP(B26,'пр.взв'!B7:G86,6,FALSE)</f>
        <v>#N/A</v>
      </c>
    </row>
    <row r="27" spans="1:7" ht="10.5" customHeight="1" hidden="1">
      <c r="A27" s="152"/>
      <c r="B27" s="160"/>
      <c r="C27" s="161"/>
      <c r="D27" s="162"/>
      <c r="E27" s="153"/>
      <c r="F27" s="154"/>
      <c r="G27" s="155"/>
    </row>
    <row r="28" spans="1:7" ht="10.5" customHeight="1" hidden="1">
      <c r="A28" s="152" t="s">
        <v>20</v>
      </c>
      <c r="B28" s="159"/>
      <c r="C28" s="161" t="e">
        <f>VLOOKUP(B28,'пр.взв'!B7:G86,2,FALSE)</f>
        <v>#N/A</v>
      </c>
      <c r="D28" s="162" t="e">
        <f>VLOOKUP(B28,'пр.взв'!B7:G86,3,FALSE)</f>
        <v>#N/A</v>
      </c>
      <c r="E28" s="153" t="e">
        <f>VLOOKUP(B28,'пр.взв'!B7:G86,4,FALSE)</f>
        <v>#N/A</v>
      </c>
      <c r="F28" s="154" t="e">
        <f>VLOOKUP(B28,'пр.взв'!B7:G86,5,FALSE)</f>
        <v>#N/A</v>
      </c>
      <c r="G28" s="155" t="e">
        <f>VLOOKUP(B28,'пр.взв'!B7:G86,6,FALSE)</f>
        <v>#N/A</v>
      </c>
    </row>
    <row r="29" spans="1:7" ht="10.5" customHeight="1" hidden="1">
      <c r="A29" s="152"/>
      <c r="B29" s="160"/>
      <c r="C29" s="161"/>
      <c r="D29" s="162"/>
      <c r="E29" s="153"/>
      <c r="F29" s="154"/>
      <c r="G29" s="155"/>
    </row>
    <row r="30" spans="1:7" ht="10.5" customHeight="1" hidden="1">
      <c r="A30" s="152" t="s">
        <v>23</v>
      </c>
      <c r="B30" s="159"/>
      <c r="C30" s="161" t="e">
        <f>VLOOKUP(B30,'пр.взв'!B7:G86,2,FALSE)</f>
        <v>#N/A</v>
      </c>
      <c r="D30" s="162" t="e">
        <f>VLOOKUP(B30,'пр.взв'!B7:G86,3,FALSE)</f>
        <v>#N/A</v>
      </c>
      <c r="E30" s="153" t="e">
        <f>VLOOKUP(B30,'пр.взв'!B7:G86,4,FALSE)</f>
        <v>#N/A</v>
      </c>
      <c r="F30" s="154" t="e">
        <f>VLOOKUP(B30,'пр.взв'!B7:G86,5,FALSE)</f>
        <v>#N/A</v>
      </c>
      <c r="G30" s="155" t="e">
        <f>VLOOKUP(B30,'пр.взв'!B7:G86,6,FALSE)</f>
        <v>#N/A</v>
      </c>
    </row>
    <row r="31" spans="1:14" ht="10.5" customHeight="1" hidden="1">
      <c r="A31" s="152"/>
      <c r="B31" s="160"/>
      <c r="C31" s="161"/>
      <c r="D31" s="162"/>
      <c r="E31" s="153"/>
      <c r="F31" s="154"/>
      <c r="G31" s="155"/>
      <c r="H31" s="4"/>
      <c r="I31" s="4"/>
      <c r="J31" s="4"/>
      <c r="L31" s="4"/>
      <c r="M31" s="4"/>
      <c r="N31" s="4"/>
    </row>
    <row r="32" spans="1:14" ht="10.5" customHeight="1" hidden="1">
      <c r="A32" s="152" t="s">
        <v>24</v>
      </c>
      <c r="B32" s="159"/>
      <c r="C32" s="161" t="e">
        <f>VLOOKUP(B32,'пр.взв'!B7:G86,2,FALSE)</f>
        <v>#N/A</v>
      </c>
      <c r="D32" s="162" t="e">
        <f>VLOOKUP(B32,'пр.взв'!B7:G86,3,FALSE)</f>
        <v>#N/A</v>
      </c>
      <c r="E32" s="153" t="e">
        <f>VLOOKUP(B32,'пр.взв'!B7:G86,4,FALSE)</f>
        <v>#N/A</v>
      </c>
      <c r="F32" s="154" t="e">
        <f>VLOOKUP(B32,'пр.взв'!B7:G86,5,FALSE)</f>
        <v>#N/A</v>
      </c>
      <c r="G32" s="155" t="e">
        <f>VLOOKUP(B32,'пр.взв'!B7:G86,6,FALSE)</f>
        <v>#N/A</v>
      </c>
      <c r="H32" s="4"/>
      <c r="I32" s="4"/>
      <c r="J32" s="4"/>
      <c r="L32" s="4"/>
      <c r="M32" s="4"/>
      <c r="N32" s="4"/>
    </row>
    <row r="33" spans="1:14" ht="10.5" customHeight="1" hidden="1">
      <c r="A33" s="152"/>
      <c r="B33" s="160"/>
      <c r="C33" s="161"/>
      <c r="D33" s="162"/>
      <c r="E33" s="153"/>
      <c r="F33" s="154"/>
      <c r="G33" s="155"/>
      <c r="H33" s="4"/>
      <c r="I33" s="4"/>
      <c r="J33" s="4"/>
      <c r="L33" s="4"/>
      <c r="M33" s="4"/>
      <c r="N33" s="4"/>
    </row>
    <row r="34" spans="1:7" ht="10.5" customHeight="1" hidden="1">
      <c r="A34" s="152" t="s">
        <v>25</v>
      </c>
      <c r="B34" s="159"/>
      <c r="C34" s="161" t="e">
        <f>VLOOKUP(B34,'пр.взв'!B7:G86,2,FALSE)</f>
        <v>#N/A</v>
      </c>
      <c r="D34" s="162" t="e">
        <f>VLOOKUP(B34,'пр.взв'!B35:G114,3,FALSE)</f>
        <v>#N/A</v>
      </c>
      <c r="E34" s="153" t="e">
        <f>VLOOKUP(B34,'пр.взв'!B7:G86,4,FALSE)</f>
        <v>#N/A</v>
      </c>
      <c r="F34" s="154" t="e">
        <f>VLOOKUP(B34,'пр.взв'!B7:G86,5,FALSE)</f>
        <v>#N/A</v>
      </c>
      <c r="G34" s="155" t="e">
        <f>VLOOKUP(B34,'пр.взв'!B7:G86,6,FALSE)</f>
        <v>#N/A</v>
      </c>
    </row>
    <row r="35" spans="1:7" ht="10.5" customHeight="1" hidden="1">
      <c r="A35" s="152"/>
      <c r="B35" s="160"/>
      <c r="C35" s="161"/>
      <c r="D35" s="162"/>
      <c r="E35" s="153"/>
      <c r="F35" s="154"/>
      <c r="G35" s="155"/>
    </row>
    <row r="36" spans="1:7" ht="10.5" customHeight="1" hidden="1">
      <c r="A36" s="152" t="s">
        <v>26</v>
      </c>
      <c r="B36" s="159"/>
      <c r="C36" s="161" t="e">
        <f>VLOOKUP(B36,'пр.взв'!B7:G86,2,FALSE)</f>
        <v>#N/A</v>
      </c>
      <c r="D36" s="162" t="e">
        <f>VLOOKUP(B36,'пр.взв'!B7:G86,3,FALSE)</f>
        <v>#N/A</v>
      </c>
      <c r="E36" s="153" t="e">
        <f>VLOOKUP(B36,'пр.взв'!B7:G86,4,FALSE)</f>
        <v>#N/A</v>
      </c>
      <c r="F36" s="154" t="e">
        <f>VLOOKUP(B36,'пр.взв'!B7:G86,5,FALSE)</f>
        <v>#N/A</v>
      </c>
      <c r="G36" s="155" t="e">
        <f>VLOOKUP(B36,'пр.взв'!B7:G86,6,FALSE)</f>
        <v>#N/A</v>
      </c>
    </row>
    <row r="37" spans="1:7" ht="10.5" customHeight="1" hidden="1">
      <c r="A37" s="152"/>
      <c r="B37" s="160"/>
      <c r="C37" s="161"/>
      <c r="D37" s="162"/>
      <c r="E37" s="153"/>
      <c r="F37" s="154"/>
      <c r="G37" s="155"/>
    </row>
    <row r="38" spans="1:7" ht="10.5" customHeight="1" hidden="1">
      <c r="A38" s="152" t="s">
        <v>27</v>
      </c>
      <c r="B38" s="159"/>
      <c r="C38" s="161" t="e">
        <f>VLOOKUP(B38,'пр.взв'!B7:G86,2,FALSE)</f>
        <v>#N/A</v>
      </c>
      <c r="D38" s="162" t="e">
        <f>VLOOKUP(B38,'пр.взв'!B7:G86,3,FALSE)</f>
        <v>#N/A</v>
      </c>
      <c r="E38" s="153" t="e">
        <f>VLOOKUP(B38,'пр.взв'!B7:G86,4,FALSE)</f>
        <v>#N/A</v>
      </c>
      <c r="F38" s="154" t="e">
        <f>VLOOKUP(B38,'пр.взв'!B7:G86,5,FALSE)</f>
        <v>#N/A</v>
      </c>
      <c r="G38" s="155" t="e">
        <f>VLOOKUP(B38,'пр.взв'!B7:G86,6,FALSE)</f>
        <v>#N/A</v>
      </c>
    </row>
    <row r="39" spans="1:7" ht="10.5" customHeight="1" hidden="1">
      <c r="A39" s="152"/>
      <c r="B39" s="160"/>
      <c r="C39" s="161"/>
      <c r="D39" s="162"/>
      <c r="E39" s="153"/>
      <c r="F39" s="154"/>
      <c r="G39" s="155"/>
    </row>
    <row r="40" spans="1:7" ht="10.5" customHeight="1" hidden="1">
      <c r="A40" s="152" t="s">
        <v>28</v>
      </c>
      <c r="B40" s="159"/>
      <c r="C40" s="161" t="e">
        <f>VLOOKUP(B40,'пр.взв'!B7:G86,2,FALSE)</f>
        <v>#N/A</v>
      </c>
      <c r="D40" s="162" t="e">
        <f>VLOOKUP(B40,'пр.взв'!B7:G86,3,FALSE)</f>
        <v>#N/A</v>
      </c>
      <c r="E40" s="153" t="e">
        <f>VLOOKUP(B40,'пр.взв'!B7:G86,4,FALSE)</f>
        <v>#N/A</v>
      </c>
      <c r="F40" s="154" t="e">
        <f>VLOOKUP(B40,'пр.взв'!B7:G86,5,FALSE)</f>
        <v>#N/A</v>
      </c>
      <c r="G40" s="155" t="e">
        <f>VLOOKUP(B40,'пр.взв'!B7:G86,6,FALSE)</f>
        <v>#N/A</v>
      </c>
    </row>
    <row r="41" spans="1:7" ht="10.5" customHeight="1" hidden="1">
      <c r="A41" s="152"/>
      <c r="B41" s="160"/>
      <c r="C41" s="161"/>
      <c r="D41" s="162"/>
      <c r="E41" s="153"/>
      <c r="F41" s="154"/>
      <c r="G41" s="155"/>
    </row>
    <row r="42" spans="1:7" ht="10.5" customHeight="1" hidden="1">
      <c r="A42" s="152" t="s">
        <v>29</v>
      </c>
      <c r="B42" s="159"/>
      <c r="C42" s="161" t="e">
        <f>VLOOKUP(B42,'пр.взв'!B7:G86,2,FALSE)</f>
        <v>#N/A</v>
      </c>
      <c r="D42" s="162" t="e">
        <f>VLOOKUP(B42,'пр.взв'!B7:G86,3,FALSE)</f>
        <v>#N/A</v>
      </c>
      <c r="E42" s="153" t="e">
        <f>VLOOKUP(B42,'пр.взв'!B7:G86,4,FALSE)</f>
        <v>#N/A</v>
      </c>
      <c r="F42" s="154" t="e">
        <f>VLOOKUP(B42,'пр.взв'!B7:G86,5,FALSE)</f>
        <v>#N/A</v>
      </c>
      <c r="G42" s="155" t="e">
        <f>VLOOKUP(B42,'пр.взв'!B7:G86,6,FALSE)</f>
        <v>#N/A</v>
      </c>
    </row>
    <row r="43" spans="1:7" ht="10.5" customHeight="1" hidden="1">
      <c r="A43" s="152"/>
      <c r="B43" s="160"/>
      <c r="C43" s="161"/>
      <c r="D43" s="162"/>
      <c r="E43" s="153"/>
      <c r="F43" s="154"/>
      <c r="G43" s="155"/>
    </row>
    <row r="44" spans="1:7" ht="10.5" customHeight="1" hidden="1">
      <c r="A44" s="152" t="s">
        <v>30</v>
      </c>
      <c r="B44" s="159"/>
      <c r="C44" s="161" t="e">
        <f>VLOOKUP(B44,'пр.взв'!B7:G86,2,FALSE)</f>
        <v>#N/A</v>
      </c>
      <c r="D44" s="162" t="e">
        <f>VLOOKUP(B44,'пр.взв'!B7:G86,3,FALSE)</f>
        <v>#N/A</v>
      </c>
      <c r="E44" s="153" t="e">
        <f>VLOOKUP(B44,'пр.взв'!B7:G86,4,FALSE)</f>
        <v>#N/A</v>
      </c>
      <c r="F44" s="154" t="e">
        <f>VLOOKUP(B44,'пр.взв'!B7:G86,5,FALSE)</f>
        <v>#N/A</v>
      </c>
      <c r="G44" s="155" t="e">
        <f>VLOOKUP(B44,'пр.взв'!B7:G86,6,FALSE)</f>
        <v>#N/A</v>
      </c>
    </row>
    <row r="45" spans="1:7" ht="10.5" customHeight="1" hidden="1">
      <c r="A45" s="152"/>
      <c r="B45" s="160"/>
      <c r="C45" s="161"/>
      <c r="D45" s="162"/>
      <c r="E45" s="153"/>
      <c r="F45" s="154"/>
      <c r="G45" s="155"/>
    </row>
    <row r="46" spans="1:7" ht="10.5" customHeight="1" hidden="1">
      <c r="A46" s="152" t="s">
        <v>31</v>
      </c>
      <c r="B46" s="159"/>
      <c r="C46" s="161" t="e">
        <f>VLOOKUP(B46,'пр.взв'!B7:G86,2,FALSE)</f>
        <v>#N/A</v>
      </c>
      <c r="D46" s="162" t="e">
        <f>VLOOKUP(B46,'пр.взв'!B7:G86,3,FALSE)</f>
        <v>#N/A</v>
      </c>
      <c r="E46" s="153" t="e">
        <f>VLOOKUP(B46,'пр.взв'!B7:G86,4,FALSE)</f>
        <v>#N/A</v>
      </c>
      <c r="F46" s="154" t="e">
        <f>VLOOKUP(B46,'пр.взв'!B7:G86,5,FALSE)</f>
        <v>#N/A</v>
      </c>
      <c r="G46" s="155" t="e">
        <f>VLOOKUP(B46,'пр.взв'!B7:G86,6,FALSE)</f>
        <v>#N/A</v>
      </c>
    </row>
    <row r="47" spans="1:7" ht="10.5" customHeight="1" hidden="1">
      <c r="A47" s="152"/>
      <c r="B47" s="160"/>
      <c r="C47" s="161"/>
      <c r="D47" s="162"/>
      <c r="E47" s="153"/>
      <c r="F47" s="154"/>
      <c r="G47" s="155"/>
    </row>
    <row r="48" spans="1:7" ht="10.5" customHeight="1" hidden="1">
      <c r="A48" s="152" t="s">
        <v>32</v>
      </c>
      <c r="B48" s="159"/>
      <c r="C48" s="161" t="e">
        <f>VLOOKUP(B48,'пр.взв'!B7:G86,2,FALSE)</f>
        <v>#N/A</v>
      </c>
      <c r="D48" s="162" t="e">
        <f>VLOOKUP(B48,'пр.взв'!B7:G86,3,FALSE)</f>
        <v>#N/A</v>
      </c>
      <c r="E48" s="153" t="e">
        <f>VLOOKUP(B48,'пр.взв'!B7:G86,4,FALSE)</f>
        <v>#N/A</v>
      </c>
      <c r="F48" s="154" t="e">
        <f>VLOOKUP(B48,'пр.взв'!B7:G86,5,FALSE)</f>
        <v>#N/A</v>
      </c>
      <c r="G48" s="155" t="e">
        <f>VLOOKUP(B48,'пр.взв'!B7:G86,6,FALSE)</f>
        <v>#N/A</v>
      </c>
    </row>
    <row r="49" spans="1:7" ht="10.5" customHeight="1" hidden="1">
      <c r="A49" s="152"/>
      <c r="B49" s="160"/>
      <c r="C49" s="161"/>
      <c r="D49" s="162"/>
      <c r="E49" s="153"/>
      <c r="F49" s="154"/>
      <c r="G49" s="155"/>
    </row>
    <row r="50" spans="1:7" ht="10.5" customHeight="1" hidden="1">
      <c r="A50" s="152" t="s">
        <v>33</v>
      </c>
      <c r="B50" s="159"/>
      <c r="C50" s="161" t="e">
        <f>VLOOKUP(B50,'пр.взв'!B7:G86,2,FALSE)</f>
        <v>#N/A</v>
      </c>
      <c r="D50" s="162" t="e">
        <f>VLOOKUP(B50,'пр.взв'!B7:G86,3,FALSE)</f>
        <v>#N/A</v>
      </c>
      <c r="E50" s="153" t="e">
        <f>VLOOKUP(B50,'пр.взв'!B7:G86,4,FALSE)</f>
        <v>#N/A</v>
      </c>
      <c r="F50" s="154" t="e">
        <f>VLOOKUP(B50,'пр.взв'!B7:G86,5,FALSE)</f>
        <v>#N/A</v>
      </c>
      <c r="G50" s="155" t="e">
        <f>VLOOKUP(B50,'пр.взв'!B7:G86,6,FALSE)</f>
        <v>#N/A</v>
      </c>
    </row>
    <row r="51" spans="1:7" ht="10.5" customHeight="1" hidden="1">
      <c r="A51" s="152"/>
      <c r="B51" s="160"/>
      <c r="C51" s="161"/>
      <c r="D51" s="162"/>
      <c r="E51" s="153"/>
      <c r="F51" s="154"/>
      <c r="G51" s="155"/>
    </row>
    <row r="52" spans="1:7" ht="10.5" customHeight="1" hidden="1">
      <c r="A52" s="152" t="s">
        <v>34</v>
      </c>
      <c r="B52" s="159"/>
      <c r="C52" s="161" t="e">
        <f>VLOOKUP(B52,'пр.взв'!B7:G86,2,FALSE)</f>
        <v>#N/A</v>
      </c>
      <c r="D52" s="162" t="e">
        <f>VLOOKUP(B52,'пр.взв'!B7:G86,3,FALSE)</f>
        <v>#N/A</v>
      </c>
      <c r="E52" s="153" t="e">
        <f>VLOOKUP(B52,'пр.взв'!B7:G86,4,FALSE)</f>
        <v>#N/A</v>
      </c>
      <c r="F52" s="154" t="e">
        <f>VLOOKUP(B52,'пр.взв'!B7:G86,5,FALSE)</f>
        <v>#N/A</v>
      </c>
      <c r="G52" s="155" t="e">
        <f>VLOOKUP(B52,'пр.взв'!B7:G86,6,FALSE)</f>
        <v>#N/A</v>
      </c>
    </row>
    <row r="53" spans="1:7" ht="10.5" customHeight="1" hidden="1">
      <c r="A53" s="152"/>
      <c r="B53" s="160"/>
      <c r="C53" s="161"/>
      <c r="D53" s="162"/>
      <c r="E53" s="153"/>
      <c r="F53" s="154"/>
      <c r="G53" s="155"/>
    </row>
    <row r="54" spans="1:7" ht="10.5" customHeight="1" hidden="1">
      <c r="A54" s="152" t="s">
        <v>35</v>
      </c>
      <c r="B54" s="159"/>
      <c r="C54" s="161" t="e">
        <f>VLOOKUP(B54,'пр.взв'!B7:G86,2,FALSE)</f>
        <v>#N/A</v>
      </c>
      <c r="D54" s="162" t="e">
        <f>VLOOKUP(B54,'пр.взв'!B7:G86,3,FALSE)</f>
        <v>#N/A</v>
      </c>
      <c r="E54" s="153" t="e">
        <f>VLOOKUP(B54,'пр.взв'!B7:G86,4,FALSE)</f>
        <v>#N/A</v>
      </c>
      <c r="F54" s="154" t="e">
        <f>VLOOKUP(B54,'пр.взв'!B7:G86,5,FALSE)</f>
        <v>#N/A</v>
      </c>
      <c r="G54" s="155" t="e">
        <f>VLOOKUP(B54,'пр.взв'!B7:G86,6,FALSE)</f>
        <v>#N/A</v>
      </c>
    </row>
    <row r="55" spans="1:7" ht="10.5" customHeight="1" hidden="1">
      <c r="A55" s="152"/>
      <c r="B55" s="160"/>
      <c r="C55" s="161"/>
      <c r="D55" s="162"/>
      <c r="E55" s="153"/>
      <c r="F55" s="154"/>
      <c r="G55" s="155"/>
    </row>
    <row r="56" spans="1:7" ht="10.5" customHeight="1" hidden="1">
      <c r="A56" s="152" t="s">
        <v>36</v>
      </c>
      <c r="B56" s="159"/>
      <c r="C56" s="161" t="e">
        <f>VLOOKUP(B56,'пр.взв'!B7:G86,2,FALSE)</f>
        <v>#N/A</v>
      </c>
      <c r="D56" s="162" t="e">
        <f>VLOOKUP(B56,'пр.взв'!B7:G86,3,FALSE)</f>
        <v>#N/A</v>
      </c>
      <c r="E56" s="153" t="e">
        <f>VLOOKUP(B56,'пр.взв'!B7:G86,4,FALSE)</f>
        <v>#N/A</v>
      </c>
      <c r="F56" s="154" t="e">
        <f>VLOOKUP(B56,'пр.взв'!B7:G86,5,FALSE)</f>
        <v>#N/A</v>
      </c>
      <c r="G56" s="155" t="e">
        <f>VLOOKUP(B56,'пр.взв'!B7:G86,6,FALSE)</f>
        <v>#N/A</v>
      </c>
    </row>
    <row r="57" spans="1:7" ht="10.5" customHeight="1" hidden="1">
      <c r="A57" s="152"/>
      <c r="B57" s="160"/>
      <c r="C57" s="161"/>
      <c r="D57" s="162"/>
      <c r="E57" s="153"/>
      <c r="F57" s="154"/>
      <c r="G57" s="155"/>
    </row>
    <row r="58" spans="1:7" ht="10.5" customHeight="1" hidden="1">
      <c r="A58" s="152" t="s">
        <v>37</v>
      </c>
      <c r="B58" s="159"/>
      <c r="C58" s="161" t="e">
        <f>VLOOKUP(B58,'пр.взв'!B7:G86,2,FALSE)</f>
        <v>#N/A</v>
      </c>
      <c r="D58" s="162" t="e">
        <f>VLOOKUP(B58,'пр.взв'!B7:G86,3,FALSE)</f>
        <v>#N/A</v>
      </c>
      <c r="E58" s="153" t="e">
        <f>VLOOKUP(B58,'пр.взв'!B7:G86,4,FALSE)</f>
        <v>#N/A</v>
      </c>
      <c r="F58" s="154" t="e">
        <f>VLOOKUP(B58,'пр.взв'!B7:G86,5,FALSE)</f>
        <v>#N/A</v>
      </c>
      <c r="G58" s="155" t="e">
        <f>VLOOKUP(B58,'пр.взв'!B7:G86,6,FALSE)</f>
        <v>#N/A</v>
      </c>
    </row>
    <row r="59" spans="1:7" ht="10.5" customHeight="1" hidden="1">
      <c r="A59" s="152"/>
      <c r="B59" s="160"/>
      <c r="C59" s="161"/>
      <c r="D59" s="162"/>
      <c r="E59" s="153"/>
      <c r="F59" s="154"/>
      <c r="G59" s="155"/>
    </row>
    <row r="60" spans="1:7" ht="10.5" customHeight="1" hidden="1">
      <c r="A60" s="152" t="s">
        <v>38</v>
      </c>
      <c r="B60" s="159"/>
      <c r="C60" s="161" t="e">
        <f>VLOOKUP(B60,'пр.взв'!B7:G86,2,FALSE)</f>
        <v>#N/A</v>
      </c>
      <c r="D60" s="162" t="e">
        <f>VLOOKUP(B60,'пр.взв'!B7:G86,3,FALSE)</f>
        <v>#N/A</v>
      </c>
      <c r="E60" s="153" t="e">
        <f>VLOOKUP(B60,'пр.взв'!B7:G86,4,FALSE)</f>
        <v>#N/A</v>
      </c>
      <c r="F60" s="154" t="e">
        <f>VLOOKUP(B60,'пр.взв'!B7:G86,5,FALSE)</f>
        <v>#N/A</v>
      </c>
      <c r="G60" s="155" t="e">
        <f>VLOOKUP(B60,'пр.взв'!B7:G86,6,FALSE)</f>
        <v>#N/A</v>
      </c>
    </row>
    <row r="61" spans="1:7" ht="10.5" customHeight="1" hidden="1">
      <c r="A61" s="152"/>
      <c r="B61" s="160"/>
      <c r="C61" s="161"/>
      <c r="D61" s="162"/>
      <c r="E61" s="153"/>
      <c r="F61" s="154"/>
      <c r="G61" s="155"/>
    </row>
    <row r="62" spans="1:7" ht="10.5" customHeight="1" hidden="1">
      <c r="A62" s="152" t="s">
        <v>39</v>
      </c>
      <c r="B62" s="159"/>
      <c r="C62" s="161" t="e">
        <f>VLOOKUP(B62,'пр.взв'!B7:G86,2,FALSE)</f>
        <v>#N/A</v>
      </c>
      <c r="D62" s="162" t="e">
        <f>VLOOKUP(B62,'пр.взв'!B7:G86,3,FALSE)</f>
        <v>#N/A</v>
      </c>
      <c r="E62" s="153" t="e">
        <f>VLOOKUP(B62,'пр.взв'!B7:G86,4,FALSE)</f>
        <v>#N/A</v>
      </c>
      <c r="F62" s="154" t="e">
        <f>VLOOKUP(B62,'пр.взв'!B7:G86,5,FALSE)</f>
        <v>#N/A</v>
      </c>
      <c r="G62" s="155" t="e">
        <f>VLOOKUP(B62,'пр.взв'!B7:G86,6,FALSE)</f>
        <v>#N/A</v>
      </c>
    </row>
    <row r="63" spans="1:7" ht="10.5" customHeight="1" hidden="1">
      <c r="A63" s="152"/>
      <c r="B63" s="160"/>
      <c r="C63" s="161"/>
      <c r="D63" s="162"/>
      <c r="E63" s="153"/>
      <c r="F63" s="154"/>
      <c r="G63" s="155"/>
    </row>
    <row r="64" spans="1:7" ht="10.5" customHeight="1" hidden="1">
      <c r="A64" s="152" t="s">
        <v>40</v>
      </c>
      <c r="B64" s="159"/>
      <c r="C64" s="161" t="e">
        <f>VLOOKUP(B64,'пр.взв'!B7:G86,2,FALSE)</f>
        <v>#N/A</v>
      </c>
      <c r="D64" s="162" t="e">
        <f>VLOOKUP(B64,'пр.взв'!B7:G86,3,FALSE)</f>
        <v>#N/A</v>
      </c>
      <c r="E64" s="153" t="e">
        <f>VLOOKUP(B64,'пр.взв'!B7:G86,4,FALSE)</f>
        <v>#N/A</v>
      </c>
      <c r="F64" s="154" t="e">
        <f>VLOOKUP(B64,'пр.взв'!B7:G86,5,FALSE)</f>
        <v>#N/A</v>
      </c>
      <c r="G64" s="155" t="e">
        <f>VLOOKUP(B64,'пр.взв'!B7:G86,6,FALSE)</f>
        <v>#N/A</v>
      </c>
    </row>
    <row r="65" spans="1:7" ht="10.5" customHeight="1" hidden="1" thickBot="1">
      <c r="A65" s="163"/>
      <c r="B65" s="164"/>
      <c r="C65" s="165"/>
      <c r="D65" s="166"/>
      <c r="E65" s="156"/>
      <c r="F65" s="157"/>
      <c r="G65" s="158"/>
    </row>
    <row r="66" spans="1:26" ht="34.5" customHeight="1">
      <c r="A66" s="26" t="str">
        <f>HYPERLINK('[1]реквизиты'!$A$6)</f>
        <v>Гл. судья, судья МК</v>
      </c>
      <c r="B66" s="30"/>
      <c r="C66" s="30"/>
      <c r="D66" s="31"/>
      <c r="E66" s="33" t="str">
        <f>HYPERLINK('[1]реквизиты'!$G$6)</f>
        <v>В.И. Зотов</v>
      </c>
      <c r="G66" s="35" t="str">
        <f>HYPERLINK('[1]реквизиты'!$G$7)</f>
        <v>/ г. Энгельс /</v>
      </c>
      <c r="H66" s="2"/>
      <c r="I66" s="2"/>
      <c r="J66" s="2"/>
      <c r="K66" s="2"/>
      <c r="L66" s="2"/>
      <c r="M66" s="2"/>
      <c r="N66" s="31"/>
      <c r="O66" s="31"/>
      <c r="P66" s="31"/>
      <c r="Q66" s="36"/>
      <c r="R66" s="34"/>
      <c r="S66" s="36"/>
      <c r="T66" s="34"/>
      <c r="U66" s="36"/>
      <c r="W66" s="36"/>
      <c r="X66" s="34"/>
      <c r="Y66" s="20"/>
      <c r="Z66" s="20"/>
    </row>
    <row r="67" spans="1:26" ht="28.5" customHeight="1">
      <c r="A67" s="37" t="str">
        <f>HYPERLINK('[1]реквизиты'!$A$8)</f>
        <v>Гл. секретарь, судья РК</v>
      </c>
      <c r="B67" s="30"/>
      <c r="C67" s="44"/>
      <c r="D67" s="38"/>
      <c r="E67" s="33" t="str">
        <f>HYPERLINK('[1]реквизиты'!$G$8)</f>
        <v>С.Г. Пчелов</v>
      </c>
      <c r="F67" s="2"/>
      <c r="G67" s="35" t="str">
        <f>HYPERLINK('[1]реквизиты'!$G$9)</f>
        <v>/  г. Чебоксары /</v>
      </c>
      <c r="H67" s="2"/>
      <c r="I67" s="2"/>
      <c r="J67" s="2"/>
      <c r="K67" s="2"/>
      <c r="L67" s="2"/>
      <c r="M67" s="2"/>
      <c r="N67" s="31"/>
      <c r="O67" s="31"/>
      <c r="P67" s="31"/>
      <c r="Q67" s="36"/>
      <c r="R67" s="34"/>
      <c r="S67" s="36"/>
      <c r="T67" s="34"/>
      <c r="U67" s="36"/>
      <c r="W67" s="36"/>
      <c r="X67" s="34"/>
      <c r="Y67" s="20"/>
      <c r="Z67" s="20"/>
    </row>
    <row r="68" spans="1:13" ht="12.75">
      <c r="A68" s="149"/>
      <c r="B68" s="130"/>
      <c r="C68" s="128"/>
      <c r="D68" s="126"/>
      <c r="E68" s="150"/>
      <c r="F68" s="151"/>
      <c r="G68" s="128"/>
      <c r="H68" s="2"/>
      <c r="I68" s="2"/>
      <c r="J68" s="2"/>
      <c r="K68" s="2"/>
      <c r="L68" s="2"/>
      <c r="M68" s="2"/>
    </row>
    <row r="69" spans="1:13" ht="12.75">
      <c r="A69" s="149"/>
      <c r="B69" s="131"/>
      <c r="C69" s="128"/>
      <c r="D69" s="126"/>
      <c r="E69" s="150"/>
      <c r="F69" s="151"/>
      <c r="G69" s="128"/>
      <c r="H69" s="2"/>
      <c r="I69" s="2"/>
      <c r="J69" s="2"/>
      <c r="K69" s="2"/>
      <c r="L69" s="2"/>
      <c r="M69" s="2"/>
    </row>
    <row r="70" spans="1:10" ht="12.75">
      <c r="A70" s="149"/>
      <c r="B70" s="130"/>
      <c r="C70" s="128"/>
      <c r="D70" s="126"/>
      <c r="E70" s="150"/>
      <c r="F70" s="151"/>
      <c r="G70" s="128"/>
      <c r="H70" s="2"/>
      <c r="I70" s="2"/>
      <c r="J70" s="2"/>
    </row>
    <row r="71" spans="1:10" ht="12.75">
      <c r="A71" s="149"/>
      <c r="B71" s="131"/>
      <c r="C71" s="128"/>
      <c r="D71" s="126"/>
      <c r="E71" s="150"/>
      <c r="F71" s="151"/>
      <c r="G71" s="128"/>
      <c r="H71" s="2"/>
      <c r="I71" s="2"/>
      <c r="J71" s="2"/>
    </row>
    <row r="72" spans="1:10" ht="12.75">
      <c r="A72" s="149"/>
      <c r="B72" s="130"/>
      <c r="C72" s="128"/>
      <c r="D72" s="126"/>
      <c r="E72" s="150"/>
      <c r="F72" s="151"/>
      <c r="G72" s="128"/>
      <c r="H72" s="2"/>
      <c r="I72" s="2"/>
      <c r="J72" s="2"/>
    </row>
    <row r="73" spans="1:10" ht="12.75">
      <c r="A73" s="149"/>
      <c r="B73" s="131"/>
      <c r="C73" s="128"/>
      <c r="D73" s="126"/>
      <c r="E73" s="150"/>
      <c r="F73" s="151"/>
      <c r="G73" s="128"/>
      <c r="H73" s="2"/>
      <c r="I73" s="2"/>
      <c r="J73" s="2"/>
    </row>
    <row r="74" spans="1:10" ht="12.75">
      <c r="A74" s="149"/>
      <c r="B74" s="130"/>
      <c r="C74" s="128"/>
      <c r="D74" s="126"/>
      <c r="E74" s="150"/>
      <c r="F74" s="151"/>
      <c r="G74" s="128"/>
      <c r="H74" s="2"/>
      <c r="I74" s="2"/>
      <c r="J74" s="2"/>
    </row>
    <row r="75" spans="1:10" ht="12.75">
      <c r="A75" s="149"/>
      <c r="B75" s="131"/>
      <c r="C75" s="128"/>
      <c r="D75" s="126"/>
      <c r="E75" s="150"/>
      <c r="F75" s="151"/>
      <c r="G75" s="128"/>
      <c r="H75" s="2"/>
      <c r="I75" s="2"/>
      <c r="J75" s="2"/>
    </row>
    <row r="76" spans="1:10" ht="12.75">
      <c r="A76" s="149"/>
      <c r="B76" s="130"/>
      <c r="C76" s="128"/>
      <c r="D76" s="126"/>
      <c r="E76" s="150"/>
      <c r="F76" s="151"/>
      <c r="G76" s="128"/>
      <c r="H76" s="2"/>
      <c r="I76" s="2"/>
      <c r="J76" s="2"/>
    </row>
    <row r="77" spans="1:10" ht="12.75">
      <c r="A77" s="149"/>
      <c r="B77" s="131"/>
      <c r="C77" s="128"/>
      <c r="D77" s="126"/>
      <c r="E77" s="150"/>
      <c r="F77" s="151"/>
      <c r="G77" s="128"/>
      <c r="H77" s="2"/>
      <c r="I77" s="2"/>
      <c r="J77" s="2"/>
    </row>
    <row r="78" spans="1:10" ht="12.75">
      <c r="A78" s="149"/>
      <c r="B78" s="130"/>
      <c r="C78" s="128"/>
      <c r="D78" s="126"/>
      <c r="E78" s="150"/>
      <c r="F78" s="151"/>
      <c r="G78" s="128"/>
      <c r="H78" s="2"/>
      <c r="I78" s="2"/>
      <c r="J78" s="2"/>
    </row>
    <row r="79" spans="1:10" ht="12.75">
      <c r="A79" s="149"/>
      <c r="B79" s="131"/>
      <c r="C79" s="128"/>
      <c r="D79" s="126"/>
      <c r="E79" s="150"/>
      <c r="F79" s="151"/>
      <c r="G79" s="128"/>
      <c r="H79" s="2"/>
      <c r="I79" s="2"/>
      <c r="J79" s="2"/>
    </row>
    <row r="80" spans="1:10" ht="12.75">
      <c r="A80" s="149"/>
      <c r="B80" s="130"/>
      <c r="C80" s="128"/>
      <c r="D80" s="126"/>
      <c r="E80" s="150"/>
      <c r="F80" s="151"/>
      <c r="G80" s="128"/>
      <c r="H80" s="2"/>
      <c r="I80" s="2"/>
      <c r="J80" s="2"/>
    </row>
    <row r="81" spans="1:10" ht="12.75">
      <c r="A81" s="149"/>
      <c r="B81" s="131"/>
      <c r="C81" s="128"/>
      <c r="D81" s="126"/>
      <c r="E81" s="150"/>
      <c r="F81" s="151"/>
      <c r="G81" s="128"/>
      <c r="H81" s="2"/>
      <c r="I81" s="2"/>
      <c r="J81" s="2"/>
    </row>
    <row r="82" spans="1:10" ht="12.75">
      <c r="A82" s="149"/>
      <c r="B82" s="130"/>
      <c r="C82" s="128"/>
      <c r="D82" s="126"/>
      <c r="E82" s="150"/>
      <c r="F82" s="151"/>
      <c r="G82" s="128"/>
      <c r="H82" s="2"/>
      <c r="I82" s="2"/>
      <c r="J82" s="2"/>
    </row>
    <row r="83" spans="1:10" ht="12.75">
      <c r="A83" s="149"/>
      <c r="B83" s="131"/>
      <c r="C83" s="128"/>
      <c r="D83" s="126"/>
      <c r="E83" s="150"/>
      <c r="F83" s="151"/>
      <c r="G83" s="128"/>
      <c r="H83" s="2"/>
      <c r="I83" s="2"/>
      <c r="J83" s="2"/>
    </row>
    <row r="84" spans="1:10" ht="12.75">
      <c r="A84" s="149"/>
      <c r="B84" s="130"/>
      <c r="C84" s="128"/>
      <c r="D84" s="126"/>
      <c r="E84" s="150"/>
      <c r="F84" s="151"/>
      <c r="G84" s="128"/>
      <c r="H84" s="2"/>
      <c r="I84" s="2"/>
      <c r="J84" s="2"/>
    </row>
    <row r="85" spans="1:10" ht="12.75">
      <c r="A85" s="149"/>
      <c r="B85" s="131"/>
      <c r="C85" s="128"/>
      <c r="D85" s="126"/>
      <c r="E85" s="150"/>
      <c r="F85" s="151"/>
      <c r="G85" s="128"/>
      <c r="H85" s="2"/>
      <c r="I85" s="2"/>
      <c r="J85" s="2"/>
    </row>
    <row r="86" spans="1:10" ht="12.75">
      <c r="A86" s="149"/>
      <c r="B86" s="130"/>
      <c r="C86" s="128"/>
      <c r="D86" s="126"/>
      <c r="E86" s="150"/>
      <c r="F86" s="151"/>
      <c r="G86" s="128"/>
      <c r="H86" s="2"/>
      <c r="I86" s="2"/>
      <c r="J86" s="2"/>
    </row>
    <row r="87" spans="1:10" ht="12.75">
      <c r="A87" s="149"/>
      <c r="B87" s="131"/>
      <c r="C87" s="128"/>
      <c r="D87" s="126"/>
      <c r="E87" s="150"/>
      <c r="F87" s="151"/>
      <c r="G87" s="128"/>
      <c r="H87" s="2"/>
      <c r="I87" s="2"/>
      <c r="J87" s="2"/>
    </row>
    <row r="88" spans="1:10" ht="12.75">
      <c r="A88" s="149"/>
      <c r="B88" s="130"/>
      <c r="C88" s="128"/>
      <c r="D88" s="126"/>
      <c r="E88" s="150"/>
      <c r="F88" s="151"/>
      <c r="G88" s="128"/>
      <c r="H88" s="2"/>
      <c r="I88" s="2"/>
      <c r="J88" s="2"/>
    </row>
    <row r="89" spans="1:10" ht="12.75">
      <c r="A89" s="149"/>
      <c r="B89" s="131"/>
      <c r="C89" s="128"/>
      <c r="D89" s="126"/>
      <c r="E89" s="150"/>
      <c r="F89" s="151"/>
      <c r="G89" s="128"/>
      <c r="H89" s="2"/>
      <c r="I89" s="2"/>
      <c r="J89" s="2"/>
    </row>
    <row r="90" spans="1:10" ht="12.75">
      <c r="A90" s="149"/>
      <c r="B90" s="130"/>
      <c r="C90" s="128"/>
      <c r="D90" s="126"/>
      <c r="E90" s="150"/>
      <c r="F90" s="151"/>
      <c r="G90" s="128"/>
      <c r="H90" s="2"/>
      <c r="I90" s="2"/>
      <c r="J90" s="2"/>
    </row>
    <row r="91" spans="1:10" ht="12.75">
      <c r="A91" s="149"/>
      <c r="B91" s="131"/>
      <c r="C91" s="128"/>
      <c r="D91" s="126"/>
      <c r="E91" s="150"/>
      <c r="F91" s="151"/>
      <c r="G91" s="128"/>
      <c r="H91" s="2"/>
      <c r="I91" s="2"/>
      <c r="J91" s="2"/>
    </row>
    <row r="92" spans="1:10" ht="12.75">
      <c r="A92" s="149"/>
      <c r="B92" s="130"/>
      <c r="C92" s="128"/>
      <c r="D92" s="126"/>
      <c r="E92" s="150"/>
      <c r="F92" s="151"/>
      <c r="G92" s="128"/>
      <c r="H92" s="2"/>
      <c r="I92" s="2"/>
      <c r="J92" s="2"/>
    </row>
    <row r="93" spans="1:10" ht="12.75">
      <c r="A93" s="149"/>
      <c r="B93" s="131"/>
      <c r="C93" s="128"/>
      <c r="D93" s="126"/>
      <c r="E93" s="150"/>
      <c r="F93" s="151"/>
      <c r="G93" s="128"/>
      <c r="H93" s="2"/>
      <c r="I93" s="2"/>
      <c r="J93" s="2"/>
    </row>
    <row r="94" spans="1:10" ht="12.75">
      <c r="A94" s="149"/>
      <c r="B94" s="130"/>
      <c r="C94" s="128"/>
      <c r="D94" s="126"/>
      <c r="E94" s="150"/>
      <c r="F94" s="151"/>
      <c r="G94" s="128"/>
      <c r="H94" s="2"/>
      <c r="I94" s="2"/>
      <c r="J94" s="2"/>
    </row>
    <row r="95" spans="1:10" ht="12.75">
      <c r="A95" s="149"/>
      <c r="B95" s="131"/>
      <c r="C95" s="128"/>
      <c r="D95" s="126"/>
      <c r="E95" s="150"/>
      <c r="F95" s="151"/>
      <c r="G95" s="128"/>
      <c r="H95" s="2"/>
      <c r="I95" s="2"/>
      <c r="J95" s="2"/>
    </row>
    <row r="96" spans="1:10" ht="12.75">
      <c r="A96" s="149"/>
      <c r="B96" s="130"/>
      <c r="C96" s="128"/>
      <c r="D96" s="126"/>
      <c r="E96" s="150"/>
      <c r="F96" s="151"/>
      <c r="G96" s="128"/>
      <c r="H96" s="2"/>
      <c r="I96" s="2"/>
      <c r="J96" s="2"/>
    </row>
    <row r="97" spans="1:10" ht="12.75">
      <c r="A97" s="149"/>
      <c r="B97" s="131"/>
      <c r="C97" s="128"/>
      <c r="D97" s="126"/>
      <c r="E97" s="150"/>
      <c r="F97" s="151"/>
      <c r="G97" s="128"/>
      <c r="H97" s="2"/>
      <c r="I97" s="2"/>
      <c r="J97" s="2"/>
    </row>
    <row r="98" spans="1:10" ht="12.75">
      <c r="A98" s="149"/>
      <c r="B98" s="130"/>
      <c r="C98" s="128"/>
      <c r="D98" s="126"/>
      <c r="E98" s="150"/>
      <c r="F98" s="151"/>
      <c r="G98" s="128"/>
      <c r="H98" s="2"/>
      <c r="I98" s="2"/>
      <c r="J98" s="2"/>
    </row>
    <row r="99" spans="1:10" ht="12.75">
      <c r="A99" s="149"/>
      <c r="B99" s="131"/>
      <c r="C99" s="128"/>
      <c r="D99" s="126"/>
      <c r="E99" s="150"/>
      <c r="F99" s="151"/>
      <c r="G99" s="128"/>
      <c r="H99" s="2"/>
      <c r="I99" s="2"/>
      <c r="J99" s="2"/>
    </row>
    <row r="100" spans="1:10" ht="12.75">
      <c r="A100" s="149"/>
      <c r="B100" s="130"/>
      <c r="C100" s="128"/>
      <c r="D100" s="126"/>
      <c r="E100" s="150"/>
      <c r="F100" s="151"/>
      <c r="G100" s="128"/>
      <c r="H100" s="2"/>
      <c r="I100" s="2"/>
      <c r="J100" s="2"/>
    </row>
    <row r="101" spans="1:10" ht="12.75">
      <c r="A101" s="149"/>
      <c r="B101" s="131"/>
      <c r="C101" s="128"/>
      <c r="D101" s="126"/>
      <c r="E101" s="150"/>
      <c r="F101" s="151"/>
      <c r="G101" s="128"/>
      <c r="H101" s="2"/>
      <c r="I101" s="2"/>
      <c r="J101" s="2"/>
    </row>
    <row r="102" spans="1:10" ht="12.75">
      <c r="A102" s="149"/>
      <c r="B102" s="130"/>
      <c r="C102" s="128"/>
      <c r="D102" s="126"/>
      <c r="E102" s="150"/>
      <c r="F102" s="151"/>
      <c r="G102" s="128"/>
      <c r="H102" s="2"/>
      <c r="I102" s="2"/>
      <c r="J102" s="2"/>
    </row>
    <row r="103" spans="1:10" ht="12.75">
      <c r="A103" s="149"/>
      <c r="B103" s="131"/>
      <c r="C103" s="128"/>
      <c r="D103" s="126"/>
      <c r="E103" s="150"/>
      <c r="F103" s="151"/>
      <c r="G103" s="128"/>
      <c r="H103" s="2"/>
      <c r="I103" s="2"/>
      <c r="J103" s="2"/>
    </row>
    <row r="104" spans="1:10" ht="12.75">
      <c r="A104" s="149"/>
      <c r="B104" s="130"/>
      <c r="C104" s="128"/>
      <c r="D104" s="126"/>
      <c r="E104" s="150"/>
      <c r="F104" s="151"/>
      <c r="G104" s="128"/>
      <c r="H104" s="2"/>
      <c r="I104" s="2"/>
      <c r="J104" s="2"/>
    </row>
    <row r="105" spans="1:10" ht="12.75">
      <c r="A105" s="149"/>
      <c r="B105" s="131"/>
      <c r="C105" s="128"/>
      <c r="D105" s="126"/>
      <c r="E105" s="150"/>
      <c r="F105" s="151"/>
      <c r="G105" s="128"/>
      <c r="H105" s="2"/>
      <c r="I105" s="2"/>
      <c r="J105" s="2"/>
    </row>
    <row r="106" spans="1:10" ht="12.75">
      <c r="A106" s="42"/>
      <c r="B106" s="24"/>
      <c r="C106" s="14"/>
      <c r="D106" s="15"/>
      <c r="E106" s="17"/>
      <c r="F106" s="43"/>
      <c r="G106" s="14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C8:C9"/>
    <mergeCell ref="A10:A11"/>
    <mergeCell ref="B10:B11"/>
    <mergeCell ref="C10:C11"/>
    <mergeCell ref="D14:D15"/>
    <mergeCell ref="E14:E15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2013-05-20T11:43:46Z</cp:lastPrinted>
  <dcterms:created xsi:type="dcterms:W3CDTF">1996-10-08T23:32:33Z</dcterms:created>
  <dcterms:modified xsi:type="dcterms:W3CDTF">2013-05-20T17:36:55Z</dcterms:modified>
  <cp:category/>
  <cp:version/>
  <cp:contentType/>
  <cp:contentStatus/>
</cp:coreProperties>
</file>