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4" yWindow="65296" windowWidth="12384" windowHeight="9312" activeTab="1"/>
  </bookViews>
  <sheets>
    <sheet name="Очки" sheetId="1" r:id="rId1"/>
    <sheet name="РегЖ" sheetId="2" r:id="rId2"/>
  </sheets>
  <externalReferences>
    <externalReference r:id="rId5"/>
  </externalReferences>
  <definedNames>
    <definedName name="_xlnm._FilterDatabase" localSheetId="1" hidden="1">'РегЖ'!$B$7:$B$22</definedName>
  </definedNames>
  <calcPr fullCalcOnLoad="1"/>
</workbook>
</file>

<file path=xl/sharedStrings.xml><?xml version="1.0" encoding="utf-8"?>
<sst xmlns="http://schemas.openxmlformats.org/spreadsheetml/2006/main" count="44" uniqueCount="38">
  <si>
    <t>1м</t>
  </si>
  <si>
    <t>2м</t>
  </si>
  <si>
    <t>3м</t>
  </si>
  <si>
    <t>5м</t>
  </si>
  <si>
    <t>А8 - А1, А9 - А2, А10 - А3 на всех листах</t>
  </si>
  <si>
    <t>&gt;100</t>
  </si>
  <si>
    <t>Score</t>
  </si>
  <si>
    <t>Europen Championships on sambo                                                                                                                                                          for man</t>
  </si>
  <si>
    <t xml:space="preserve">28 April-02 Мay 2008   Tbilisi (Georgia)                 </t>
  </si>
  <si>
    <t>Country/Team</t>
  </si>
  <si>
    <t>ТОТАL</t>
  </si>
  <si>
    <t>Weight Category</t>
  </si>
  <si>
    <t>№ or</t>
  </si>
  <si>
    <t>Obtained place</t>
  </si>
  <si>
    <t>Chief referee</t>
  </si>
  <si>
    <t>Chief secretary</t>
  </si>
  <si>
    <t>V. Perchik</t>
  </si>
  <si>
    <t>M.Jideliov</t>
  </si>
  <si>
    <t>/RUS/</t>
  </si>
  <si>
    <t>PROTOCOL</t>
  </si>
  <si>
    <t>of results of team chempionship</t>
  </si>
  <si>
    <t>The sum of places</t>
  </si>
  <si>
    <t>/MDA/</t>
  </si>
  <si>
    <t>11-13</t>
  </si>
  <si>
    <t>Russia</t>
  </si>
  <si>
    <t xml:space="preserve">Belarus </t>
  </si>
  <si>
    <t>Georgia</t>
  </si>
  <si>
    <t>Azerbaijan</t>
  </si>
  <si>
    <t>Armenia</t>
  </si>
  <si>
    <t>Ukraine</t>
  </si>
  <si>
    <t>Spain</t>
  </si>
  <si>
    <t>Moldova</t>
  </si>
  <si>
    <t>Bulgaria</t>
  </si>
  <si>
    <t>Romania</t>
  </si>
  <si>
    <t>Lithuania</t>
  </si>
  <si>
    <t>Latvia</t>
  </si>
  <si>
    <t>Greece</t>
  </si>
  <si>
    <t>Teams not brought spots in the report of command championship have not entered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</si>
</sst>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Narrow"/>
      <family val="2"/>
    </font>
    <font>
      <b/>
      <sz val="8"/>
      <color indexed="10"/>
      <name val="Arial Narrow"/>
      <family val="2"/>
    </font>
    <font>
      <sz val="8"/>
      <name val="Tahoma"/>
      <family val="2"/>
    </font>
    <font>
      <sz val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name val="Arial"/>
      <family val="0"/>
    </font>
    <font>
      <b/>
      <sz val="8"/>
      <color indexed="9"/>
      <name val="Arial Narrow"/>
      <family val="2"/>
    </font>
    <font>
      <b/>
      <sz val="12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NumberFormat="1" applyFont="1" applyAlignment="1" applyProtection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/>
    </xf>
    <xf numFmtId="0" fontId="13" fillId="0" borderId="1" xfId="0" applyFont="1" applyBorder="1" applyAlignment="1" applyProtection="1">
      <alignment horizontal="center"/>
      <protection hidden="1" locked="0"/>
    </xf>
    <xf numFmtId="0" fontId="21" fillId="2" borderId="2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4" borderId="3" xfId="0" applyFont="1" applyFill="1" applyBorder="1" applyAlignment="1" applyProtection="1">
      <alignment horizontal="center"/>
      <protection/>
    </xf>
    <xf numFmtId="0" fontId="17" fillId="5" borderId="4" xfId="0" applyFont="1" applyFill="1" applyBorder="1" applyAlignment="1" applyProtection="1">
      <alignment horizontal="center"/>
      <protection/>
    </xf>
    <xf numFmtId="0" fontId="17" fillId="6" borderId="2" xfId="0" applyFont="1" applyFill="1" applyBorder="1" applyAlignment="1" applyProtection="1">
      <alignment horizontal="center"/>
      <protection/>
    </xf>
    <xf numFmtId="0" fontId="17" fillId="7" borderId="3" xfId="0" applyFont="1" applyFill="1" applyBorder="1" applyAlignment="1" applyProtection="1">
      <alignment horizontal="center"/>
      <protection/>
    </xf>
    <xf numFmtId="0" fontId="17" fillId="8" borderId="3" xfId="0" applyFont="1" applyFill="1" applyBorder="1" applyAlignment="1" applyProtection="1">
      <alignment horizontal="center"/>
      <protection/>
    </xf>
    <xf numFmtId="0" fontId="17" fillId="9" borderId="4" xfId="0" applyFont="1" applyFill="1" applyBorder="1" applyAlignment="1" applyProtection="1">
      <alignment horizontal="center"/>
      <protection/>
    </xf>
    <xf numFmtId="0" fontId="22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1" fillId="0" borderId="0" xfId="15" applyNumberFormat="1" applyFont="1" applyAlignment="1" applyProtection="1">
      <alignment/>
      <protection/>
    </xf>
    <xf numFmtId="0" fontId="11" fillId="0" borderId="0" xfId="15" applyNumberFormat="1" applyFont="1" applyAlignment="1" applyProtection="1">
      <alignment horizontal="center"/>
      <protection locked="0"/>
    </xf>
    <xf numFmtId="0" fontId="11" fillId="0" borderId="0" xfId="15" applyNumberFormat="1" applyFont="1" applyAlignment="1" applyProtection="1">
      <alignment horizontal="center"/>
      <protection/>
    </xf>
    <xf numFmtId="0" fontId="23" fillId="0" borderId="0" xfId="0" applyNumberFormat="1" applyFont="1" applyFill="1" applyAlignment="1" applyProtection="1">
      <alignment horizontal="center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15" applyNumberFormat="1" applyFont="1" applyAlignment="1" applyProtection="1">
      <alignment horizontal="center"/>
      <protection locked="0"/>
    </xf>
    <xf numFmtId="0" fontId="23" fillId="0" borderId="0" xfId="15" applyNumberFormat="1" applyFont="1" applyAlignment="1" applyProtection="1">
      <alignment horizontal="left"/>
      <protection/>
    </xf>
    <xf numFmtId="0" fontId="11" fillId="0" borderId="8" xfId="0" applyNumberFormat="1" applyFont="1" applyBorder="1" applyAlignment="1" applyProtection="1">
      <alignment horizontal="center"/>
      <protection locked="0"/>
    </xf>
    <xf numFmtId="0" fontId="23" fillId="0" borderId="8" xfId="0" applyNumberFormat="1" applyFont="1" applyBorder="1" applyAlignment="1" applyProtection="1">
      <alignment horizontal="center"/>
      <protection locked="0"/>
    </xf>
    <xf numFmtId="0" fontId="11" fillId="0" borderId="8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/>
      <protection hidden="1"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vertical="center"/>
      <protection hidden="1"/>
    </xf>
    <xf numFmtId="0" fontId="0" fillId="0" borderId="9" xfId="15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/>
      <protection hidden="1" locked="0"/>
    </xf>
    <xf numFmtId="0" fontId="16" fillId="0" borderId="11" xfId="0" applyNumberFormat="1" applyFont="1" applyFill="1" applyBorder="1" applyAlignment="1" applyProtection="1">
      <alignment horizontal="center"/>
      <protection hidden="1" locked="0"/>
    </xf>
    <xf numFmtId="0" fontId="24" fillId="0" borderId="6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6" fillId="0" borderId="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6" xfId="0" applyNumberFormat="1" applyFont="1" applyBorder="1" applyAlignment="1" applyProtection="1">
      <alignment horizontal="center" vertical="center"/>
      <protection/>
    </xf>
    <xf numFmtId="0" fontId="11" fillId="0" borderId="17" xfId="0" applyNumberFormat="1" applyFont="1" applyBorder="1" applyAlignment="1" applyProtection="1">
      <alignment horizontal="center" vertical="center"/>
      <protection/>
    </xf>
    <xf numFmtId="0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25" fillId="0" borderId="1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49" fontId="15" fillId="0" borderId="1" xfId="0" applyNumberFormat="1" applyFont="1" applyBorder="1" applyAlignment="1" applyProtection="1">
      <alignment horizontal="center"/>
      <protection/>
    </xf>
    <xf numFmtId="0" fontId="22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3" fillId="7" borderId="19" xfId="15" applyNumberFormat="1" applyFont="1" applyFill="1" applyBorder="1" applyAlignment="1" applyProtection="1">
      <alignment horizontal="center" vertical="center" wrapText="1"/>
      <protection hidden="1"/>
    </xf>
    <xf numFmtId="0" fontId="3" fillId="7" borderId="20" xfId="15" applyNumberFormat="1" applyFont="1" applyFill="1" applyBorder="1" applyAlignment="1" applyProtection="1">
      <alignment horizontal="center" vertical="center" wrapText="1"/>
      <protection hidden="1"/>
    </xf>
    <xf numFmtId="0" fontId="3" fillId="7" borderId="21" xfId="15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20" fillId="0" borderId="2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49" fontId="12" fillId="0" borderId="19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2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2" xfId="0" applyNumberFormat="1" applyFont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Border="1" applyAlignment="1" applyProtection="1">
      <alignment horizontal="center" vertical="center" textRotation="90" wrapText="1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17" fillId="0" borderId="22" xfId="0" applyNumberFormat="1" applyFont="1" applyBorder="1" applyAlignment="1" applyProtection="1">
      <alignment horizontal="center" vertical="center"/>
      <protection/>
    </xf>
    <xf numFmtId="0" fontId="17" fillId="0" borderId="23" xfId="0" applyNumberFormat="1" applyFont="1" applyBorder="1" applyAlignment="1" applyProtection="1">
      <alignment horizontal="center" vertical="center"/>
      <protection/>
    </xf>
    <xf numFmtId="0" fontId="17" fillId="0" borderId="24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695325</xdr:colOff>
      <xdr:row>3</xdr:row>
      <xdr:rowOff>57150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171450</xdr:colOff>
      <xdr:row>0</xdr:row>
      <xdr:rowOff>66675</xdr:rowOff>
    </xdr:from>
    <xdr:to>
      <xdr:col>47</xdr:col>
      <xdr:colOff>171450</xdr:colOff>
      <xdr:row>3</xdr:row>
      <xdr:rowOff>57150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rcRect l="41300" t="44172" r="40939" b="44459"/>
        <a:stretch>
          <a:fillRect/>
        </a:stretch>
      </xdr:blipFill>
      <xdr:spPr>
        <a:xfrm>
          <a:off x="8115300" y="66675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28 April-02 Мay 2008   Tbilisi (Georgia)                 </v>
          </cell>
        </row>
        <row r="30">
          <cell r="A30" t="str">
            <v>Europen Championships on sambo                                                                                                                                                          for man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0"/>
  <sheetViews>
    <sheetView workbookViewId="0" topLeftCell="A1">
      <selection activeCell="G18" sqref="G18"/>
    </sheetView>
  </sheetViews>
  <sheetFormatPr defaultColWidth="9.00390625" defaultRowHeight="12.75"/>
  <cols>
    <col min="1" max="1" width="3.50390625" style="0" customWidth="1"/>
    <col min="2" max="2" width="11.875" style="0" customWidth="1"/>
    <col min="3" max="3" width="23.875" style="0" customWidth="1"/>
    <col min="4" max="4" width="11.50390625" style="11" customWidth="1"/>
    <col min="5" max="5" width="11.50390625" style="0" customWidth="1"/>
    <col min="6" max="6" width="10.375" style="0" customWidth="1"/>
  </cols>
  <sheetData>
    <row r="1" spans="1:4" ht="12.75">
      <c r="A1" s="15" t="s">
        <v>0</v>
      </c>
      <c r="B1" s="16">
        <v>7</v>
      </c>
      <c r="D1" s="9"/>
    </row>
    <row r="2" spans="1:4" ht="12.75">
      <c r="A2" s="15" t="s">
        <v>1</v>
      </c>
      <c r="B2" s="16">
        <v>5</v>
      </c>
      <c r="D2" s="9"/>
    </row>
    <row r="3" spans="1:4" ht="12.75">
      <c r="A3" s="15" t="s">
        <v>2</v>
      </c>
      <c r="B3" s="16">
        <v>3</v>
      </c>
      <c r="D3" s="9"/>
    </row>
    <row r="4" spans="1:4" ht="12.75">
      <c r="A4" s="15" t="s">
        <v>3</v>
      </c>
      <c r="B4" s="16">
        <v>1</v>
      </c>
      <c r="D4" s="9"/>
    </row>
    <row r="6" s="1" customFormat="1" ht="12.75">
      <c r="D6" s="8"/>
    </row>
    <row r="7" spans="1:7" s="3" customFormat="1" ht="13.5">
      <c r="A7" s="3" t="s">
        <v>4</v>
      </c>
      <c r="B7" s="2"/>
      <c r="D7" s="10"/>
      <c r="E7" s="4"/>
      <c r="F7" s="4"/>
      <c r="G7" s="5"/>
    </row>
    <row r="8" spans="1:10" s="3" customFormat="1" ht="33" customHeight="1">
      <c r="A8" s="95" t="s">
        <v>7</v>
      </c>
      <c r="B8" s="95"/>
      <c r="C8" s="95"/>
      <c r="D8" s="95"/>
      <c r="E8" s="95"/>
      <c r="F8" s="41"/>
      <c r="G8" s="41"/>
      <c r="H8" s="41"/>
      <c r="I8" s="41"/>
      <c r="J8" s="41"/>
    </row>
    <row r="9" spans="1:10" s="1" customFormat="1" ht="12.75" customHeight="1">
      <c r="A9" s="96" t="s">
        <v>8</v>
      </c>
      <c r="B9" s="96"/>
      <c r="C9" s="96"/>
      <c r="D9" s="96"/>
      <c r="E9" s="42"/>
      <c r="F9" s="42"/>
      <c r="G9" s="42"/>
      <c r="H9" s="42"/>
      <c r="I9" s="42"/>
      <c r="J9" s="42"/>
    </row>
    <row r="10" spans="1:4" s="7" customFormat="1" ht="13.5">
      <c r="A10" s="13"/>
      <c r="D10" s="14"/>
    </row>
    <row r="11" spans="1:5" s="18" customFormat="1" ht="15">
      <c r="A11" s="47" t="s">
        <v>14</v>
      </c>
      <c r="D11" s="48" t="s">
        <v>16</v>
      </c>
      <c r="E11" s="31" t="s">
        <v>18</v>
      </c>
    </row>
    <row r="12" spans="1:5" s="18" customFormat="1" ht="15">
      <c r="A12" s="47" t="s">
        <v>15</v>
      </c>
      <c r="D12" s="49" t="s">
        <v>17</v>
      </c>
      <c r="E12" s="50" t="s">
        <v>22</v>
      </c>
    </row>
    <row r="13" s="19" customFormat="1" ht="12.75">
      <c r="D13" s="20"/>
    </row>
    <row r="14" s="1" customFormat="1" ht="12.75">
      <c r="D14" s="8"/>
    </row>
    <row r="15" spans="1:4" s="1" customFormat="1" ht="13.5">
      <c r="A15" s="6"/>
      <c r="D15" s="8"/>
    </row>
    <row r="16" s="1" customFormat="1" ht="12.75">
      <c r="D16" s="8"/>
    </row>
    <row r="17" spans="1:4" s="1" customFormat="1" ht="12.75">
      <c r="A17" s="7"/>
      <c r="D17" s="8"/>
    </row>
    <row r="18" s="1" customFormat="1" ht="12.75">
      <c r="D18" s="8"/>
    </row>
    <row r="19" spans="1:4" s="1" customFormat="1" ht="12.75">
      <c r="A19" s="7"/>
      <c r="D19" s="8"/>
    </row>
    <row r="20" s="1" customFormat="1" ht="12.75">
      <c r="D20" s="8"/>
    </row>
    <row r="21" spans="2:4" s="1" customFormat="1" ht="12.75">
      <c r="B21" s="7"/>
      <c r="D21" s="8"/>
    </row>
    <row r="22" spans="2:4" s="1" customFormat="1" ht="12.75">
      <c r="B22" s="7"/>
      <c r="D22" s="8"/>
    </row>
    <row r="23" spans="2:4" s="1" customFormat="1" ht="12.75">
      <c r="B23" s="7"/>
      <c r="C23" s="7"/>
      <c r="D23" s="8"/>
    </row>
    <row r="24" spans="2:4" s="1" customFormat="1" ht="12.75">
      <c r="B24" s="7"/>
      <c r="C24" s="7"/>
      <c r="D24" s="8"/>
    </row>
    <row r="25" spans="2:4" s="1" customFormat="1" ht="12.75">
      <c r="B25" s="7"/>
      <c r="C25" s="7"/>
      <c r="D25" s="8"/>
    </row>
    <row r="26" spans="3:4" s="1" customFormat="1" ht="12.75">
      <c r="C26" s="7"/>
      <c r="D26" s="8"/>
    </row>
    <row r="27" spans="2:4" s="1" customFormat="1" ht="12.75">
      <c r="B27" s="7"/>
      <c r="C27" s="7"/>
      <c r="D27" s="8"/>
    </row>
    <row r="28" spans="3:4" s="1" customFormat="1" ht="12.75">
      <c r="C28" s="7"/>
      <c r="D28" s="8"/>
    </row>
    <row r="29" spans="2:4" s="1" customFormat="1" ht="12.75">
      <c r="B29" s="7"/>
      <c r="C29" s="7"/>
      <c r="D29" s="8"/>
    </row>
    <row r="30" spans="2:4" s="1" customFormat="1" ht="12.75">
      <c r="B30" s="7"/>
      <c r="C30" s="7"/>
      <c r="D30" s="8"/>
    </row>
    <row r="31" spans="2:4" s="1" customFormat="1" ht="12.75">
      <c r="B31" s="7"/>
      <c r="C31" s="7"/>
      <c r="D31" s="8"/>
    </row>
    <row r="32" spans="2:4" s="1" customFormat="1" ht="12.75">
      <c r="B32" s="7"/>
      <c r="C32" s="7"/>
      <c r="D32" s="8"/>
    </row>
    <row r="33" spans="2:4" s="1" customFormat="1" ht="12.75">
      <c r="B33" s="7"/>
      <c r="C33" s="7"/>
      <c r="D33" s="8"/>
    </row>
    <row r="34" spans="2:4" s="1" customFormat="1" ht="12.75">
      <c r="B34" s="7"/>
      <c r="C34" s="7"/>
      <c r="D34" s="8"/>
    </row>
    <row r="35" spans="2:4" s="1" customFormat="1" ht="12.75">
      <c r="B35" s="7"/>
      <c r="C35" s="7"/>
      <c r="D35" s="8"/>
    </row>
    <row r="36" spans="2:4" s="1" customFormat="1" ht="12.75">
      <c r="B36" s="7"/>
      <c r="C36" s="7"/>
      <c r="D36" s="8"/>
    </row>
    <row r="37" spans="3:4" s="1" customFormat="1" ht="12.75">
      <c r="C37" s="7"/>
      <c r="D37" s="8"/>
    </row>
    <row r="38" spans="2:4" s="1" customFormat="1" ht="12.75">
      <c r="B38" s="7"/>
      <c r="C38" s="7"/>
      <c r="D38" s="8"/>
    </row>
    <row r="39" spans="3:4" s="1" customFormat="1" ht="12.75">
      <c r="C39" s="7"/>
      <c r="D39" s="8"/>
    </row>
    <row r="40" spans="3:5" s="1" customFormat="1" ht="12.75">
      <c r="C40" s="7"/>
      <c r="D40" s="8"/>
      <c r="E40" s="12"/>
    </row>
    <row r="41" s="1" customFormat="1" ht="12.75">
      <c r="D41" s="8"/>
    </row>
    <row r="42" spans="1:4" s="1" customFormat="1" ht="12.75">
      <c r="A42" s="7"/>
      <c r="C42" s="7"/>
      <c r="D42" s="8"/>
    </row>
    <row r="43" spans="1:4" s="1" customFormat="1" ht="12.75">
      <c r="A43" s="7"/>
      <c r="C43" s="7"/>
      <c r="D43" s="8"/>
    </row>
    <row r="44" spans="1:4" s="1" customFormat="1" ht="12.75">
      <c r="A44" s="7"/>
      <c r="C44" s="7"/>
      <c r="D44" s="8"/>
    </row>
    <row r="45" spans="1:4" s="1" customFormat="1" ht="12.75">
      <c r="A45" s="7"/>
      <c r="C45" s="7"/>
      <c r="D45" s="8"/>
    </row>
    <row r="46" spans="1:4" s="1" customFormat="1" ht="12.75">
      <c r="A46" s="7"/>
      <c r="C46" s="7"/>
      <c r="D46" s="8"/>
    </row>
    <row r="47" spans="1:4" s="1" customFormat="1" ht="12.75">
      <c r="A47" s="7"/>
      <c r="C47" s="7"/>
      <c r="D47" s="8"/>
    </row>
    <row r="48" spans="1:4" s="1" customFormat="1" ht="12.75">
      <c r="A48" s="7"/>
      <c r="C48" s="7"/>
      <c r="D48" s="8"/>
    </row>
    <row r="49" s="1" customFormat="1" ht="12.75">
      <c r="D49" s="8"/>
    </row>
    <row r="50" spans="1:4" s="1" customFormat="1" ht="12.75">
      <c r="A50" s="7"/>
      <c r="C50" s="7"/>
      <c r="D50" s="8"/>
    </row>
    <row r="51" spans="1:4" s="1" customFormat="1" ht="12.75">
      <c r="A51" s="7"/>
      <c r="C51" s="7"/>
      <c r="D51" s="8"/>
    </row>
    <row r="52" spans="1:4" s="1" customFormat="1" ht="12.75">
      <c r="A52" s="7"/>
      <c r="C52" s="7"/>
      <c r="D52" s="8"/>
    </row>
    <row r="53" spans="1:4" s="1" customFormat="1" ht="12.75">
      <c r="A53" s="7"/>
      <c r="C53" s="7"/>
      <c r="D53" s="8"/>
    </row>
    <row r="54" spans="1:4" s="1" customFormat="1" ht="12.75">
      <c r="A54" s="7"/>
      <c r="C54" s="7"/>
      <c r="D54" s="8"/>
    </row>
    <row r="55" spans="1:4" s="1" customFormat="1" ht="12.75">
      <c r="A55" s="7"/>
      <c r="C55" s="7"/>
      <c r="D55" s="8"/>
    </row>
    <row r="56" spans="1:4" s="1" customFormat="1" ht="12.75">
      <c r="A56" s="7"/>
      <c r="C56" s="7"/>
      <c r="D56" s="8"/>
    </row>
    <row r="57" spans="1:4" s="1" customFormat="1" ht="12.75">
      <c r="A57" s="7"/>
      <c r="C57" s="7"/>
      <c r="D57" s="8"/>
    </row>
    <row r="58" spans="1:4" s="1" customFormat="1" ht="12.75">
      <c r="A58" s="7"/>
      <c r="C58" s="7"/>
      <c r="D58" s="8"/>
    </row>
    <row r="59" spans="1:4" s="1" customFormat="1" ht="12.75">
      <c r="A59" s="7"/>
      <c r="C59" s="7"/>
      <c r="D59" s="8"/>
    </row>
    <row r="60" spans="1:4" s="1" customFormat="1" ht="12.75">
      <c r="A60" s="7"/>
      <c r="C60" s="7"/>
      <c r="D60" s="8"/>
    </row>
    <row r="61" spans="1:4" s="1" customFormat="1" ht="12.75">
      <c r="A61" s="7"/>
      <c r="C61" s="7"/>
      <c r="D61" s="8"/>
    </row>
    <row r="62" spans="1:4" s="1" customFormat="1" ht="12.75">
      <c r="A62" s="7"/>
      <c r="C62" s="7"/>
      <c r="D62" s="8"/>
    </row>
    <row r="63" spans="1:4" s="1" customFormat="1" ht="12.75">
      <c r="A63" s="7"/>
      <c r="C63" s="7"/>
      <c r="D63" s="8"/>
    </row>
    <row r="64" spans="1:4" s="1" customFormat="1" ht="12.75">
      <c r="A64" s="7"/>
      <c r="C64" s="7"/>
      <c r="D64" s="8"/>
    </row>
    <row r="65" spans="1:4" s="1" customFormat="1" ht="12.75">
      <c r="A65" s="7"/>
      <c r="C65" s="7"/>
      <c r="D65" s="8"/>
    </row>
    <row r="66" spans="1:4" s="1" customFormat="1" ht="12.75">
      <c r="A66" s="7"/>
      <c r="C66" s="7"/>
      <c r="D66" s="8"/>
    </row>
    <row r="67" spans="1:4" s="1" customFormat="1" ht="12.75">
      <c r="A67" s="7"/>
      <c r="C67" s="7"/>
      <c r="D67" s="8"/>
    </row>
    <row r="68" spans="1:4" s="1" customFormat="1" ht="12.75">
      <c r="A68" s="7"/>
      <c r="C68" s="7"/>
      <c r="D68" s="8"/>
    </row>
    <row r="69" spans="1:4" s="1" customFormat="1" ht="12.75">
      <c r="A69" s="7"/>
      <c r="C69" s="7"/>
      <c r="D69" s="8"/>
    </row>
    <row r="70" spans="1:4" s="1" customFormat="1" ht="12.75">
      <c r="A70" s="7"/>
      <c r="C70" s="7"/>
      <c r="D70" s="8"/>
    </row>
    <row r="71" spans="1:4" s="1" customFormat="1" ht="12.75">
      <c r="A71" s="7"/>
      <c r="C71" s="7"/>
      <c r="D71" s="8"/>
    </row>
    <row r="72" spans="1:4" s="1" customFormat="1" ht="12.75">
      <c r="A72" s="7"/>
      <c r="C72" s="7"/>
      <c r="D72" s="8"/>
    </row>
    <row r="73" spans="1:4" s="1" customFormat="1" ht="12.75">
      <c r="A73" s="7"/>
      <c r="C73" s="7"/>
      <c r="D73" s="8"/>
    </row>
    <row r="74" spans="1:4" s="1" customFormat="1" ht="12.75">
      <c r="A74" s="7"/>
      <c r="C74" s="7"/>
      <c r="D74" s="8"/>
    </row>
    <row r="75" spans="1:4" s="1" customFormat="1" ht="12.75">
      <c r="A75" s="7"/>
      <c r="C75" s="7"/>
      <c r="D75" s="8"/>
    </row>
    <row r="76" spans="1:4" s="1" customFormat="1" ht="12.75">
      <c r="A76" s="7"/>
      <c r="C76" s="7"/>
      <c r="D76" s="8"/>
    </row>
    <row r="77" spans="1:4" s="1" customFormat="1" ht="12.75">
      <c r="A77" s="7"/>
      <c r="C77" s="7"/>
      <c r="D77" s="8"/>
    </row>
    <row r="78" spans="1:4" s="1" customFormat="1" ht="12.75">
      <c r="A78" s="7"/>
      <c r="C78" s="7"/>
      <c r="D78" s="8"/>
    </row>
    <row r="79" spans="1:4" s="1" customFormat="1" ht="12.75">
      <c r="A79" s="7"/>
      <c r="C79" s="7"/>
      <c r="D79" s="8"/>
    </row>
    <row r="80" spans="1:4" s="1" customFormat="1" ht="12.75">
      <c r="A80" s="7"/>
      <c r="C80" s="7"/>
      <c r="D80" s="8"/>
    </row>
    <row r="81" spans="1:4" s="1" customFormat="1" ht="12.75">
      <c r="A81" s="7"/>
      <c r="C81" s="7"/>
      <c r="D81" s="8"/>
    </row>
    <row r="82" spans="1:4" s="1" customFormat="1" ht="12.75">
      <c r="A82" s="7"/>
      <c r="C82" s="7"/>
      <c r="D82" s="8"/>
    </row>
    <row r="83" spans="1:4" s="1" customFormat="1" ht="12.75">
      <c r="A83" s="7"/>
      <c r="C83" s="7"/>
      <c r="D83" s="8"/>
    </row>
    <row r="84" spans="1:4" s="1" customFormat="1" ht="12.75">
      <c r="A84" s="7"/>
      <c r="C84" s="7"/>
      <c r="D84" s="8"/>
    </row>
    <row r="85" spans="1:4" s="1" customFormat="1" ht="12.75">
      <c r="A85" s="7"/>
      <c r="C85" s="7"/>
      <c r="D85" s="8"/>
    </row>
    <row r="86" spans="1:4" s="1" customFormat="1" ht="12.75">
      <c r="A86" s="7"/>
      <c r="C86" s="7"/>
      <c r="D86" s="8"/>
    </row>
    <row r="87" spans="1:4" s="1" customFormat="1" ht="12.75">
      <c r="A87" s="7"/>
      <c r="C87" s="7"/>
      <c r="D87" s="8"/>
    </row>
    <row r="88" spans="1:4" s="1" customFormat="1" ht="12.75">
      <c r="A88" s="7"/>
      <c r="C88" s="7"/>
      <c r="D88" s="8"/>
    </row>
    <row r="89" spans="1:4" s="1" customFormat="1" ht="12.75">
      <c r="A89" s="7"/>
      <c r="C89" s="7"/>
      <c r="D89" s="8"/>
    </row>
    <row r="90" spans="1:4" s="1" customFormat="1" ht="12.75">
      <c r="A90" s="7"/>
      <c r="C90" s="7"/>
      <c r="D90" s="8"/>
    </row>
    <row r="91" spans="1:4" s="1" customFormat="1" ht="12.75">
      <c r="A91" s="7"/>
      <c r="C91" s="7"/>
      <c r="D91" s="8"/>
    </row>
    <row r="92" spans="1:4" s="1" customFormat="1" ht="12.75">
      <c r="A92" s="7"/>
      <c r="C92" s="7"/>
      <c r="D92" s="8"/>
    </row>
    <row r="93" spans="1:4" s="1" customFormat="1" ht="12.75">
      <c r="A93" s="7"/>
      <c r="C93" s="7"/>
      <c r="D93" s="8"/>
    </row>
    <row r="94" spans="1:4" s="1" customFormat="1" ht="12.75">
      <c r="A94" s="7"/>
      <c r="C94" s="7"/>
      <c r="D94" s="8"/>
    </row>
    <row r="95" spans="1:4" s="1" customFormat="1" ht="12.75">
      <c r="A95" s="7"/>
      <c r="C95" s="7"/>
      <c r="D95" s="8"/>
    </row>
    <row r="96" spans="1:4" s="1" customFormat="1" ht="12.75">
      <c r="A96" s="7"/>
      <c r="C96" s="7"/>
      <c r="D96" s="8"/>
    </row>
    <row r="97" spans="1:4" s="1" customFormat="1" ht="12.75">
      <c r="A97" s="7"/>
      <c r="C97" s="7"/>
      <c r="D97" s="8"/>
    </row>
    <row r="98" s="1" customFormat="1" ht="12.75">
      <c r="D98" s="8"/>
    </row>
    <row r="99" spans="1:4" s="1" customFormat="1" ht="12.75">
      <c r="A99" s="7"/>
      <c r="C99" s="7"/>
      <c r="D99" s="8"/>
    </row>
    <row r="100" spans="1:4" s="1" customFormat="1" ht="12.75">
      <c r="A100" s="7"/>
      <c r="C100" s="7"/>
      <c r="D100" s="8"/>
    </row>
    <row r="101" s="1" customFormat="1" ht="12.75">
      <c r="D101" s="8"/>
    </row>
    <row r="102" spans="1:4" s="1" customFormat="1" ht="12.75">
      <c r="A102" s="7"/>
      <c r="C102" s="7"/>
      <c r="D102" s="8"/>
    </row>
    <row r="103" s="1" customFormat="1" ht="12.75">
      <c r="D103" s="8"/>
    </row>
    <row r="104" spans="1:4" s="1" customFormat="1" ht="12.75">
      <c r="A104" s="7"/>
      <c r="C104" s="7"/>
      <c r="D104" s="8"/>
    </row>
    <row r="105" spans="1:4" s="1" customFormat="1" ht="12.75">
      <c r="A105" s="7"/>
      <c r="C105" s="7"/>
      <c r="D105" s="8"/>
    </row>
    <row r="106" spans="1:4" s="1" customFormat="1" ht="12.75">
      <c r="A106" s="7"/>
      <c r="C106" s="7"/>
      <c r="D106" s="8"/>
    </row>
    <row r="107" spans="1:4" s="1" customFormat="1" ht="12.75">
      <c r="A107" s="7"/>
      <c r="C107" s="7"/>
      <c r="D107" s="8"/>
    </row>
    <row r="108" spans="1:4" s="1" customFormat="1" ht="12.75">
      <c r="A108" s="7"/>
      <c r="C108" s="7"/>
      <c r="D108" s="8"/>
    </row>
    <row r="109" spans="1:4" s="1" customFormat="1" ht="12.75">
      <c r="A109" s="7"/>
      <c r="C109" s="7"/>
      <c r="D109" s="8"/>
    </row>
    <row r="110" spans="1:4" s="1" customFormat="1" ht="12.75">
      <c r="A110" s="7"/>
      <c r="C110" s="7"/>
      <c r="D110" s="8"/>
    </row>
  </sheetData>
  <sheetProtection selectLockedCells="1" selectUnlockedCells="1"/>
  <mergeCells count="2">
    <mergeCell ref="A8:E8"/>
    <mergeCell ref="A9:D9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V3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27" sqref="AD27"/>
    </sheetView>
  </sheetViews>
  <sheetFormatPr defaultColWidth="9.00390625" defaultRowHeight="12.75" outlineLevelRow="1" outlineLevelCol="3"/>
  <cols>
    <col min="1" max="1" width="2.50390625" style="24" customWidth="1"/>
    <col min="2" max="2" width="11.875" style="23" customWidth="1"/>
    <col min="3" max="14" width="2.125" style="25" customWidth="1" outlineLevel="3"/>
    <col min="15" max="18" width="2.125" style="25" customWidth="1" outlineLevel="2"/>
    <col min="19" max="26" width="2.125" style="26" customWidth="1" outlineLevel="2"/>
    <col min="27" max="38" width="2.125" style="26" customWidth="1" outlineLevel="1"/>
    <col min="39" max="42" width="2.625" style="24" customWidth="1"/>
    <col min="43" max="46" width="2.875" style="24" customWidth="1"/>
    <col min="47" max="47" width="4.875" style="27" bestFit="1" customWidth="1"/>
    <col min="48" max="48" width="4.50390625" style="23" customWidth="1"/>
    <col min="49" max="16384" width="9.125" style="23" customWidth="1"/>
  </cols>
  <sheetData>
    <row r="1" spans="1:48" ht="1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48" s="21" customFormat="1" ht="15" customHeight="1" outlineLevel="1" thickBot="1">
      <c r="A2" s="102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48" s="21" customFormat="1" ht="27" customHeight="1" outlineLevel="1" thickBot="1">
      <c r="A3" s="62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03" t="str">
        <f>HYPERLINK('[1]реквизиты'!$A$30)</f>
        <v>Europen Championships on sambo                                                                                                                                                          for man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65"/>
      <c r="AI3" s="65"/>
      <c r="AJ3" s="65"/>
      <c r="AK3" s="65"/>
      <c r="AL3" s="65"/>
      <c r="AM3" s="61"/>
      <c r="AN3" s="61"/>
      <c r="AO3" s="61"/>
      <c r="AP3" s="66"/>
      <c r="AQ3" s="63"/>
      <c r="AR3" s="63"/>
      <c r="AS3" s="63"/>
      <c r="AT3" s="63"/>
      <c r="AU3" s="63"/>
      <c r="AV3" s="63"/>
    </row>
    <row r="4" spans="2:48" s="21" customFormat="1" ht="24.75" customHeight="1" outlineLevel="1" thickBo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N4" s="67"/>
      <c r="O4" s="67"/>
      <c r="P4" s="67"/>
      <c r="Q4" s="67" t="str">
        <f>HYPERLINK('[1]реквизиты'!$A$8)</f>
        <v>28 April-02 Мay 2008   Tbilisi (Georgia)                 </v>
      </c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s="22" customFormat="1" ht="18" customHeight="1" thickBot="1">
      <c r="A5" s="106" t="s">
        <v>12</v>
      </c>
      <c r="B5" s="109" t="s">
        <v>9</v>
      </c>
      <c r="C5" s="121" t="s">
        <v>11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3"/>
      <c r="AM5" s="112" t="s">
        <v>21</v>
      </c>
      <c r="AN5" s="113"/>
      <c r="AO5" s="113"/>
      <c r="AP5" s="114"/>
      <c r="AQ5" s="127" t="s">
        <v>6</v>
      </c>
      <c r="AR5" s="128"/>
      <c r="AS5" s="128"/>
      <c r="AT5" s="129"/>
      <c r="AU5" s="135" t="s">
        <v>10</v>
      </c>
      <c r="AV5" s="124" t="s">
        <v>13</v>
      </c>
    </row>
    <row r="6" spans="1:48" ht="12.75" customHeight="1" thickBot="1">
      <c r="A6" s="107"/>
      <c r="B6" s="110"/>
      <c r="C6" s="97">
        <v>52</v>
      </c>
      <c r="D6" s="98"/>
      <c r="E6" s="98"/>
      <c r="F6" s="99"/>
      <c r="G6" s="97">
        <v>57</v>
      </c>
      <c r="H6" s="98"/>
      <c r="I6" s="98"/>
      <c r="J6" s="99"/>
      <c r="K6" s="97">
        <v>62</v>
      </c>
      <c r="L6" s="98"/>
      <c r="M6" s="98"/>
      <c r="N6" s="99"/>
      <c r="O6" s="97">
        <v>68</v>
      </c>
      <c r="P6" s="98"/>
      <c r="Q6" s="98"/>
      <c r="R6" s="99"/>
      <c r="S6" s="97">
        <v>74</v>
      </c>
      <c r="T6" s="98"/>
      <c r="U6" s="98"/>
      <c r="V6" s="99"/>
      <c r="W6" s="97">
        <v>82</v>
      </c>
      <c r="X6" s="98"/>
      <c r="Y6" s="98"/>
      <c r="Z6" s="99"/>
      <c r="AA6" s="97">
        <v>90</v>
      </c>
      <c r="AB6" s="98"/>
      <c r="AC6" s="98"/>
      <c r="AD6" s="99"/>
      <c r="AE6" s="97">
        <v>100</v>
      </c>
      <c r="AF6" s="98"/>
      <c r="AG6" s="98"/>
      <c r="AH6" s="99"/>
      <c r="AI6" s="97" t="s">
        <v>5</v>
      </c>
      <c r="AJ6" s="98"/>
      <c r="AK6" s="98"/>
      <c r="AL6" s="99"/>
      <c r="AM6" s="115"/>
      <c r="AN6" s="116"/>
      <c r="AO6" s="116"/>
      <c r="AP6" s="117"/>
      <c r="AQ6" s="130"/>
      <c r="AR6" s="131"/>
      <c r="AS6" s="131"/>
      <c r="AT6" s="132"/>
      <c r="AU6" s="136"/>
      <c r="AV6" s="125"/>
    </row>
    <row r="7" spans="1:48" ht="12.75" customHeight="1" thickBot="1">
      <c r="A7" s="108"/>
      <c r="B7" s="111"/>
      <c r="C7" s="78">
        <v>1</v>
      </c>
      <c r="D7" s="79">
        <v>2</v>
      </c>
      <c r="E7" s="79">
        <v>3</v>
      </c>
      <c r="F7" s="43">
        <v>5</v>
      </c>
      <c r="G7" s="78">
        <v>1</v>
      </c>
      <c r="H7" s="79">
        <v>2</v>
      </c>
      <c r="I7" s="79">
        <v>3</v>
      </c>
      <c r="J7" s="43">
        <v>5</v>
      </c>
      <c r="K7" s="78">
        <v>1</v>
      </c>
      <c r="L7" s="79">
        <v>2</v>
      </c>
      <c r="M7" s="79">
        <v>3</v>
      </c>
      <c r="N7" s="43">
        <v>5</v>
      </c>
      <c r="O7" s="78">
        <v>1</v>
      </c>
      <c r="P7" s="79">
        <v>2</v>
      </c>
      <c r="Q7" s="79">
        <v>3</v>
      </c>
      <c r="R7" s="43">
        <v>5</v>
      </c>
      <c r="S7" s="78">
        <v>1</v>
      </c>
      <c r="T7" s="79">
        <v>2</v>
      </c>
      <c r="U7" s="79">
        <v>3</v>
      </c>
      <c r="V7" s="43">
        <v>5</v>
      </c>
      <c r="W7" s="78">
        <v>1</v>
      </c>
      <c r="X7" s="79">
        <v>2</v>
      </c>
      <c r="Y7" s="79">
        <v>3</v>
      </c>
      <c r="Z7" s="43">
        <v>5</v>
      </c>
      <c r="AA7" s="78">
        <v>1</v>
      </c>
      <c r="AB7" s="79">
        <v>2</v>
      </c>
      <c r="AC7" s="79">
        <v>3</v>
      </c>
      <c r="AD7" s="43">
        <v>5</v>
      </c>
      <c r="AE7" s="78">
        <v>1</v>
      </c>
      <c r="AF7" s="79">
        <v>2</v>
      </c>
      <c r="AG7" s="79">
        <v>3</v>
      </c>
      <c r="AH7" s="43">
        <v>5</v>
      </c>
      <c r="AI7" s="78">
        <v>1</v>
      </c>
      <c r="AJ7" s="79">
        <v>2</v>
      </c>
      <c r="AK7" s="79">
        <v>3</v>
      </c>
      <c r="AL7" s="43">
        <v>5</v>
      </c>
      <c r="AM7" s="37">
        <v>1</v>
      </c>
      <c r="AN7" s="38">
        <v>2</v>
      </c>
      <c r="AO7" s="39">
        <v>3</v>
      </c>
      <c r="AP7" s="40">
        <v>5</v>
      </c>
      <c r="AQ7" s="33" t="s">
        <v>0</v>
      </c>
      <c r="AR7" s="34" t="s">
        <v>1</v>
      </c>
      <c r="AS7" s="35" t="s">
        <v>2</v>
      </c>
      <c r="AT7" s="36" t="s">
        <v>3</v>
      </c>
      <c r="AU7" s="137"/>
      <c r="AV7" s="126"/>
    </row>
    <row r="8" spans="1:48" ht="19.5" customHeight="1">
      <c r="A8" s="32">
        <v>1</v>
      </c>
      <c r="B8" s="77" t="s">
        <v>24</v>
      </c>
      <c r="C8" s="69"/>
      <c r="D8" s="80"/>
      <c r="E8" s="80">
        <v>1</v>
      </c>
      <c r="F8" s="81"/>
      <c r="G8" s="82">
        <v>1</v>
      </c>
      <c r="H8" s="80"/>
      <c r="I8" s="80"/>
      <c r="J8" s="81"/>
      <c r="K8" s="82">
        <v>1</v>
      </c>
      <c r="L8" s="80"/>
      <c r="M8" s="80"/>
      <c r="N8" s="81"/>
      <c r="O8" s="82"/>
      <c r="P8" s="80">
        <v>1</v>
      </c>
      <c r="Q8" s="80"/>
      <c r="R8" s="81"/>
      <c r="S8" s="82">
        <v>1</v>
      </c>
      <c r="T8" s="80"/>
      <c r="U8" s="80"/>
      <c r="V8" s="81"/>
      <c r="W8" s="82"/>
      <c r="X8" s="80">
        <v>1</v>
      </c>
      <c r="Y8" s="80"/>
      <c r="Z8" s="81"/>
      <c r="AA8" s="82">
        <v>1</v>
      </c>
      <c r="AB8" s="80"/>
      <c r="AC8" s="80"/>
      <c r="AD8" s="81"/>
      <c r="AE8" s="82"/>
      <c r="AF8" s="80">
        <v>1</v>
      </c>
      <c r="AG8" s="80"/>
      <c r="AH8" s="81"/>
      <c r="AI8" s="82">
        <v>1</v>
      </c>
      <c r="AJ8" s="80"/>
      <c r="AK8" s="80"/>
      <c r="AL8" s="81"/>
      <c r="AM8" s="83">
        <f aca="true" t="shared" si="0" ref="AM8:AM20">SUM(C8,G8,K8,O8,S8,W8,AA8,AE8,AI8)</f>
        <v>5</v>
      </c>
      <c r="AN8" s="84">
        <f aca="true" t="shared" si="1" ref="AN8:AN20">SUM(D8,H8,L8,P8,T8,X8,AB8,AF8,AJ8)</f>
        <v>3</v>
      </c>
      <c r="AO8" s="84">
        <f aca="true" t="shared" si="2" ref="AO8:AO20">SUM(E8,I8,M8,Q8,U8,Y8,AC8,AG8,AK8)</f>
        <v>1</v>
      </c>
      <c r="AP8" s="85">
        <f aca="true" t="shared" si="3" ref="AP8:AP20">SUM(F8,J8,Z8,AH8,N8,R8,V8,AD8,AL8)</f>
        <v>0</v>
      </c>
      <c r="AQ8" s="86">
        <f>PRODUCT(AM8*Очки!B1)</f>
        <v>35</v>
      </c>
      <c r="AR8" s="84">
        <f>PRODUCT(AN8*Очки!B2)</f>
        <v>15</v>
      </c>
      <c r="AS8" s="84">
        <f>PRODUCT(AO8*Очки!B3)</f>
        <v>3</v>
      </c>
      <c r="AT8" s="85">
        <f>PRODUCT(AP8*Очки!B4)</f>
        <v>0</v>
      </c>
      <c r="AU8" s="90">
        <f aca="true" t="shared" si="4" ref="AU8:AU20">SUM(AQ8:AT8)</f>
        <v>53</v>
      </c>
      <c r="AV8" s="91">
        <v>1</v>
      </c>
    </row>
    <row r="9" spans="1:48" ht="19.5" customHeight="1">
      <c r="A9" s="32">
        <v>2</v>
      </c>
      <c r="B9" s="75" t="s">
        <v>25</v>
      </c>
      <c r="C9" s="68">
        <v>1</v>
      </c>
      <c r="D9" s="87"/>
      <c r="E9" s="87"/>
      <c r="F9" s="88"/>
      <c r="G9" s="89"/>
      <c r="H9" s="87">
        <v>1</v>
      </c>
      <c r="I9" s="87"/>
      <c r="J9" s="88"/>
      <c r="K9" s="89"/>
      <c r="L9" s="87">
        <v>1</v>
      </c>
      <c r="M9" s="87"/>
      <c r="N9" s="88"/>
      <c r="O9" s="89">
        <v>1</v>
      </c>
      <c r="P9" s="87"/>
      <c r="Q9" s="87"/>
      <c r="R9" s="88"/>
      <c r="S9" s="89"/>
      <c r="T9" s="87"/>
      <c r="U9" s="87"/>
      <c r="V9" s="88"/>
      <c r="W9" s="89"/>
      <c r="X9" s="87"/>
      <c r="Y9" s="87">
        <v>1</v>
      </c>
      <c r="Z9" s="88"/>
      <c r="AA9" s="89"/>
      <c r="AB9" s="87"/>
      <c r="AC9" s="87"/>
      <c r="AD9" s="88"/>
      <c r="AE9" s="89"/>
      <c r="AF9" s="87"/>
      <c r="AG9" s="87"/>
      <c r="AH9" s="88"/>
      <c r="AI9" s="89"/>
      <c r="AJ9" s="87">
        <v>1</v>
      </c>
      <c r="AK9" s="87"/>
      <c r="AL9" s="88"/>
      <c r="AM9" s="83">
        <f t="shared" si="0"/>
        <v>2</v>
      </c>
      <c r="AN9" s="84">
        <f t="shared" si="1"/>
        <v>3</v>
      </c>
      <c r="AO9" s="84">
        <f t="shared" si="2"/>
        <v>1</v>
      </c>
      <c r="AP9" s="85">
        <f t="shared" si="3"/>
        <v>0</v>
      </c>
      <c r="AQ9" s="86">
        <f>PRODUCT(AM9*Очки!B1)</f>
        <v>14</v>
      </c>
      <c r="AR9" s="84">
        <f>PRODUCT(AN9*Очки!B2)</f>
        <v>15</v>
      </c>
      <c r="AS9" s="84">
        <f>PRODUCT(AO9*Очки!B3)</f>
        <v>3</v>
      </c>
      <c r="AT9" s="85">
        <f>PRODUCT(AP9*Очки!B4)</f>
        <v>0</v>
      </c>
      <c r="AU9" s="90">
        <f t="shared" si="4"/>
        <v>32</v>
      </c>
      <c r="AV9" s="91">
        <v>2</v>
      </c>
    </row>
    <row r="10" spans="1:48" ht="19.5" customHeight="1">
      <c r="A10" s="32">
        <v>3</v>
      </c>
      <c r="B10" s="75" t="s">
        <v>26</v>
      </c>
      <c r="C10" s="68"/>
      <c r="D10" s="87">
        <v>1</v>
      </c>
      <c r="E10" s="87"/>
      <c r="F10" s="88"/>
      <c r="G10" s="89"/>
      <c r="H10" s="87"/>
      <c r="I10" s="87">
        <v>1</v>
      </c>
      <c r="J10" s="88"/>
      <c r="K10" s="89"/>
      <c r="L10" s="87"/>
      <c r="M10" s="87">
        <v>1</v>
      </c>
      <c r="N10" s="88"/>
      <c r="O10" s="89"/>
      <c r="P10" s="87"/>
      <c r="Q10" s="87"/>
      <c r="R10" s="88">
        <v>1</v>
      </c>
      <c r="S10" s="89"/>
      <c r="T10" s="87"/>
      <c r="U10" s="87"/>
      <c r="V10" s="88"/>
      <c r="W10" s="89">
        <v>1</v>
      </c>
      <c r="X10" s="87"/>
      <c r="Y10" s="87"/>
      <c r="Z10" s="88"/>
      <c r="AA10" s="89"/>
      <c r="AB10" s="87"/>
      <c r="AC10" s="87">
        <v>1</v>
      </c>
      <c r="AD10" s="88"/>
      <c r="AE10" s="89">
        <v>1</v>
      </c>
      <c r="AF10" s="87"/>
      <c r="AG10" s="87"/>
      <c r="AH10" s="88"/>
      <c r="AI10" s="89"/>
      <c r="AJ10" s="87"/>
      <c r="AK10" s="87"/>
      <c r="AL10" s="88">
        <v>1</v>
      </c>
      <c r="AM10" s="83">
        <f t="shared" si="0"/>
        <v>2</v>
      </c>
      <c r="AN10" s="84">
        <f t="shared" si="1"/>
        <v>1</v>
      </c>
      <c r="AO10" s="84">
        <f t="shared" si="2"/>
        <v>3</v>
      </c>
      <c r="AP10" s="85">
        <f t="shared" si="3"/>
        <v>2</v>
      </c>
      <c r="AQ10" s="86">
        <f>PRODUCT(AM10*Очки!B1)</f>
        <v>14</v>
      </c>
      <c r="AR10" s="84">
        <f>PRODUCT(AN10*Очки!B2)</f>
        <v>5</v>
      </c>
      <c r="AS10" s="84">
        <f>PRODUCT(AO10*Очки!B3)</f>
        <v>9</v>
      </c>
      <c r="AT10" s="85">
        <f>PRODUCT(AP10*Очки!B4)</f>
        <v>2</v>
      </c>
      <c r="AU10" s="90">
        <f t="shared" si="4"/>
        <v>30</v>
      </c>
      <c r="AV10" s="91">
        <v>3</v>
      </c>
    </row>
    <row r="11" spans="1:48" ht="19.5" customHeight="1">
      <c r="A11" s="32">
        <v>4</v>
      </c>
      <c r="B11" s="75" t="s">
        <v>27</v>
      </c>
      <c r="C11" s="68"/>
      <c r="D11" s="87"/>
      <c r="E11" s="87">
        <v>1</v>
      </c>
      <c r="F11" s="88"/>
      <c r="G11" s="89"/>
      <c r="H11" s="87"/>
      <c r="I11" s="87"/>
      <c r="J11" s="88">
        <v>1</v>
      </c>
      <c r="K11" s="89"/>
      <c r="L11" s="87"/>
      <c r="M11" s="87">
        <v>1</v>
      </c>
      <c r="N11" s="88"/>
      <c r="O11" s="89"/>
      <c r="P11" s="87"/>
      <c r="Q11" s="87">
        <v>1</v>
      </c>
      <c r="R11" s="88"/>
      <c r="S11" s="89"/>
      <c r="T11" s="87"/>
      <c r="U11" s="87">
        <v>1</v>
      </c>
      <c r="V11" s="88"/>
      <c r="W11" s="89"/>
      <c r="X11" s="87"/>
      <c r="Y11" s="87">
        <v>1</v>
      </c>
      <c r="Z11" s="88"/>
      <c r="AA11" s="89"/>
      <c r="AB11" s="87"/>
      <c r="AC11" s="87"/>
      <c r="AD11" s="88"/>
      <c r="AE11" s="89"/>
      <c r="AF11" s="87"/>
      <c r="AG11" s="87">
        <v>1</v>
      </c>
      <c r="AH11" s="88"/>
      <c r="AI11" s="89"/>
      <c r="AJ11" s="87"/>
      <c r="AK11" s="87"/>
      <c r="AL11" s="88"/>
      <c r="AM11" s="83">
        <f t="shared" si="0"/>
        <v>0</v>
      </c>
      <c r="AN11" s="84">
        <f t="shared" si="1"/>
        <v>0</v>
      </c>
      <c r="AO11" s="84">
        <f t="shared" si="2"/>
        <v>6</v>
      </c>
      <c r="AP11" s="85">
        <f t="shared" si="3"/>
        <v>1</v>
      </c>
      <c r="AQ11" s="86">
        <f>PRODUCT(AM11*Очки!B1)</f>
        <v>0</v>
      </c>
      <c r="AR11" s="84">
        <f>PRODUCT(AN11*Очки!B2)</f>
        <v>0</v>
      </c>
      <c r="AS11" s="84">
        <f>PRODUCT(AO11*Очки!B3)</f>
        <v>18</v>
      </c>
      <c r="AT11" s="85">
        <f>PRODUCT(AP11*Очки!B4)</f>
        <v>1</v>
      </c>
      <c r="AU11" s="90">
        <f t="shared" si="4"/>
        <v>19</v>
      </c>
      <c r="AV11" s="91">
        <v>4</v>
      </c>
    </row>
    <row r="12" spans="1:48" ht="19.5" customHeight="1">
      <c r="A12" s="32">
        <v>5</v>
      </c>
      <c r="B12" s="75" t="s">
        <v>28</v>
      </c>
      <c r="C12" s="68"/>
      <c r="D12" s="87"/>
      <c r="E12" s="87"/>
      <c r="F12" s="88">
        <v>1</v>
      </c>
      <c r="G12" s="89"/>
      <c r="H12" s="87"/>
      <c r="I12" s="87"/>
      <c r="J12" s="88"/>
      <c r="K12" s="89"/>
      <c r="L12" s="87"/>
      <c r="M12" s="87"/>
      <c r="N12" s="88">
        <v>1</v>
      </c>
      <c r="O12" s="89"/>
      <c r="P12" s="87"/>
      <c r="Q12" s="87">
        <v>1</v>
      </c>
      <c r="R12" s="88"/>
      <c r="S12" s="89"/>
      <c r="T12" s="87">
        <v>1</v>
      </c>
      <c r="U12" s="87"/>
      <c r="V12" s="88"/>
      <c r="W12" s="89"/>
      <c r="X12" s="87"/>
      <c r="Y12" s="87"/>
      <c r="Z12" s="88"/>
      <c r="AA12" s="89"/>
      <c r="AB12" s="87"/>
      <c r="AC12" s="87">
        <v>1</v>
      </c>
      <c r="AD12" s="88"/>
      <c r="AE12" s="89"/>
      <c r="AF12" s="87"/>
      <c r="AG12" s="87"/>
      <c r="AH12" s="88"/>
      <c r="AI12" s="89"/>
      <c r="AJ12" s="87"/>
      <c r="AK12" s="87"/>
      <c r="AL12" s="88"/>
      <c r="AM12" s="83">
        <f t="shared" si="0"/>
        <v>0</v>
      </c>
      <c r="AN12" s="84">
        <f t="shared" si="1"/>
        <v>1</v>
      </c>
      <c r="AO12" s="84">
        <f t="shared" si="2"/>
        <v>2</v>
      </c>
      <c r="AP12" s="85">
        <f t="shared" si="3"/>
        <v>2</v>
      </c>
      <c r="AQ12" s="86">
        <f>PRODUCT(AM12*Очки!B1)</f>
        <v>0</v>
      </c>
      <c r="AR12" s="84">
        <f>PRODUCT(AN12*Очки!B2)</f>
        <v>5</v>
      </c>
      <c r="AS12" s="84">
        <f>PRODUCT(AO12*Очки!B3)</f>
        <v>6</v>
      </c>
      <c r="AT12" s="85">
        <f>PRODUCT(AP12*Очки!B4)</f>
        <v>2</v>
      </c>
      <c r="AU12" s="90">
        <f t="shared" si="4"/>
        <v>13</v>
      </c>
      <c r="AV12" s="91">
        <v>5</v>
      </c>
    </row>
    <row r="13" spans="1:48" ht="19.5" customHeight="1">
      <c r="A13" s="32">
        <v>6</v>
      </c>
      <c r="B13" s="75" t="s">
        <v>29</v>
      </c>
      <c r="C13" s="68"/>
      <c r="D13" s="87"/>
      <c r="E13" s="87"/>
      <c r="F13" s="88"/>
      <c r="G13" s="89"/>
      <c r="H13" s="87"/>
      <c r="I13" s="87">
        <v>1</v>
      </c>
      <c r="J13" s="88"/>
      <c r="K13" s="89"/>
      <c r="L13" s="87"/>
      <c r="M13" s="87"/>
      <c r="N13" s="88"/>
      <c r="O13" s="89"/>
      <c r="P13" s="87"/>
      <c r="Q13" s="87"/>
      <c r="R13" s="88"/>
      <c r="S13" s="89"/>
      <c r="T13" s="87"/>
      <c r="U13" s="87">
        <v>1</v>
      </c>
      <c r="V13" s="88"/>
      <c r="W13" s="89"/>
      <c r="X13" s="87"/>
      <c r="Y13" s="87"/>
      <c r="Z13" s="88">
        <v>1</v>
      </c>
      <c r="AA13" s="89"/>
      <c r="AB13" s="87"/>
      <c r="AC13" s="87"/>
      <c r="AD13" s="88"/>
      <c r="AE13" s="89"/>
      <c r="AF13" s="87"/>
      <c r="AG13" s="87">
        <v>1</v>
      </c>
      <c r="AH13" s="88"/>
      <c r="AI13" s="89"/>
      <c r="AJ13" s="87"/>
      <c r="AK13" s="87">
        <v>1</v>
      </c>
      <c r="AL13" s="88"/>
      <c r="AM13" s="83">
        <f t="shared" si="0"/>
        <v>0</v>
      </c>
      <c r="AN13" s="84">
        <f t="shared" si="1"/>
        <v>0</v>
      </c>
      <c r="AO13" s="84">
        <f t="shared" si="2"/>
        <v>4</v>
      </c>
      <c r="AP13" s="85">
        <f t="shared" si="3"/>
        <v>1</v>
      </c>
      <c r="AQ13" s="86">
        <f>PRODUCT(AM13*Очки!B1)</f>
        <v>0</v>
      </c>
      <c r="AR13" s="84">
        <f>PRODUCT(AN13*Очки!B2)</f>
        <v>0</v>
      </c>
      <c r="AS13" s="84">
        <f>PRODUCT(AO13*Очки!B3)</f>
        <v>12</v>
      </c>
      <c r="AT13" s="85">
        <f>PRODUCT(AP13*Очки!B4)</f>
        <v>1</v>
      </c>
      <c r="AU13" s="90">
        <f t="shared" si="4"/>
        <v>13</v>
      </c>
      <c r="AV13" s="91">
        <v>6</v>
      </c>
    </row>
    <row r="14" spans="1:48" ht="19.5" customHeight="1">
      <c r="A14" s="32">
        <v>7</v>
      </c>
      <c r="B14" s="75" t="s">
        <v>30</v>
      </c>
      <c r="C14" s="68"/>
      <c r="D14" s="87"/>
      <c r="E14" s="87"/>
      <c r="F14" s="88"/>
      <c r="G14" s="89"/>
      <c r="H14" s="87"/>
      <c r="I14" s="87"/>
      <c r="J14" s="88"/>
      <c r="K14" s="89"/>
      <c r="L14" s="87"/>
      <c r="M14" s="87"/>
      <c r="N14" s="88"/>
      <c r="O14" s="89"/>
      <c r="P14" s="87"/>
      <c r="Q14" s="87"/>
      <c r="R14" s="88"/>
      <c r="S14" s="89"/>
      <c r="T14" s="87"/>
      <c r="U14" s="87"/>
      <c r="V14" s="88"/>
      <c r="W14" s="89"/>
      <c r="X14" s="87"/>
      <c r="Y14" s="87"/>
      <c r="Z14" s="88"/>
      <c r="AA14" s="89"/>
      <c r="AB14" s="87">
        <v>1</v>
      </c>
      <c r="AC14" s="87"/>
      <c r="AD14" s="88"/>
      <c r="AE14" s="89"/>
      <c r="AF14" s="87"/>
      <c r="AG14" s="87"/>
      <c r="AH14" s="88">
        <v>1</v>
      </c>
      <c r="AI14" s="89"/>
      <c r="AJ14" s="87"/>
      <c r="AK14" s="87"/>
      <c r="AL14" s="88"/>
      <c r="AM14" s="83">
        <f t="shared" si="0"/>
        <v>0</v>
      </c>
      <c r="AN14" s="84">
        <f t="shared" si="1"/>
        <v>1</v>
      </c>
      <c r="AO14" s="84">
        <f t="shared" si="2"/>
        <v>0</v>
      </c>
      <c r="AP14" s="85">
        <f t="shared" si="3"/>
        <v>1</v>
      </c>
      <c r="AQ14" s="86">
        <f>PRODUCT(AM14*Очки!B1)</f>
        <v>0</v>
      </c>
      <c r="AR14" s="84">
        <f>PRODUCT(AN14*Очки!B2)</f>
        <v>5</v>
      </c>
      <c r="AS14" s="84">
        <f>PRODUCT(AO14*Очки!B3)</f>
        <v>0</v>
      </c>
      <c r="AT14" s="85">
        <f>PRODUCT(AP14*Очки!B4)</f>
        <v>1</v>
      </c>
      <c r="AU14" s="90">
        <f t="shared" si="4"/>
        <v>6</v>
      </c>
      <c r="AV14" s="91">
        <v>7</v>
      </c>
    </row>
    <row r="15" spans="1:48" ht="19.5" customHeight="1">
      <c r="A15" s="32">
        <v>8</v>
      </c>
      <c r="B15" s="76" t="s">
        <v>31</v>
      </c>
      <c r="C15" s="68"/>
      <c r="D15" s="87"/>
      <c r="E15" s="87"/>
      <c r="F15" s="88"/>
      <c r="G15" s="89"/>
      <c r="H15" s="87"/>
      <c r="I15" s="87"/>
      <c r="J15" s="88"/>
      <c r="K15" s="89"/>
      <c r="L15" s="87"/>
      <c r="M15" s="87"/>
      <c r="N15" s="88"/>
      <c r="O15" s="89"/>
      <c r="P15" s="87"/>
      <c r="Q15" s="87"/>
      <c r="R15" s="88"/>
      <c r="S15" s="89"/>
      <c r="T15" s="87"/>
      <c r="U15" s="87"/>
      <c r="V15" s="88">
        <v>1</v>
      </c>
      <c r="W15" s="89"/>
      <c r="X15" s="87"/>
      <c r="Y15" s="87"/>
      <c r="Z15" s="88"/>
      <c r="AA15" s="89"/>
      <c r="AB15" s="87"/>
      <c r="AC15" s="87"/>
      <c r="AD15" s="88">
        <v>1</v>
      </c>
      <c r="AE15" s="89"/>
      <c r="AF15" s="87"/>
      <c r="AG15" s="87"/>
      <c r="AH15" s="88"/>
      <c r="AI15" s="89"/>
      <c r="AJ15" s="87"/>
      <c r="AK15" s="87">
        <v>1</v>
      </c>
      <c r="AL15" s="88"/>
      <c r="AM15" s="83">
        <f t="shared" si="0"/>
        <v>0</v>
      </c>
      <c r="AN15" s="84">
        <f t="shared" si="1"/>
        <v>0</v>
      </c>
      <c r="AO15" s="84">
        <f t="shared" si="2"/>
        <v>1</v>
      </c>
      <c r="AP15" s="85">
        <f t="shared" si="3"/>
        <v>2</v>
      </c>
      <c r="AQ15" s="86">
        <f>PRODUCT(AM15*Очки!B1)</f>
        <v>0</v>
      </c>
      <c r="AR15" s="84">
        <f>PRODUCT(AN15*Очки!B2)</f>
        <v>0</v>
      </c>
      <c r="AS15" s="84">
        <f>PRODUCT(AO15*Очки!B3)</f>
        <v>3</v>
      </c>
      <c r="AT15" s="85">
        <f>PRODUCT(AP15*Очки!B4)</f>
        <v>2</v>
      </c>
      <c r="AU15" s="90">
        <f t="shared" si="4"/>
        <v>5</v>
      </c>
      <c r="AV15" s="91">
        <v>8</v>
      </c>
    </row>
    <row r="16" spans="1:48" ht="19.5" customHeight="1">
      <c r="A16" s="32">
        <v>9</v>
      </c>
      <c r="B16" s="75" t="s">
        <v>32</v>
      </c>
      <c r="C16" s="68"/>
      <c r="D16" s="87"/>
      <c r="E16" s="87"/>
      <c r="F16" s="88">
        <v>1</v>
      </c>
      <c r="G16" s="89"/>
      <c r="H16" s="87"/>
      <c r="I16" s="87"/>
      <c r="J16" s="88"/>
      <c r="K16" s="89"/>
      <c r="L16" s="87"/>
      <c r="M16" s="87"/>
      <c r="N16" s="88"/>
      <c r="O16" s="89"/>
      <c r="P16" s="87"/>
      <c r="Q16" s="87"/>
      <c r="R16" s="88">
        <v>1</v>
      </c>
      <c r="S16" s="89"/>
      <c r="T16" s="87"/>
      <c r="U16" s="87"/>
      <c r="V16" s="88"/>
      <c r="W16" s="89"/>
      <c r="X16" s="87"/>
      <c r="Y16" s="87"/>
      <c r="Z16" s="88">
        <v>1</v>
      </c>
      <c r="AA16" s="89"/>
      <c r="AB16" s="87"/>
      <c r="AC16" s="87"/>
      <c r="AD16" s="88"/>
      <c r="AE16" s="89"/>
      <c r="AF16" s="87"/>
      <c r="AG16" s="87"/>
      <c r="AH16" s="88"/>
      <c r="AI16" s="89"/>
      <c r="AJ16" s="87"/>
      <c r="AK16" s="87"/>
      <c r="AL16" s="88">
        <v>1</v>
      </c>
      <c r="AM16" s="83">
        <f t="shared" si="0"/>
        <v>0</v>
      </c>
      <c r="AN16" s="84">
        <f t="shared" si="1"/>
        <v>0</v>
      </c>
      <c r="AO16" s="84">
        <f t="shared" si="2"/>
        <v>0</v>
      </c>
      <c r="AP16" s="85">
        <f t="shared" si="3"/>
        <v>4</v>
      </c>
      <c r="AQ16" s="86">
        <f>PRODUCT(AM16*Очки!B1)</f>
        <v>0</v>
      </c>
      <c r="AR16" s="84">
        <f>PRODUCT(AN16*Очки!B2)</f>
        <v>0</v>
      </c>
      <c r="AS16" s="84">
        <f>PRODUCT(AO16*Очки!B3)</f>
        <v>0</v>
      </c>
      <c r="AT16" s="85">
        <f>PRODUCT(AP16*Очки!B4)</f>
        <v>4</v>
      </c>
      <c r="AU16" s="90">
        <f t="shared" si="4"/>
        <v>4</v>
      </c>
      <c r="AV16" s="91">
        <v>9</v>
      </c>
    </row>
    <row r="17" spans="1:48" ht="19.5" customHeight="1">
      <c r="A17" s="32">
        <v>10</v>
      </c>
      <c r="B17" s="75" t="s">
        <v>33</v>
      </c>
      <c r="C17" s="68"/>
      <c r="D17" s="87"/>
      <c r="E17" s="87"/>
      <c r="F17" s="88"/>
      <c r="G17" s="89"/>
      <c r="H17" s="87"/>
      <c r="I17" s="87"/>
      <c r="J17" s="88"/>
      <c r="K17" s="89"/>
      <c r="L17" s="87"/>
      <c r="M17" s="87"/>
      <c r="N17" s="88">
        <v>1</v>
      </c>
      <c r="O17" s="89"/>
      <c r="P17" s="87"/>
      <c r="Q17" s="87"/>
      <c r="R17" s="88"/>
      <c r="S17" s="89"/>
      <c r="T17" s="87"/>
      <c r="U17" s="87"/>
      <c r="V17" s="88">
        <v>1</v>
      </c>
      <c r="W17" s="89"/>
      <c r="X17" s="87"/>
      <c r="Y17" s="87"/>
      <c r="Z17" s="88"/>
      <c r="AA17" s="89"/>
      <c r="AB17" s="87"/>
      <c r="AC17" s="87"/>
      <c r="AD17" s="88"/>
      <c r="AE17" s="89"/>
      <c r="AF17" s="87"/>
      <c r="AG17" s="87"/>
      <c r="AH17" s="88"/>
      <c r="AI17" s="89"/>
      <c r="AJ17" s="87"/>
      <c r="AK17" s="87"/>
      <c r="AL17" s="88"/>
      <c r="AM17" s="83">
        <f t="shared" si="0"/>
        <v>0</v>
      </c>
      <c r="AN17" s="84">
        <f t="shared" si="1"/>
        <v>0</v>
      </c>
      <c r="AO17" s="84">
        <f t="shared" si="2"/>
        <v>0</v>
      </c>
      <c r="AP17" s="85">
        <f t="shared" si="3"/>
        <v>2</v>
      </c>
      <c r="AQ17" s="86">
        <f>PRODUCT(AM17*Очки!B1)</f>
        <v>0</v>
      </c>
      <c r="AR17" s="84">
        <f>PRODUCT(AN17*Очки!B2)</f>
        <v>0</v>
      </c>
      <c r="AS17" s="84">
        <f>PRODUCT(AO17*Очки!B3)</f>
        <v>0</v>
      </c>
      <c r="AT17" s="85">
        <f>PRODUCT(AP17*Очки!B4)</f>
        <v>2</v>
      </c>
      <c r="AU17" s="90">
        <f t="shared" si="4"/>
        <v>2</v>
      </c>
      <c r="AV17" s="91">
        <v>10</v>
      </c>
    </row>
    <row r="18" spans="1:48" ht="19.5" customHeight="1">
      <c r="A18" s="32">
        <v>11</v>
      </c>
      <c r="B18" s="75" t="s">
        <v>34</v>
      </c>
      <c r="C18" s="68"/>
      <c r="D18" s="87"/>
      <c r="E18" s="87"/>
      <c r="F18" s="88"/>
      <c r="G18" s="89"/>
      <c r="H18" s="87"/>
      <c r="I18" s="87"/>
      <c r="J18" s="88"/>
      <c r="K18" s="89"/>
      <c r="L18" s="87"/>
      <c r="M18" s="87"/>
      <c r="N18" s="88"/>
      <c r="O18" s="89"/>
      <c r="P18" s="87"/>
      <c r="Q18" s="87"/>
      <c r="R18" s="88"/>
      <c r="S18" s="89"/>
      <c r="T18" s="87"/>
      <c r="U18" s="87"/>
      <c r="V18" s="88"/>
      <c r="W18" s="89"/>
      <c r="X18" s="87"/>
      <c r="Y18" s="87"/>
      <c r="Z18" s="88"/>
      <c r="AA18" s="89"/>
      <c r="AB18" s="87"/>
      <c r="AC18" s="87"/>
      <c r="AD18" s="88"/>
      <c r="AE18" s="89"/>
      <c r="AF18" s="87"/>
      <c r="AG18" s="87"/>
      <c r="AH18" s="88">
        <v>1</v>
      </c>
      <c r="AI18" s="89"/>
      <c r="AJ18" s="87"/>
      <c r="AK18" s="87"/>
      <c r="AL18" s="88"/>
      <c r="AM18" s="83">
        <f t="shared" si="0"/>
        <v>0</v>
      </c>
      <c r="AN18" s="84">
        <f t="shared" si="1"/>
        <v>0</v>
      </c>
      <c r="AO18" s="84">
        <f t="shared" si="2"/>
        <v>0</v>
      </c>
      <c r="AP18" s="85">
        <f t="shared" si="3"/>
        <v>1</v>
      </c>
      <c r="AQ18" s="86">
        <f>PRODUCT(AM18*Очки!B1)</f>
        <v>0</v>
      </c>
      <c r="AR18" s="84">
        <f>PRODUCT(AN18*Очки!B2)</f>
        <v>0</v>
      </c>
      <c r="AS18" s="84">
        <f>PRODUCT(AO18*Очки!B3)</f>
        <v>0</v>
      </c>
      <c r="AT18" s="85">
        <f>PRODUCT(AP18*Очки!B4)</f>
        <v>1</v>
      </c>
      <c r="AU18" s="90">
        <f t="shared" si="4"/>
        <v>1</v>
      </c>
      <c r="AV18" s="94" t="s">
        <v>23</v>
      </c>
    </row>
    <row r="19" spans="1:48" ht="19.5" customHeight="1">
      <c r="A19" s="32">
        <v>12</v>
      </c>
      <c r="B19" s="75" t="s">
        <v>35</v>
      </c>
      <c r="C19" s="68"/>
      <c r="D19" s="87"/>
      <c r="E19" s="87"/>
      <c r="F19" s="88"/>
      <c r="G19" s="89"/>
      <c r="H19" s="87"/>
      <c r="I19" s="87"/>
      <c r="J19" s="88"/>
      <c r="K19" s="89"/>
      <c r="L19" s="87"/>
      <c r="M19" s="87"/>
      <c r="N19" s="88"/>
      <c r="O19" s="89"/>
      <c r="P19" s="87"/>
      <c r="Q19" s="87"/>
      <c r="R19" s="88"/>
      <c r="S19" s="89"/>
      <c r="T19" s="87"/>
      <c r="U19" s="87"/>
      <c r="V19" s="88"/>
      <c r="W19" s="89"/>
      <c r="X19" s="87"/>
      <c r="Y19" s="87"/>
      <c r="Z19" s="88"/>
      <c r="AA19" s="89"/>
      <c r="AB19" s="87"/>
      <c r="AC19" s="87"/>
      <c r="AD19" s="88">
        <v>1</v>
      </c>
      <c r="AE19" s="89"/>
      <c r="AF19" s="87"/>
      <c r="AG19" s="87"/>
      <c r="AH19" s="88"/>
      <c r="AI19" s="89"/>
      <c r="AJ19" s="87"/>
      <c r="AK19" s="87"/>
      <c r="AL19" s="88"/>
      <c r="AM19" s="83">
        <f t="shared" si="0"/>
        <v>0</v>
      </c>
      <c r="AN19" s="84">
        <f t="shared" si="1"/>
        <v>0</v>
      </c>
      <c r="AO19" s="84">
        <f t="shared" si="2"/>
        <v>0</v>
      </c>
      <c r="AP19" s="85">
        <f t="shared" si="3"/>
        <v>1</v>
      </c>
      <c r="AQ19" s="86">
        <f>PRODUCT(AM19*Очки!B1)</f>
        <v>0</v>
      </c>
      <c r="AR19" s="84">
        <f>PRODUCT(AN19*Очки!B2)</f>
        <v>0</v>
      </c>
      <c r="AS19" s="84">
        <f>PRODUCT(AO19*Очки!B3)</f>
        <v>0</v>
      </c>
      <c r="AT19" s="85">
        <f>PRODUCT(AP19*Очки!B4)</f>
        <v>1</v>
      </c>
      <c r="AU19" s="90">
        <f t="shared" si="4"/>
        <v>1</v>
      </c>
      <c r="AV19" s="94" t="s">
        <v>23</v>
      </c>
    </row>
    <row r="20" spans="1:48" ht="19.5" customHeight="1" thickBot="1">
      <c r="A20" s="32">
        <v>13</v>
      </c>
      <c r="B20" s="75" t="s">
        <v>36</v>
      </c>
      <c r="C20" s="68"/>
      <c r="D20" s="87"/>
      <c r="E20" s="87"/>
      <c r="F20" s="88"/>
      <c r="G20" s="89"/>
      <c r="H20" s="87"/>
      <c r="I20" s="87"/>
      <c r="J20" s="88">
        <v>1</v>
      </c>
      <c r="K20" s="89"/>
      <c r="L20" s="87"/>
      <c r="M20" s="87"/>
      <c r="N20" s="88"/>
      <c r="O20" s="89"/>
      <c r="P20" s="87"/>
      <c r="Q20" s="87"/>
      <c r="R20" s="88"/>
      <c r="S20" s="89"/>
      <c r="T20" s="87"/>
      <c r="U20" s="87"/>
      <c r="V20" s="88"/>
      <c r="W20" s="89"/>
      <c r="X20" s="87"/>
      <c r="Y20" s="87"/>
      <c r="Z20" s="88"/>
      <c r="AA20" s="89"/>
      <c r="AB20" s="87"/>
      <c r="AC20" s="87"/>
      <c r="AD20" s="88"/>
      <c r="AE20" s="89"/>
      <c r="AF20" s="87"/>
      <c r="AG20" s="87"/>
      <c r="AH20" s="88"/>
      <c r="AI20" s="89"/>
      <c r="AJ20" s="87"/>
      <c r="AK20" s="87"/>
      <c r="AL20" s="88"/>
      <c r="AM20" s="83">
        <f t="shared" si="0"/>
        <v>0</v>
      </c>
      <c r="AN20" s="84">
        <f t="shared" si="1"/>
        <v>0</v>
      </c>
      <c r="AO20" s="84">
        <f t="shared" si="2"/>
        <v>0</v>
      </c>
      <c r="AP20" s="85">
        <f t="shared" si="3"/>
        <v>1</v>
      </c>
      <c r="AQ20" s="86">
        <f>PRODUCT(AM20*Очки!B1)</f>
        <v>0</v>
      </c>
      <c r="AR20" s="84">
        <f>PRODUCT(AN20*Очки!B2)</f>
        <v>0</v>
      </c>
      <c r="AS20" s="84">
        <f>PRODUCT(AO20*Очки!B3)</f>
        <v>0</v>
      </c>
      <c r="AT20" s="85">
        <f>PRODUCT(AP20*Очки!B4)</f>
        <v>1</v>
      </c>
      <c r="AU20" s="90">
        <f t="shared" si="4"/>
        <v>1</v>
      </c>
      <c r="AV20" s="94" t="s">
        <v>23</v>
      </c>
    </row>
    <row r="21" spans="3:48" ht="19.5" customHeight="1" thickBot="1">
      <c r="C21" s="70">
        <f aca="true" t="shared" si="5" ref="C21:AU21">SUM(C8:C20)</f>
        <v>1</v>
      </c>
      <c r="D21" s="71">
        <f t="shared" si="5"/>
        <v>1</v>
      </c>
      <c r="E21" s="71">
        <f t="shared" si="5"/>
        <v>2</v>
      </c>
      <c r="F21" s="72">
        <f t="shared" si="5"/>
        <v>2</v>
      </c>
      <c r="G21" s="70">
        <f t="shared" si="5"/>
        <v>1</v>
      </c>
      <c r="H21" s="71">
        <f t="shared" si="5"/>
        <v>1</v>
      </c>
      <c r="I21" s="71">
        <f t="shared" si="5"/>
        <v>2</v>
      </c>
      <c r="J21" s="72">
        <f t="shared" si="5"/>
        <v>2</v>
      </c>
      <c r="K21" s="70">
        <f t="shared" si="5"/>
        <v>1</v>
      </c>
      <c r="L21" s="71">
        <f t="shared" si="5"/>
        <v>1</v>
      </c>
      <c r="M21" s="71">
        <f t="shared" si="5"/>
        <v>2</v>
      </c>
      <c r="N21" s="72">
        <f t="shared" si="5"/>
        <v>2</v>
      </c>
      <c r="O21" s="70">
        <f t="shared" si="5"/>
        <v>1</v>
      </c>
      <c r="P21" s="71">
        <f t="shared" si="5"/>
        <v>1</v>
      </c>
      <c r="Q21" s="71">
        <f t="shared" si="5"/>
        <v>2</v>
      </c>
      <c r="R21" s="72">
        <f t="shared" si="5"/>
        <v>2</v>
      </c>
      <c r="S21" s="70">
        <f t="shared" si="5"/>
        <v>1</v>
      </c>
      <c r="T21" s="71">
        <f t="shared" si="5"/>
        <v>1</v>
      </c>
      <c r="U21" s="71">
        <f t="shared" si="5"/>
        <v>2</v>
      </c>
      <c r="V21" s="72">
        <f t="shared" si="5"/>
        <v>2</v>
      </c>
      <c r="W21" s="70">
        <f t="shared" si="5"/>
        <v>1</v>
      </c>
      <c r="X21" s="71">
        <f t="shared" si="5"/>
        <v>1</v>
      </c>
      <c r="Y21" s="71">
        <f t="shared" si="5"/>
        <v>2</v>
      </c>
      <c r="Z21" s="72">
        <f t="shared" si="5"/>
        <v>2</v>
      </c>
      <c r="AA21" s="70">
        <f t="shared" si="5"/>
        <v>1</v>
      </c>
      <c r="AB21" s="71">
        <f t="shared" si="5"/>
        <v>1</v>
      </c>
      <c r="AC21" s="71">
        <f t="shared" si="5"/>
        <v>2</v>
      </c>
      <c r="AD21" s="72">
        <f t="shared" si="5"/>
        <v>2</v>
      </c>
      <c r="AE21" s="70">
        <f t="shared" si="5"/>
        <v>1</v>
      </c>
      <c r="AF21" s="71">
        <f t="shared" si="5"/>
        <v>1</v>
      </c>
      <c r="AG21" s="71">
        <f t="shared" si="5"/>
        <v>2</v>
      </c>
      <c r="AH21" s="72">
        <f t="shared" si="5"/>
        <v>2</v>
      </c>
      <c r="AI21" s="70">
        <f t="shared" si="5"/>
        <v>1</v>
      </c>
      <c r="AJ21" s="71">
        <f t="shared" si="5"/>
        <v>1</v>
      </c>
      <c r="AK21" s="71">
        <f t="shared" si="5"/>
        <v>2</v>
      </c>
      <c r="AL21" s="72">
        <f t="shared" si="5"/>
        <v>2</v>
      </c>
      <c r="AM21" s="44">
        <f t="shared" si="5"/>
        <v>9</v>
      </c>
      <c r="AN21" s="45">
        <f t="shared" si="5"/>
        <v>9</v>
      </c>
      <c r="AO21" s="45">
        <f t="shared" si="5"/>
        <v>18</v>
      </c>
      <c r="AP21" s="46">
        <f t="shared" si="5"/>
        <v>18</v>
      </c>
      <c r="AQ21" s="70">
        <f t="shared" si="5"/>
        <v>63</v>
      </c>
      <c r="AR21" s="71">
        <f t="shared" si="5"/>
        <v>45</v>
      </c>
      <c r="AS21" s="71">
        <f t="shared" si="5"/>
        <v>54</v>
      </c>
      <c r="AT21" s="72">
        <f t="shared" si="5"/>
        <v>18</v>
      </c>
      <c r="AU21" s="133">
        <f t="shared" si="5"/>
        <v>180</v>
      </c>
      <c r="AV21" s="92"/>
    </row>
    <row r="22" spans="3:48" s="28" customFormat="1" ht="19.5" customHeight="1" thickBot="1">
      <c r="C22" s="118">
        <f>SUM(C21:F21)</f>
        <v>6</v>
      </c>
      <c r="D22" s="119"/>
      <c r="E22" s="119"/>
      <c r="F22" s="120"/>
      <c r="G22" s="118">
        <f>SUM(G21:J21)</f>
        <v>6</v>
      </c>
      <c r="H22" s="119"/>
      <c r="I22" s="119"/>
      <c r="J22" s="120"/>
      <c r="K22" s="118">
        <f>SUM(K21:N21)</f>
        <v>6</v>
      </c>
      <c r="L22" s="119"/>
      <c r="M22" s="119"/>
      <c r="N22" s="120"/>
      <c r="O22" s="118">
        <f>SUM(O21:R21)</f>
        <v>6</v>
      </c>
      <c r="P22" s="119"/>
      <c r="Q22" s="119"/>
      <c r="R22" s="120"/>
      <c r="S22" s="118">
        <f>SUM(S21:V21)</f>
        <v>6</v>
      </c>
      <c r="T22" s="119"/>
      <c r="U22" s="119"/>
      <c r="V22" s="120"/>
      <c r="W22" s="118">
        <f>SUM(W21:Z21)</f>
        <v>6</v>
      </c>
      <c r="X22" s="119"/>
      <c r="Y22" s="119"/>
      <c r="Z22" s="120"/>
      <c r="AA22" s="118">
        <f>SUM(AA21:AD21)</f>
        <v>6</v>
      </c>
      <c r="AB22" s="119"/>
      <c r="AC22" s="119"/>
      <c r="AD22" s="120"/>
      <c r="AE22" s="118">
        <f>SUM(AE21:AH21)</f>
        <v>6</v>
      </c>
      <c r="AF22" s="119"/>
      <c r="AG22" s="119"/>
      <c r="AH22" s="120"/>
      <c r="AI22" s="118">
        <f>SUM(AI21:AL21)</f>
        <v>6</v>
      </c>
      <c r="AJ22" s="119"/>
      <c r="AK22" s="119"/>
      <c r="AL22" s="120"/>
      <c r="AM22" s="118">
        <f>SUM(AM21:AP21)</f>
        <v>54</v>
      </c>
      <c r="AN22" s="119"/>
      <c r="AO22" s="119"/>
      <c r="AP22" s="120"/>
      <c r="AQ22" s="118">
        <f>SUM(AQ21:AT21)</f>
        <v>180</v>
      </c>
      <c r="AR22" s="119"/>
      <c r="AS22" s="119"/>
      <c r="AT22" s="120"/>
      <c r="AU22" s="134"/>
      <c r="AV22" s="93"/>
    </row>
    <row r="23" spans="1:48" s="28" customFormat="1" ht="30" customHeight="1">
      <c r="A23" s="100" t="s">
        <v>37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</row>
    <row r="24" spans="1:48" s="28" customFormat="1" ht="33" customHeight="1">
      <c r="A24" s="29"/>
      <c r="B24" s="51" t="str">
        <f>HYPERLINK(Очки!A11)</f>
        <v>Chief referee</v>
      </c>
      <c r="C24" s="60"/>
      <c r="D24" s="60"/>
      <c r="E24" s="60"/>
      <c r="F24" s="60"/>
      <c r="G24" s="60"/>
      <c r="H24" s="60"/>
      <c r="I24" s="60"/>
      <c r="J24" s="60"/>
      <c r="K24" s="60"/>
      <c r="L24" s="54"/>
      <c r="M24" s="55"/>
      <c r="N24" s="56" t="str">
        <f>HYPERLINK(Очки!D11)</f>
        <v>V. Perchik</v>
      </c>
      <c r="O24" s="55"/>
      <c r="P24" s="30"/>
      <c r="R24" s="52" t="str">
        <f>HYPERLINK(Очки!E11)</f>
        <v>/RUS/</v>
      </c>
      <c r="S24" s="30"/>
      <c r="T24" s="30"/>
      <c r="W24" s="51" t="str">
        <f>HYPERLINK(Очки!A12)</f>
        <v>Chief secretary</v>
      </c>
      <c r="AA24" s="30"/>
      <c r="AB24" s="30"/>
      <c r="AC24" s="58"/>
      <c r="AD24" s="58"/>
      <c r="AE24" s="58"/>
      <c r="AF24" s="58"/>
      <c r="AG24" s="58"/>
      <c r="AH24" s="58"/>
      <c r="AI24" s="58"/>
      <c r="AJ24" s="58"/>
      <c r="AK24" s="58"/>
      <c r="AL24" s="59"/>
      <c r="AM24" s="57" t="str">
        <f>HYPERLINK(Очки!D12)</f>
        <v>M.Jideliov</v>
      </c>
      <c r="AN24" s="29"/>
      <c r="AO24" s="29"/>
      <c r="AQ24" s="53" t="str">
        <f>HYPERLINK(Очки!E12)</f>
        <v>/MDA/</v>
      </c>
      <c r="AR24" s="29"/>
      <c r="AS24" s="29"/>
      <c r="AT24" s="29"/>
      <c r="AU24" s="17"/>
      <c r="AV24" s="93"/>
    </row>
    <row r="25" ht="15">
      <c r="AV25" s="92"/>
    </row>
    <row r="26" ht="15">
      <c r="AV26" s="92"/>
    </row>
    <row r="27" spans="16:48" ht="15">
      <c r="P27" s="73"/>
      <c r="Q27" s="73"/>
      <c r="S27" s="74"/>
      <c r="T27" s="74"/>
      <c r="V27" s="74"/>
      <c r="W27" s="74"/>
      <c r="Y27" s="74"/>
      <c r="Z27" s="74"/>
      <c r="AV27" s="92"/>
    </row>
    <row r="28" ht="15">
      <c r="AV28" s="92"/>
    </row>
    <row r="29" spans="16:48" ht="15">
      <c r="P29" s="73"/>
      <c r="Q29" s="73"/>
      <c r="AV29" s="92"/>
    </row>
    <row r="30" ht="15">
      <c r="AV30" s="92"/>
    </row>
    <row r="31" ht="15">
      <c r="AV31" s="92"/>
    </row>
  </sheetData>
  <sheetProtection sort="0" autoFilter="0"/>
  <autoFilter ref="B7:B22"/>
  <mergeCells count="32">
    <mergeCell ref="AV5:AV7"/>
    <mergeCell ref="AE22:AH22"/>
    <mergeCell ref="AI22:AL22"/>
    <mergeCell ref="AM22:AP22"/>
    <mergeCell ref="AQ22:AT22"/>
    <mergeCell ref="AQ5:AT6"/>
    <mergeCell ref="AU21:AU22"/>
    <mergeCell ref="AU5:AU7"/>
    <mergeCell ref="C22:F22"/>
    <mergeCell ref="G22:J22"/>
    <mergeCell ref="K22:N22"/>
    <mergeCell ref="AE6:AH6"/>
    <mergeCell ref="S22:V22"/>
    <mergeCell ref="W22:Z22"/>
    <mergeCell ref="AA22:AD22"/>
    <mergeCell ref="O22:R22"/>
    <mergeCell ref="S6:V6"/>
    <mergeCell ref="AA6:AD6"/>
    <mergeCell ref="AM5:AP6"/>
    <mergeCell ref="G6:J6"/>
    <mergeCell ref="AI6:AL6"/>
    <mergeCell ref="C5:AL5"/>
    <mergeCell ref="W6:Z6"/>
    <mergeCell ref="A23:AV23"/>
    <mergeCell ref="A1:AV1"/>
    <mergeCell ref="A2:AV2"/>
    <mergeCell ref="P3:AG3"/>
    <mergeCell ref="A5:A7"/>
    <mergeCell ref="B5:B7"/>
    <mergeCell ref="C6:F6"/>
    <mergeCell ref="K6:N6"/>
    <mergeCell ref="O6:R6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Натали</cp:lastModifiedBy>
  <cp:lastPrinted>2008-05-01T07:03:30Z</cp:lastPrinted>
  <dcterms:created xsi:type="dcterms:W3CDTF">2006-10-09T17:47:22Z</dcterms:created>
  <dcterms:modified xsi:type="dcterms:W3CDTF">2008-05-01T07:15:21Z</dcterms:modified>
  <cp:category/>
  <cp:version/>
  <cp:contentType/>
  <cp:contentStatus/>
</cp:coreProperties>
</file>