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<sst xmlns="http://schemas.openxmlformats.org/spreadsheetml/2006/main" count="116" uniqueCount="66">
  <si>
    <t>А</t>
  </si>
  <si>
    <t>№ j</t>
  </si>
  <si>
    <t>Name</t>
  </si>
  <si>
    <t>Yob., Rank</t>
  </si>
  <si>
    <t>Country/Team</t>
  </si>
  <si>
    <t>PROTOKOL of competitions</t>
  </si>
  <si>
    <t>№ or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</si>
  <si>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</si>
  <si>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</si>
  <si>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</si>
  <si>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</si>
  <si>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</si>
  <si>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</si>
  <si>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</si>
  <si>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</si>
  <si>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</si>
  <si>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</si>
  <si>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</si>
  <si>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</si>
  <si>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</si>
  <si>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</si>
  <si>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</si>
  <si>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Weight category 90 kg MAN</t>
  </si>
  <si>
    <t>1</t>
  </si>
  <si>
    <t>JAROSH Aleksey</t>
  </si>
  <si>
    <t>1983`ms</t>
  </si>
  <si>
    <t>EST</t>
  </si>
  <si>
    <t>TRUFFY Mathias</t>
  </si>
  <si>
    <t>FRA</t>
  </si>
  <si>
    <t>ORLOV Ivan</t>
  </si>
  <si>
    <t>1985 ms</t>
  </si>
  <si>
    <t>RUS</t>
  </si>
  <si>
    <t>KURGINYAN Eduard</t>
  </si>
  <si>
    <t>1989 msmc</t>
  </si>
  <si>
    <t>BAYALIEV Movladiy</t>
  </si>
  <si>
    <t>1984 msic</t>
  </si>
  <si>
    <t>KLYUCHNIKOV Denis</t>
  </si>
  <si>
    <t>1982 ms</t>
  </si>
  <si>
    <t>VORONIN Dmitriy</t>
  </si>
  <si>
    <t>CHERKASOV Mikhail</t>
  </si>
  <si>
    <t>1989 ms</t>
  </si>
  <si>
    <t>UKR</t>
  </si>
  <si>
    <t>ZADVORNY Ruslan</t>
  </si>
  <si>
    <t>1976 dvms</t>
  </si>
  <si>
    <t>KAZUSIONAK Andrei</t>
  </si>
  <si>
    <t>BLR</t>
  </si>
  <si>
    <t>PASHYAEV Zaur</t>
  </si>
  <si>
    <t>AZE</t>
  </si>
  <si>
    <t>ZAIROV Abubakr</t>
  </si>
  <si>
    <t>TJK</t>
  </si>
  <si>
    <t>RUMYANTSEV Pavel</t>
  </si>
  <si>
    <t>1987  ms</t>
  </si>
  <si>
    <t>APOSTU Iurie</t>
  </si>
  <si>
    <t>1987 cms</t>
  </si>
  <si>
    <t>MDA</t>
  </si>
  <si>
    <t>EVTIMOV Sasho</t>
  </si>
  <si>
    <t>BUL</t>
  </si>
  <si>
    <t>5-8</t>
  </si>
  <si>
    <t>9-15</t>
  </si>
  <si>
    <t xml:space="preserve"> For 3 place in subgroups</t>
  </si>
  <si>
    <t>Struggle for 3 place</t>
  </si>
  <si>
    <t>Chiaf refery</t>
  </si>
  <si>
    <t>A. Lebedev</t>
  </si>
  <si>
    <t>/RUS/</t>
  </si>
  <si>
    <t>Chiaf  secretary</t>
  </si>
  <si>
    <t>Y. Shoya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</si>
</sst>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Cyr"/>
      <family val="0"/>
    </font>
    <font>
      <b/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/>
    </xf>
    <xf numFmtId="0" fontId="7" fillId="0" borderId="0" xfId="15" applyFont="1" applyAlignment="1">
      <alignment vertical="center"/>
    </xf>
    <xf numFmtId="0" fontId="9" fillId="0" borderId="0" xfId="15" applyFont="1" applyAlignment="1">
      <alignment vertical="center"/>
    </xf>
    <xf numFmtId="0" fontId="9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9" fillId="0" borderId="0" xfId="15" applyFont="1" applyBorder="1" applyAlignment="1">
      <alignment horizontal="left" vertical="center"/>
    </xf>
    <xf numFmtId="0" fontId="9" fillId="0" borderId="0" xfId="15" applyFont="1" applyBorder="1" applyAlignment="1">
      <alignment vertical="center"/>
    </xf>
    <xf numFmtId="0" fontId="3" fillId="0" borderId="0" xfId="15" applyNumberFormat="1" applyFont="1" applyAlignment="1" applyProtection="1">
      <alignment vertical="center" wrapText="1"/>
      <protection/>
    </xf>
    <xf numFmtId="0" fontId="14" fillId="0" borderId="0" xfId="15" applyNumberFormat="1" applyFont="1" applyBorder="1" applyAlignment="1" applyProtection="1">
      <alignment vertical="center" wrapText="1"/>
      <protection/>
    </xf>
    <xf numFmtId="49" fontId="5" fillId="0" borderId="7" xfId="0" applyNumberFormat="1" applyFon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15" applyFont="1" applyFill="1" applyBorder="1" applyAlignment="1">
      <alignment vertical="center" wrapText="1"/>
    </xf>
    <xf numFmtId="0" fontId="13" fillId="0" borderId="0" xfId="15" applyFont="1" applyAlignment="1">
      <alignment horizontal="right" vertical="center"/>
    </xf>
    <xf numFmtId="0" fontId="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3" fillId="0" borderId="13" xfId="15" applyFont="1" applyBorder="1" applyAlignment="1" applyProtection="1">
      <alignment horizontal="center" vertical="center"/>
      <protection/>
    </xf>
    <xf numFmtId="0" fontId="3" fillId="0" borderId="0" xfId="15" applyNumberFormat="1" applyFont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/>
    </xf>
    <xf numFmtId="0" fontId="5" fillId="2" borderId="19" xfId="15" applyFont="1" applyFill="1" applyBorder="1" applyAlignment="1">
      <alignment horizontal="center" vertical="center"/>
    </xf>
    <xf numFmtId="0" fontId="5" fillId="2" borderId="20" xfId="15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" borderId="18" xfId="15" applyNumberFormat="1" applyFont="1" applyFill="1" applyBorder="1" applyAlignment="1">
      <alignment horizontal="center" vertical="center" wrapText="1"/>
    </xf>
    <xf numFmtId="0" fontId="2" fillId="3" borderId="19" xfId="15" applyNumberFormat="1" applyFont="1" applyFill="1" applyBorder="1" applyAlignment="1">
      <alignment horizontal="center" vertical="center" wrapText="1"/>
    </xf>
    <xf numFmtId="0" fontId="2" fillId="3" borderId="20" xfId="15" applyNumberFormat="1" applyFont="1" applyFill="1" applyBorder="1" applyAlignment="1">
      <alignment horizontal="center" vertical="center" wrapText="1"/>
    </xf>
    <xf numFmtId="0" fontId="0" fillId="0" borderId="21" xfId="15" applyNumberFormat="1" applyFont="1" applyBorder="1" applyAlignment="1">
      <alignment horizontal="center" vertical="center" wrapText="1"/>
    </xf>
    <xf numFmtId="0" fontId="1" fillId="0" borderId="21" xfId="15" applyNumberFormat="1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22" xfId="15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10" fillId="0" borderId="26" xfId="15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0" xfId="15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22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10" fillId="0" borderId="26" xfId="15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34" xfId="15" applyFont="1" applyBorder="1" applyAlignment="1">
      <alignment horizontal="left" vertical="center" wrapText="1"/>
    </xf>
    <xf numFmtId="0" fontId="6" fillId="0" borderId="22" xfId="15" applyFont="1" applyBorder="1" applyAlignment="1">
      <alignment horizontal="left" vertical="center" wrapText="1"/>
    </xf>
    <xf numFmtId="0" fontId="6" fillId="0" borderId="26" xfId="15" applyFont="1" applyBorder="1" applyAlignment="1">
      <alignment horizontal="center" vertical="center" wrapText="1"/>
    </xf>
    <xf numFmtId="0" fontId="10" fillId="0" borderId="30" xfId="15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5" fillId="0" borderId="34" xfId="15" applyFont="1" applyBorder="1" applyAlignment="1">
      <alignment horizontal="left" vertical="center" wrapText="1"/>
    </xf>
    <xf numFmtId="0" fontId="15" fillId="0" borderId="22" xfId="15" applyFont="1" applyBorder="1" applyAlignment="1">
      <alignment horizontal="left" vertical="center" wrapText="1"/>
    </xf>
    <xf numFmtId="0" fontId="13" fillId="0" borderId="0" xfId="15" applyFont="1" applyAlignment="1">
      <alignment horizontal="righ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20</xdr:row>
      <xdr:rowOff>0</xdr:rowOff>
    </xdr:from>
    <xdr:to>
      <xdr:col>19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20</xdr:row>
      <xdr:rowOff>0</xdr:rowOff>
    </xdr:from>
    <xdr:to>
      <xdr:col>19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20</xdr:row>
      <xdr:rowOff>0</xdr:rowOff>
    </xdr:from>
    <xdr:to>
      <xdr:col>18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20</xdr:row>
      <xdr:rowOff>0</xdr:rowOff>
    </xdr:from>
    <xdr:to>
      <xdr:col>18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11425" y="7505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квизиты"/>
      <sheetName val="регистра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2"/>
  <sheetViews>
    <sheetView workbookViewId="0" topLeftCell="A1">
      <selection activeCell="C23" sqref="C23:E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44.25" customHeight="1">
      <c r="A1" s="79"/>
      <c r="B1" s="79"/>
      <c r="C1" s="79"/>
      <c r="D1" s="79"/>
      <c r="E1" s="79"/>
      <c r="F1" s="1"/>
    </row>
    <row r="2" spans="1:6" ht="45" customHeight="1">
      <c r="A2" s="82" t="s">
        <v>21</v>
      </c>
      <c r="B2" s="82"/>
      <c r="C2" s="82"/>
      <c r="D2" s="82"/>
      <c r="E2" s="82"/>
      <c r="F2" s="52"/>
    </row>
    <row r="3" spans="1:10" ht="31.5" customHeight="1">
      <c r="A3" s="80">
        <f>HYPERLINK('[1]ИТ.ПР'!A2)</f>
      </c>
      <c r="B3" s="80"/>
      <c r="C3" s="80"/>
      <c r="D3" s="80"/>
      <c r="E3" s="80"/>
      <c r="F3" s="53"/>
      <c r="G3" s="4"/>
      <c r="H3" s="4"/>
      <c r="I3" s="4"/>
      <c r="J3" s="4"/>
    </row>
    <row r="4" spans="1:5" ht="31.5" customHeight="1" thickBot="1">
      <c r="A4" s="81" t="s">
        <v>22</v>
      </c>
      <c r="B4" s="81"/>
      <c r="C4" s="81"/>
      <c r="D4" s="81"/>
      <c r="E4" s="81"/>
    </row>
    <row r="5" spans="1:5" ht="12.75" customHeight="1">
      <c r="A5" s="75" t="s">
        <v>6</v>
      </c>
      <c r="B5" s="77" t="s">
        <v>1</v>
      </c>
      <c r="C5" s="75" t="s">
        <v>2</v>
      </c>
      <c r="D5" s="75" t="s">
        <v>3</v>
      </c>
      <c r="E5" s="75" t="s">
        <v>4</v>
      </c>
    </row>
    <row r="6" spans="1:5" ht="12.75" customHeight="1" thickBot="1">
      <c r="A6" s="76" t="s">
        <v>6</v>
      </c>
      <c r="B6" s="78"/>
      <c r="C6" s="68" t="s">
        <v>2</v>
      </c>
      <c r="D6" s="68" t="s">
        <v>3</v>
      </c>
      <c r="E6" s="68" t="s">
        <v>4</v>
      </c>
    </row>
    <row r="7" spans="1:5" ht="15" customHeight="1">
      <c r="A7" s="73" t="s">
        <v>23</v>
      </c>
      <c r="B7" s="69">
        <v>1</v>
      </c>
      <c r="C7" s="71" t="s">
        <v>52</v>
      </c>
      <c r="D7" s="72" t="s">
        <v>53</v>
      </c>
      <c r="E7" s="72" t="s">
        <v>54</v>
      </c>
    </row>
    <row r="8" spans="1:5" ht="12.75" customHeight="1">
      <c r="A8" s="70"/>
      <c r="B8" s="69"/>
      <c r="C8" s="71"/>
      <c r="D8" s="72"/>
      <c r="E8" s="72"/>
    </row>
    <row r="9" spans="1:5" ht="15" customHeight="1">
      <c r="A9" s="70" t="s">
        <v>7</v>
      </c>
      <c r="B9" s="69">
        <v>2</v>
      </c>
      <c r="C9" s="71" t="s">
        <v>24</v>
      </c>
      <c r="D9" s="72" t="s">
        <v>25</v>
      </c>
      <c r="E9" s="72" t="s">
        <v>26</v>
      </c>
    </row>
    <row r="10" spans="1:5" ht="15" customHeight="1">
      <c r="A10" s="70"/>
      <c r="B10" s="69"/>
      <c r="C10" s="74"/>
      <c r="D10" s="72"/>
      <c r="E10" s="72"/>
    </row>
    <row r="11" spans="1:5" ht="15.75" customHeight="1">
      <c r="A11" s="73" t="s">
        <v>8</v>
      </c>
      <c r="B11" s="69">
        <v>3</v>
      </c>
      <c r="C11" s="71" t="s">
        <v>46</v>
      </c>
      <c r="D11" s="72" t="s">
        <v>37</v>
      </c>
      <c r="E11" s="72" t="s">
        <v>47</v>
      </c>
    </row>
    <row r="12" spans="1:5" ht="12.75" customHeight="1">
      <c r="A12" s="70"/>
      <c r="B12" s="69"/>
      <c r="C12" s="71"/>
      <c r="D12" s="72"/>
      <c r="E12" s="72"/>
    </row>
    <row r="13" spans="1:5" ht="15" customHeight="1">
      <c r="A13" s="70" t="s">
        <v>9</v>
      </c>
      <c r="B13" s="69">
        <v>4</v>
      </c>
      <c r="C13" s="71" t="s">
        <v>29</v>
      </c>
      <c r="D13" s="72" t="s">
        <v>30</v>
      </c>
      <c r="E13" s="72" t="s">
        <v>31</v>
      </c>
    </row>
    <row r="14" spans="1:5" ht="12.75" customHeight="1">
      <c r="A14" s="70"/>
      <c r="B14" s="69"/>
      <c r="C14" s="71"/>
      <c r="D14" s="72"/>
      <c r="E14" s="72"/>
    </row>
    <row r="15" spans="1:5" ht="15" customHeight="1">
      <c r="A15" s="73" t="s">
        <v>10</v>
      </c>
      <c r="B15" s="69">
        <v>5</v>
      </c>
      <c r="C15" s="71" t="s">
        <v>42</v>
      </c>
      <c r="D15" s="72" t="s">
        <v>43</v>
      </c>
      <c r="E15" s="72" t="s">
        <v>41</v>
      </c>
    </row>
    <row r="16" spans="1:5" ht="12.75" customHeight="1">
      <c r="A16" s="70"/>
      <c r="B16" s="69"/>
      <c r="C16" s="74"/>
      <c r="D16" s="72"/>
      <c r="E16" s="72"/>
    </row>
    <row r="17" spans="1:5" ht="15" customHeight="1">
      <c r="A17" s="70" t="s">
        <v>11</v>
      </c>
      <c r="B17" s="69">
        <v>6</v>
      </c>
      <c r="C17" s="71" t="s">
        <v>48</v>
      </c>
      <c r="D17" s="72" t="s">
        <v>40</v>
      </c>
      <c r="E17" s="72" t="s">
        <v>49</v>
      </c>
    </row>
    <row r="18" spans="1:5" ht="12.75" customHeight="1">
      <c r="A18" s="70"/>
      <c r="B18" s="69"/>
      <c r="C18" s="71"/>
      <c r="D18" s="72"/>
      <c r="E18" s="72"/>
    </row>
    <row r="19" spans="1:5" ht="15" customHeight="1">
      <c r="A19" s="73" t="s">
        <v>12</v>
      </c>
      <c r="B19" s="69">
        <v>7</v>
      </c>
      <c r="C19" s="71" t="s">
        <v>38</v>
      </c>
      <c r="D19" s="72" t="s">
        <v>30</v>
      </c>
      <c r="E19" s="72" t="s">
        <v>31</v>
      </c>
    </row>
    <row r="20" spans="1:5" ht="12.75" customHeight="1">
      <c r="A20" s="70"/>
      <c r="B20" s="69"/>
      <c r="C20" s="71"/>
      <c r="D20" s="72"/>
      <c r="E20" s="72"/>
    </row>
    <row r="21" spans="1:5" ht="15" customHeight="1">
      <c r="A21" s="70" t="s">
        <v>13</v>
      </c>
      <c r="B21" s="69">
        <v>8</v>
      </c>
      <c r="C21" s="71" t="s">
        <v>34</v>
      </c>
      <c r="D21" s="72" t="s">
        <v>35</v>
      </c>
      <c r="E21" s="72" t="s">
        <v>31</v>
      </c>
    </row>
    <row r="22" spans="1:5" ht="12.75" customHeight="1">
      <c r="A22" s="70"/>
      <c r="B22" s="69"/>
      <c r="C22" s="71"/>
      <c r="D22" s="72"/>
      <c r="E22" s="72"/>
    </row>
    <row r="23" spans="1:5" ht="15" customHeight="1">
      <c r="A23" s="73" t="s">
        <v>14</v>
      </c>
      <c r="B23" s="69">
        <v>9</v>
      </c>
      <c r="C23" s="71" t="s">
        <v>50</v>
      </c>
      <c r="D23" s="72" t="s">
        <v>51</v>
      </c>
      <c r="E23" s="72" t="s">
        <v>31</v>
      </c>
    </row>
    <row r="24" spans="1:5" ht="12.75" customHeight="1">
      <c r="A24" s="70"/>
      <c r="B24" s="69"/>
      <c r="C24" s="71"/>
      <c r="D24" s="72"/>
      <c r="E24" s="72"/>
    </row>
    <row r="25" spans="1:5" ht="15" customHeight="1">
      <c r="A25" s="70" t="s">
        <v>15</v>
      </c>
      <c r="B25" s="69">
        <v>10</v>
      </c>
      <c r="C25" s="71" t="s">
        <v>39</v>
      </c>
      <c r="D25" s="72" t="s">
        <v>40</v>
      </c>
      <c r="E25" s="72" t="s">
        <v>41</v>
      </c>
    </row>
    <row r="26" spans="1:5" ht="12.75" customHeight="1">
      <c r="A26" s="70"/>
      <c r="B26" s="69"/>
      <c r="C26" s="71"/>
      <c r="D26" s="72"/>
      <c r="E26" s="72"/>
    </row>
    <row r="27" spans="1:5" ht="15" customHeight="1">
      <c r="A27" s="73" t="s">
        <v>16</v>
      </c>
      <c r="B27" s="69">
        <v>11</v>
      </c>
      <c r="C27" s="71" t="s">
        <v>36</v>
      </c>
      <c r="D27" s="72" t="s">
        <v>37</v>
      </c>
      <c r="E27" s="72" t="s">
        <v>31</v>
      </c>
    </row>
    <row r="28" spans="1:5" ht="15.75" customHeight="1">
      <c r="A28" s="70"/>
      <c r="B28" s="69"/>
      <c r="C28" s="71"/>
      <c r="D28" s="72"/>
      <c r="E28" s="72"/>
    </row>
    <row r="29" spans="1:5" ht="15" customHeight="1">
      <c r="A29" s="70" t="s">
        <v>17</v>
      </c>
      <c r="B29" s="69">
        <v>12</v>
      </c>
      <c r="C29" s="71" t="s">
        <v>44</v>
      </c>
      <c r="D29" s="72" t="s">
        <v>35</v>
      </c>
      <c r="E29" s="72" t="s">
        <v>45</v>
      </c>
    </row>
    <row r="30" spans="1:5" ht="12.75" customHeight="1">
      <c r="A30" s="70"/>
      <c r="B30" s="69"/>
      <c r="C30" s="71"/>
      <c r="D30" s="72"/>
      <c r="E30" s="72"/>
    </row>
    <row r="31" spans="1:5" ht="15" customHeight="1">
      <c r="A31" s="73" t="s">
        <v>18</v>
      </c>
      <c r="B31" s="69">
        <v>13</v>
      </c>
      <c r="C31" s="71" t="s">
        <v>27</v>
      </c>
      <c r="D31" s="72">
        <v>1981</v>
      </c>
      <c r="E31" s="72" t="s">
        <v>28</v>
      </c>
    </row>
    <row r="32" spans="1:5" ht="12.75" customHeight="1">
      <c r="A32" s="70"/>
      <c r="B32" s="69"/>
      <c r="C32" s="71"/>
      <c r="D32" s="72"/>
      <c r="E32" s="72"/>
    </row>
    <row r="33" spans="1:5" ht="15" customHeight="1">
      <c r="A33" s="70" t="s">
        <v>19</v>
      </c>
      <c r="B33" s="69">
        <v>14</v>
      </c>
      <c r="C33" s="71" t="s">
        <v>55</v>
      </c>
      <c r="D33" s="72">
        <v>1986</v>
      </c>
      <c r="E33" s="72" t="s">
        <v>56</v>
      </c>
    </row>
    <row r="34" spans="1:5" ht="12.75" customHeight="1">
      <c r="A34" s="70"/>
      <c r="B34" s="69"/>
      <c r="C34" s="71"/>
      <c r="D34" s="72"/>
      <c r="E34" s="72"/>
    </row>
    <row r="35" spans="1:5" ht="15" customHeight="1">
      <c r="A35" s="73" t="s">
        <v>20</v>
      </c>
      <c r="B35" s="69">
        <v>15</v>
      </c>
      <c r="C35" s="71" t="s">
        <v>32</v>
      </c>
      <c r="D35" s="72" t="s">
        <v>33</v>
      </c>
      <c r="E35" s="72" t="s">
        <v>31</v>
      </c>
    </row>
    <row r="36" spans="1:5" ht="15.75" customHeight="1">
      <c r="A36" s="70"/>
      <c r="B36" s="69"/>
      <c r="C36" s="71"/>
      <c r="D36" s="72"/>
      <c r="E36" s="72"/>
    </row>
    <row r="39" spans="1:5" ht="12.75">
      <c r="A39" s="32">
        <f>HYPERLINK('[1]ИТ.ПР'!$A$20)</f>
      </c>
      <c r="B39" s="33"/>
      <c r="C39" s="33"/>
      <c r="D39" s="33"/>
      <c r="E39" s="34"/>
    </row>
    <row r="40" spans="1:4" ht="12.75">
      <c r="A40" s="33"/>
      <c r="B40" s="33"/>
      <c r="C40" s="33"/>
      <c r="D40" s="35"/>
    </row>
    <row r="41" spans="1:5" ht="12.75">
      <c r="A41" s="36">
        <f>HYPERLINK('[1]ИТ.ПР'!$A$22)</f>
      </c>
      <c r="B41" s="33"/>
      <c r="C41" s="33"/>
      <c r="D41" s="37"/>
      <c r="E41" s="34"/>
    </row>
    <row r="42" spans="1:4" ht="12.75">
      <c r="A42" s="2"/>
      <c r="B42" s="2"/>
      <c r="C42" s="2"/>
      <c r="D42" s="2"/>
    </row>
  </sheetData>
  <mergeCells count="84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C31:C32"/>
    <mergeCell ref="D31:D32"/>
    <mergeCell ref="E31:E32"/>
    <mergeCell ref="E29:E30"/>
    <mergeCell ref="C29:C30"/>
    <mergeCell ref="D29:D30"/>
    <mergeCell ref="E25:E26"/>
    <mergeCell ref="E27:E28"/>
    <mergeCell ref="A27:A28"/>
    <mergeCell ref="B27:B28"/>
    <mergeCell ref="C27:C28"/>
    <mergeCell ref="D27:D28"/>
    <mergeCell ref="C17:C18"/>
    <mergeCell ref="D17:D18"/>
    <mergeCell ref="A25:A26"/>
    <mergeCell ref="B25:B26"/>
    <mergeCell ref="C25:C26"/>
    <mergeCell ref="D25:D26"/>
    <mergeCell ref="A17:A18"/>
    <mergeCell ref="B17:B18"/>
    <mergeCell ref="A19:A20"/>
    <mergeCell ref="B19:B20"/>
    <mergeCell ref="A15:A16"/>
    <mergeCell ref="B15:B16"/>
    <mergeCell ref="C15:C16"/>
    <mergeCell ref="D15:D16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D7:D8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A31:A32"/>
    <mergeCell ref="A11:A12"/>
    <mergeCell ref="B11:B12"/>
    <mergeCell ref="C11:C12"/>
    <mergeCell ref="C23:C24"/>
    <mergeCell ref="C19:C20"/>
    <mergeCell ref="B31:B32"/>
    <mergeCell ref="A29:A30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9:D20"/>
    <mergeCell ref="E21:E22"/>
    <mergeCell ref="D21:D22"/>
    <mergeCell ref="B23:B24"/>
    <mergeCell ref="A21:A22"/>
    <mergeCell ref="B21:B22"/>
    <mergeCell ref="C21:C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S92"/>
  <sheetViews>
    <sheetView tabSelected="1" workbookViewId="0" topLeftCell="A1">
      <selection activeCell="A41" sqref="A41:N5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ht="42" customHeight="1"/>
    <row r="2" spans="1:18" ht="18" customHeight="1" thickBot="1">
      <c r="A2" s="93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57"/>
      <c r="R2" s="30"/>
    </row>
    <row r="3" spans="2:19" ht="36" customHeight="1" thickBot="1">
      <c r="B3" s="47"/>
      <c r="C3" s="94" t="str">
        <f>HYPERLINK('[2]реквизиты'!$A$2)</f>
        <v>Stage of a cup of the world - VII international tournament on sambo-wrestling on prizes of general A.A.Aslahanov</v>
      </c>
      <c r="D3" s="95"/>
      <c r="E3" s="95"/>
      <c r="F3" s="95"/>
      <c r="G3" s="95"/>
      <c r="H3" s="95"/>
      <c r="I3" s="95"/>
      <c r="J3" s="95"/>
      <c r="K3" s="95"/>
      <c r="L3" s="96"/>
      <c r="O3" s="31"/>
      <c r="P3" s="31"/>
      <c r="Q3" s="31"/>
      <c r="R3" s="31"/>
      <c r="S3" s="8"/>
    </row>
    <row r="4" spans="2:13" ht="20.25" customHeight="1" thickBot="1">
      <c r="B4" s="48"/>
      <c r="C4" s="97" t="str">
        <f>HYPERLINK('[2]реквизиты'!$A$3)</f>
        <v>03 - 05 October  2008 Moscow /Russia/</v>
      </c>
      <c r="D4" s="98"/>
      <c r="E4" s="98"/>
      <c r="F4" s="98"/>
      <c r="G4" s="98"/>
      <c r="H4" s="98"/>
      <c r="I4" s="98"/>
      <c r="J4" s="98"/>
      <c r="K4" s="98"/>
      <c r="L4" s="98"/>
      <c r="M4" s="48"/>
    </row>
    <row r="5" spans="3:13" ht="19.5" customHeight="1" thickBot="1">
      <c r="C5" s="90" t="s">
        <v>22</v>
      </c>
      <c r="D5" s="91"/>
      <c r="E5" s="91"/>
      <c r="F5" s="91"/>
      <c r="G5" s="91"/>
      <c r="H5" s="91"/>
      <c r="I5" s="91"/>
      <c r="J5" s="91"/>
      <c r="K5" s="91"/>
      <c r="L5" s="92"/>
      <c r="M5" s="42"/>
    </row>
    <row r="6" spans="1:3" ht="12.75" customHeight="1" thickBot="1">
      <c r="A6" s="120" t="s">
        <v>0</v>
      </c>
      <c r="B6" s="120"/>
      <c r="C6" s="5"/>
    </row>
    <row r="7" spans="1:14" ht="12.75" customHeight="1" thickBot="1">
      <c r="A7" s="117">
        <v>1</v>
      </c>
      <c r="B7" s="118" t="str">
        <f>VLOOKUP(A7,'пр.взв.'!B7:C36,2,FALSE)</f>
        <v>APOSTU Iurie</v>
      </c>
      <c r="C7" s="99" t="str">
        <f>VLOOKUP(B7,'пр.взв.'!C7:D36,2,FALSE)</f>
        <v>1987 cms</v>
      </c>
      <c r="D7" s="99" t="str">
        <f>VLOOKUP(C7,'пр.взв.'!D7:E36,2,FALSE)</f>
        <v>MDA</v>
      </c>
      <c r="E7" s="10"/>
      <c r="F7" s="11"/>
      <c r="G7" s="11"/>
      <c r="H7" s="11"/>
      <c r="I7" s="11"/>
      <c r="J7" s="11"/>
      <c r="K7" s="129">
        <v>1</v>
      </c>
      <c r="L7" s="128">
        <v>9</v>
      </c>
      <c r="M7" s="102" t="str">
        <f>VLOOKUP(L7,'пр.взв.'!B7:E36,2,FALSE)</f>
        <v>RUMYANTSEV Pavel</v>
      </c>
      <c r="N7" s="111" t="str">
        <f>VLOOKUP(L7,'пр.взв.'!B7:E36,4,FALSE)</f>
        <v>RUS</v>
      </c>
    </row>
    <row r="8" spans="1:14" ht="12.75" customHeight="1">
      <c r="A8" s="113"/>
      <c r="B8" s="119"/>
      <c r="C8" s="100"/>
      <c r="D8" s="100"/>
      <c r="E8" s="87" t="s">
        <v>14</v>
      </c>
      <c r="F8" s="13"/>
      <c r="G8" s="13"/>
      <c r="H8" s="39"/>
      <c r="K8" s="130"/>
      <c r="L8" s="106"/>
      <c r="M8" s="103"/>
      <c r="N8" s="112"/>
    </row>
    <row r="9" spans="1:14" ht="12.75" customHeight="1" thickBot="1">
      <c r="A9" s="113">
        <v>9</v>
      </c>
      <c r="B9" s="115" t="str">
        <f>VLOOKUP(A9,'пр.взв.'!B9:C38,2,FALSE)</f>
        <v>RUMYANTSEV Pavel</v>
      </c>
      <c r="C9" s="100" t="str">
        <f>VLOOKUP(B9,'пр.взв.'!C9:D38,2,FALSE)</f>
        <v>1987  ms</v>
      </c>
      <c r="D9" s="100" t="str">
        <f>VLOOKUP(C9,'пр.взв.'!D9:E38,2,FALSE)</f>
        <v>RUS</v>
      </c>
      <c r="E9" s="88"/>
      <c r="F9" s="16"/>
      <c r="G9" s="13"/>
      <c r="H9" s="11"/>
      <c r="K9" s="130">
        <v>2</v>
      </c>
      <c r="L9" s="122">
        <v>12</v>
      </c>
      <c r="M9" s="104" t="str">
        <f>VLOOKUP(L9,'пр.взв.'!B7:E36,2,FALSE)</f>
        <v>KAZUSIONAK Andrei</v>
      </c>
      <c r="N9" s="127" t="str">
        <f>VLOOKUP(L9,'пр.взв.'!B7:E36,4,FALSE)</f>
        <v>BLR</v>
      </c>
    </row>
    <row r="10" spans="1:14" ht="12.75" customHeight="1" thickBot="1">
      <c r="A10" s="114"/>
      <c r="B10" s="116"/>
      <c r="C10" s="101"/>
      <c r="D10" s="101"/>
      <c r="E10" s="14"/>
      <c r="F10" s="17"/>
      <c r="G10" s="87" t="s">
        <v>14</v>
      </c>
      <c r="H10" s="11"/>
      <c r="K10" s="130"/>
      <c r="L10" s="106"/>
      <c r="M10" s="103"/>
      <c r="N10" s="112"/>
    </row>
    <row r="11" spans="1:14" ht="12.75" customHeight="1" thickBot="1">
      <c r="A11" s="117">
        <v>5</v>
      </c>
      <c r="B11" s="118" t="str">
        <f>VLOOKUP(A11,'пр.взв.'!B11:C40,2,FALSE)</f>
        <v>ZADVORNY Ruslan</v>
      </c>
      <c r="C11" s="99" t="str">
        <f>VLOOKUP(B11,'пр.взв.'!C11:D40,2,FALSE)</f>
        <v>1976 dvms</v>
      </c>
      <c r="D11" s="111" t="str">
        <f>VLOOKUP(C11,'пр.взв.'!D11:E40,2,FALSE)</f>
        <v>UKR</v>
      </c>
      <c r="E11" s="10"/>
      <c r="F11" s="17"/>
      <c r="G11" s="88"/>
      <c r="H11" s="22"/>
      <c r="I11" s="11"/>
      <c r="K11" s="130">
        <v>3</v>
      </c>
      <c r="L11" s="122">
        <v>6</v>
      </c>
      <c r="M11" s="104" t="str">
        <f>VLOOKUP(L11,'пр.взв.'!B7:E36,2,FALSE)</f>
        <v>ZAIROV Abubakr</v>
      </c>
      <c r="N11" s="127" t="str">
        <f>VLOOKUP(L11,'пр.взв.'!B7:E36,4,FALSE)</f>
        <v>TJK</v>
      </c>
    </row>
    <row r="12" spans="1:14" ht="12.75" customHeight="1">
      <c r="A12" s="113"/>
      <c r="B12" s="119"/>
      <c r="C12" s="100"/>
      <c r="D12" s="112"/>
      <c r="E12" s="87" t="s">
        <v>10</v>
      </c>
      <c r="F12" s="20"/>
      <c r="G12" s="13"/>
      <c r="H12" s="21"/>
      <c r="I12" s="11"/>
      <c r="J12" s="11"/>
      <c r="K12" s="130"/>
      <c r="L12" s="106"/>
      <c r="M12" s="103"/>
      <c r="N12" s="112"/>
    </row>
    <row r="13" spans="1:14" ht="12.75" customHeight="1" thickBot="1">
      <c r="A13" s="113">
        <v>13</v>
      </c>
      <c r="B13" s="115" t="str">
        <f>VLOOKUP(A13,'пр.взв.'!B7:C36,2,FALSE)</f>
        <v>TRUFFY Mathias</v>
      </c>
      <c r="C13" s="100">
        <f>VLOOKUP(B13,'пр.взв.'!C7:D36,2,FALSE)</f>
        <v>1981</v>
      </c>
      <c r="D13" s="100" t="str">
        <f>VLOOKUP(C13,'пр.взв.'!D7:E36,2,FALSE)</f>
        <v>FRA</v>
      </c>
      <c r="E13" s="88"/>
      <c r="F13" s="13"/>
      <c r="G13" s="13"/>
      <c r="H13" s="21"/>
      <c r="I13" s="24"/>
      <c r="J13" s="25"/>
      <c r="K13" s="130">
        <v>4</v>
      </c>
      <c r="L13" s="122">
        <v>3</v>
      </c>
      <c r="M13" s="104" t="str">
        <f>VLOOKUP(L13,'пр.взв.'!B7:E36,2,FALSE)</f>
        <v>PASHYAEV Zaur</v>
      </c>
      <c r="N13" s="127" t="str">
        <f>VLOOKUP(L13,'пр.взв.'!B7:E36,4,FALSE)</f>
        <v>AZE</v>
      </c>
    </row>
    <row r="14" spans="1:14" ht="12.75" customHeight="1" thickBot="1">
      <c r="A14" s="114"/>
      <c r="B14" s="116"/>
      <c r="C14" s="101"/>
      <c r="D14" s="101"/>
      <c r="E14" s="14"/>
      <c r="F14" s="110"/>
      <c r="G14" s="110"/>
      <c r="H14" s="21"/>
      <c r="I14" s="87" t="s">
        <v>14</v>
      </c>
      <c r="J14" s="11"/>
      <c r="K14" s="130"/>
      <c r="L14" s="106"/>
      <c r="M14" s="103"/>
      <c r="N14" s="112"/>
    </row>
    <row r="15" spans="1:14" ht="12.75" customHeight="1" thickBot="1">
      <c r="A15" s="117">
        <v>3</v>
      </c>
      <c r="B15" s="118" t="str">
        <f>VLOOKUP(A15,'пр.взв.'!B7:C36,2,FALSE)</f>
        <v>PASHYAEV Zaur</v>
      </c>
      <c r="C15" s="111" t="str">
        <f>VLOOKUP(B15,'пр.взв.'!C7:D36,2,FALSE)</f>
        <v>1982 ms</v>
      </c>
      <c r="D15" s="111" t="str">
        <f>VLOOKUP(C15,'пр.взв.'!D7:E36,2,FALSE)</f>
        <v>AZE</v>
      </c>
      <c r="E15" s="10"/>
      <c r="F15" s="13"/>
      <c r="G15" s="13"/>
      <c r="H15" s="21"/>
      <c r="I15" s="88"/>
      <c r="J15" s="11"/>
      <c r="K15" s="107" t="s">
        <v>57</v>
      </c>
      <c r="L15" s="105">
        <v>5</v>
      </c>
      <c r="M15" s="108" t="str">
        <f>VLOOKUP(L15,'пр.взв.'!B7:E36,2,FALSE)</f>
        <v>ZADVORNY Ruslan</v>
      </c>
      <c r="N15" s="127" t="str">
        <f>VLOOKUP(L15,'пр.взв.'!B7:E36,4,FALSE)</f>
        <v>UKR</v>
      </c>
    </row>
    <row r="16" spans="1:14" ht="12.75" customHeight="1">
      <c r="A16" s="113"/>
      <c r="B16" s="119"/>
      <c r="C16" s="112"/>
      <c r="D16" s="112"/>
      <c r="E16" s="87" t="s">
        <v>8</v>
      </c>
      <c r="F16" s="13"/>
      <c r="G16" s="13"/>
      <c r="H16" s="21"/>
      <c r="I16" s="55"/>
      <c r="J16" s="11"/>
      <c r="K16" s="107"/>
      <c r="L16" s="106"/>
      <c r="M16" s="109"/>
      <c r="N16" s="112"/>
    </row>
    <row r="17" spans="1:14" ht="12.75" customHeight="1" thickBot="1">
      <c r="A17" s="113">
        <v>11</v>
      </c>
      <c r="B17" s="115" t="str">
        <f>VLOOKUP(A17,'пр.взв.'!B17:C45,2,FALSE)</f>
        <v>KLYUCHNIKOV Denis</v>
      </c>
      <c r="C17" s="100" t="str">
        <f>VLOOKUP(B17,'пр.взв.'!C17:D45,2,FALSE)</f>
        <v>1982 ms</v>
      </c>
      <c r="D17" s="100" t="str">
        <f>VLOOKUP(C17,'пр.взв.'!D17:E45,2,FALSE)</f>
        <v>RUS</v>
      </c>
      <c r="E17" s="88"/>
      <c r="F17" s="16"/>
      <c r="G17" s="13"/>
      <c r="H17" s="21"/>
      <c r="I17" s="21"/>
      <c r="J17" s="11"/>
      <c r="K17" s="107" t="s">
        <v>57</v>
      </c>
      <c r="L17" s="105">
        <v>7</v>
      </c>
      <c r="M17" s="104" t="str">
        <f>VLOOKUP(L17,'пр.взв.'!B7:E36,2,FALSE)</f>
        <v>VORONIN Dmitriy</v>
      </c>
      <c r="N17" s="127" t="str">
        <f>VLOOKUP(L17,'пр.взв.'!B7:E36,4,FALSE)</f>
        <v>RUS</v>
      </c>
    </row>
    <row r="18" spans="1:14" ht="12.75" customHeight="1" thickBot="1">
      <c r="A18" s="114"/>
      <c r="B18" s="116"/>
      <c r="C18" s="101"/>
      <c r="D18" s="101"/>
      <c r="E18" s="14"/>
      <c r="F18" s="17"/>
      <c r="G18" s="87" t="s">
        <v>8</v>
      </c>
      <c r="H18" s="23"/>
      <c r="I18" s="21"/>
      <c r="J18" s="11"/>
      <c r="K18" s="107"/>
      <c r="L18" s="106"/>
      <c r="M18" s="103"/>
      <c r="N18" s="112"/>
    </row>
    <row r="19" spans="1:14" ht="12.75" customHeight="1" thickBot="1">
      <c r="A19" s="117">
        <v>7</v>
      </c>
      <c r="B19" s="118" t="str">
        <f>VLOOKUP(A19,'пр.взв.'!B19:C47,2,FALSE)</f>
        <v>VORONIN Dmitriy</v>
      </c>
      <c r="C19" s="111" t="str">
        <f>VLOOKUP(B19,'пр.взв.'!C19:D47,2,FALSE)</f>
        <v>1985 ms</v>
      </c>
      <c r="D19" s="111" t="str">
        <f>VLOOKUP(C19,'пр.взв.'!D19:E47,2,FALSE)</f>
        <v>RUS</v>
      </c>
      <c r="E19" s="10"/>
      <c r="F19" s="18"/>
      <c r="G19" s="88"/>
      <c r="H19" s="9"/>
      <c r="I19" s="29"/>
      <c r="J19" s="9"/>
      <c r="K19" s="107" t="s">
        <v>57</v>
      </c>
      <c r="L19" s="122">
        <v>2</v>
      </c>
      <c r="M19" s="104" t="str">
        <f>VLOOKUP(L19,'пр.взв.'!B7:E36,2,FALSE)</f>
        <v>JAROSH Aleksey</v>
      </c>
      <c r="N19" s="127" t="str">
        <f>VLOOKUP(L19,'пр.взв.'!B7:E36,4,FALSE)</f>
        <v>EST</v>
      </c>
    </row>
    <row r="20" spans="1:14" ht="12.75" customHeight="1">
      <c r="A20" s="113"/>
      <c r="B20" s="119"/>
      <c r="C20" s="112"/>
      <c r="D20" s="112"/>
      <c r="E20" s="87" t="s">
        <v>12</v>
      </c>
      <c r="F20" s="19"/>
      <c r="G20" s="14"/>
      <c r="H20" s="15"/>
      <c r="I20" s="21"/>
      <c r="J20" s="15"/>
      <c r="K20" s="107"/>
      <c r="L20" s="106"/>
      <c r="M20" s="103"/>
      <c r="N20" s="112"/>
    </row>
    <row r="21" spans="1:14" ht="13.5" customHeight="1" thickBot="1">
      <c r="A21" s="113">
        <v>15</v>
      </c>
      <c r="B21" s="115" t="str">
        <f>VLOOKUP(A21,'пр.взв.'!B21:C49,2,FALSE)</f>
        <v>KURGINYAN Eduard</v>
      </c>
      <c r="C21" s="100" t="str">
        <f>VLOOKUP(B21,'пр.взв.'!C21:D49,2,FALSE)</f>
        <v>1989 msmc</v>
      </c>
      <c r="D21" s="100" t="str">
        <f>VLOOKUP(C21,'пр.взв.'!D21:E49,2,FALSE)</f>
        <v>RUS</v>
      </c>
      <c r="E21" s="88"/>
      <c r="F21" s="14"/>
      <c r="G21" s="14"/>
      <c r="H21" s="15"/>
      <c r="I21" s="21"/>
      <c r="J21" s="15"/>
      <c r="K21" s="107" t="s">
        <v>57</v>
      </c>
      <c r="L21" s="122">
        <v>8</v>
      </c>
      <c r="M21" s="104" t="str">
        <f>VLOOKUP(L21,'пр.взв.'!B7:E36,2,FALSE)</f>
        <v>BAYALIEV Movladiy</v>
      </c>
      <c r="N21" s="127" t="str">
        <f>VLOOKUP(L21,'пр.взв.'!B7:E36,4,FALSE)</f>
        <v>RUS</v>
      </c>
    </row>
    <row r="22" spans="1:14" ht="12" customHeight="1" thickBot="1">
      <c r="A22" s="114"/>
      <c r="B22" s="116"/>
      <c r="C22" s="101"/>
      <c r="D22" s="101"/>
      <c r="E22" s="14"/>
      <c r="F22" s="10"/>
      <c r="G22" s="10"/>
      <c r="H22" s="15"/>
      <c r="I22" s="21"/>
      <c r="J22" s="15"/>
      <c r="K22" s="107"/>
      <c r="L22" s="106"/>
      <c r="M22" s="103"/>
      <c r="N22" s="112"/>
    </row>
    <row r="23" spans="1:14" ht="12" customHeight="1">
      <c r="A23" s="1"/>
      <c r="B23" s="59"/>
      <c r="C23" s="7"/>
      <c r="D23" s="4"/>
      <c r="E23" s="4"/>
      <c r="F23" s="4"/>
      <c r="G23" s="4"/>
      <c r="I23" s="87" t="s">
        <v>14</v>
      </c>
      <c r="K23" s="107" t="s">
        <v>58</v>
      </c>
      <c r="L23" s="122">
        <v>1</v>
      </c>
      <c r="M23" s="104" t="str">
        <f>VLOOKUP(L23,'пр.взв.'!B7:E36,2,FALSE)</f>
        <v>APOSTU Iurie</v>
      </c>
      <c r="N23" s="127" t="str">
        <f>VLOOKUP(L23,'пр.взв.'!B7:E36,4,FALSE)</f>
        <v>MDA</v>
      </c>
    </row>
    <row r="24" spans="2:14" ht="12" customHeight="1" thickBot="1">
      <c r="B24" s="56"/>
      <c r="E24" s="41"/>
      <c r="F24" s="41"/>
      <c r="G24" s="41"/>
      <c r="H24" s="41"/>
      <c r="I24" s="88"/>
      <c r="J24" s="41"/>
      <c r="K24" s="107"/>
      <c r="L24" s="106"/>
      <c r="M24" s="103"/>
      <c r="N24" s="112"/>
    </row>
    <row r="25" spans="1:14" ht="12" customHeight="1" thickBot="1">
      <c r="A25" s="117">
        <v>2</v>
      </c>
      <c r="B25" s="118" t="str">
        <f>VLOOKUP(A25,'пр.взв.'!B7:E36,2,FALSE)</f>
        <v>JAROSH Aleksey</v>
      </c>
      <c r="C25" s="99" t="str">
        <f>VLOOKUP(B25,'пр.взв.'!C7:E36,2,FALSE)</f>
        <v>1983`ms</v>
      </c>
      <c r="D25" s="99" t="str">
        <f>VLOOKUP(C25,'пр.взв.'!D7:F36,2,FALSE)</f>
        <v>EST</v>
      </c>
      <c r="E25" s="10"/>
      <c r="F25" s="11"/>
      <c r="G25" s="11"/>
      <c r="H25" s="11"/>
      <c r="I25" s="21"/>
      <c r="K25" s="107" t="s">
        <v>58</v>
      </c>
      <c r="L25" s="122">
        <v>13</v>
      </c>
      <c r="M25" s="125" t="str">
        <f>VLOOKUP(L25,'пр.взв.'!B25:E54,2,FALSE)</f>
        <v>TRUFFY Mathias</v>
      </c>
      <c r="N25" s="127" t="str">
        <f>VLOOKUP(L25,'пр.взв.'!B7:E36,4,FALSE)</f>
        <v>FRA</v>
      </c>
    </row>
    <row r="26" spans="1:14" ht="12" customHeight="1">
      <c r="A26" s="113"/>
      <c r="B26" s="119"/>
      <c r="C26" s="100"/>
      <c r="D26" s="100"/>
      <c r="E26" s="87" t="s">
        <v>7</v>
      </c>
      <c r="F26" s="13"/>
      <c r="G26" s="13"/>
      <c r="H26" s="39"/>
      <c r="I26" s="28"/>
      <c r="K26" s="107"/>
      <c r="L26" s="106"/>
      <c r="M26" s="126"/>
      <c r="N26" s="112"/>
    </row>
    <row r="27" spans="1:14" ht="12" customHeight="1" thickBot="1">
      <c r="A27" s="113">
        <v>10</v>
      </c>
      <c r="B27" s="115" t="str">
        <f>VLOOKUP(A27,'пр.взв.'!B9:E38,2,FALSE)</f>
        <v>CHERKASOV Mikhail</v>
      </c>
      <c r="C27" s="100" t="str">
        <f>VLOOKUP(B27,'пр.взв.'!C9:E38,2,FALSE)</f>
        <v>1989 ms</v>
      </c>
      <c r="D27" s="100" t="str">
        <f>VLOOKUP(A27,'пр.взв.'!B7:E36,4,FALSE)</f>
        <v>UKR</v>
      </c>
      <c r="E27" s="88"/>
      <c r="F27" s="16"/>
      <c r="G27" s="13"/>
      <c r="H27" s="11"/>
      <c r="I27" s="28"/>
      <c r="K27" s="107" t="s">
        <v>58</v>
      </c>
      <c r="L27" s="122">
        <v>11</v>
      </c>
      <c r="M27" s="131" t="str">
        <f>VLOOKUP(L27,'пр.взв.'!B27:E56,2,FALSE)</f>
        <v>KLYUCHNIKOV Denis</v>
      </c>
      <c r="N27" s="127" t="s">
        <v>31</v>
      </c>
    </row>
    <row r="28" spans="1:14" ht="12" customHeight="1" thickBot="1">
      <c r="A28" s="114"/>
      <c r="B28" s="116"/>
      <c r="C28" s="101"/>
      <c r="D28" s="101"/>
      <c r="E28" s="14"/>
      <c r="F28" s="17"/>
      <c r="G28" s="87" t="s">
        <v>11</v>
      </c>
      <c r="H28" s="11"/>
      <c r="I28" s="28"/>
      <c r="K28" s="107"/>
      <c r="L28" s="106"/>
      <c r="M28" s="132"/>
      <c r="N28" s="112"/>
    </row>
    <row r="29" spans="1:14" ht="12" customHeight="1" thickBot="1">
      <c r="A29" s="117">
        <v>6</v>
      </c>
      <c r="B29" s="118" t="str">
        <f>VLOOKUP(A29,'пр.взв.'!B11:E40,2,FALSE)</f>
        <v>ZAIROV Abubakr</v>
      </c>
      <c r="C29" s="99" t="str">
        <f>VLOOKUP(B29,'пр.взв.'!C11:E40,2,FALSE)</f>
        <v>1989 ms</v>
      </c>
      <c r="D29" s="111" t="str">
        <f>VLOOKUP(A29,'пр.взв.'!B7:E36,4,FALSE)</f>
        <v>TJK</v>
      </c>
      <c r="E29" s="10"/>
      <c r="F29" s="17"/>
      <c r="G29" s="88"/>
      <c r="H29" s="22"/>
      <c r="I29" s="21"/>
      <c r="K29" s="107" t="s">
        <v>58</v>
      </c>
      <c r="L29" s="122">
        <v>15</v>
      </c>
      <c r="M29" s="104" t="str">
        <f>VLOOKUP(L29,'пр.взв.'!B27:E56,2,FALSE)</f>
        <v>KURGINYAN Eduard</v>
      </c>
      <c r="N29" s="127" t="str">
        <f>VLOOKUP(L29,'пр.взв.'!B7:E36,4,FALSE)</f>
        <v>RUS</v>
      </c>
    </row>
    <row r="30" spans="1:14" ht="12" customHeight="1">
      <c r="A30" s="113"/>
      <c r="B30" s="119"/>
      <c r="C30" s="100"/>
      <c r="D30" s="112"/>
      <c r="E30" s="87" t="s">
        <v>11</v>
      </c>
      <c r="F30" s="20"/>
      <c r="G30" s="13"/>
      <c r="H30" s="21"/>
      <c r="I30" s="21"/>
      <c r="J30" s="11"/>
      <c r="K30" s="107"/>
      <c r="L30" s="106"/>
      <c r="M30" s="103"/>
      <c r="N30" s="112"/>
    </row>
    <row r="31" spans="1:14" ht="12" customHeight="1" thickBot="1">
      <c r="A31" s="113">
        <v>14</v>
      </c>
      <c r="B31" s="115" t="str">
        <f>VLOOKUP(A31,'пр.взв.'!B13:E42,2,FALSE)</f>
        <v>EVTIMOV Sasho</v>
      </c>
      <c r="C31" s="100">
        <f>VLOOKUP(B31,'пр.взв.'!C13:E42,2,FALSE)</f>
        <v>1986</v>
      </c>
      <c r="D31" s="100" t="str">
        <f>VLOOKUP(C31,'пр.взв.'!D13:F42,2,FALSE)</f>
        <v>BUL</v>
      </c>
      <c r="E31" s="88"/>
      <c r="F31" s="13"/>
      <c r="G31" s="13"/>
      <c r="H31" s="21"/>
      <c r="I31" s="54"/>
      <c r="J31" s="25"/>
      <c r="K31" s="107" t="s">
        <v>58</v>
      </c>
      <c r="L31" s="122">
        <v>10</v>
      </c>
      <c r="M31" s="104" t="str">
        <f>VLOOKUP(L31,'пр.взв.'!B7:E36,2,FALSE)</f>
        <v>CHERKASOV Mikhail</v>
      </c>
      <c r="N31" s="127" t="str">
        <f>VLOOKUP(L31,'пр.взв.'!B7:E36,4,FALSE)</f>
        <v>UKR</v>
      </c>
    </row>
    <row r="32" spans="1:14" ht="12" customHeight="1" thickBot="1">
      <c r="A32" s="114"/>
      <c r="B32" s="116"/>
      <c r="C32" s="101"/>
      <c r="D32" s="101"/>
      <c r="E32" s="14"/>
      <c r="F32" s="110"/>
      <c r="G32" s="110"/>
      <c r="H32" s="21"/>
      <c r="I32" s="87" t="s">
        <v>17</v>
      </c>
      <c r="J32" s="11"/>
      <c r="K32" s="107"/>
      <c r="L32" s="106"/>
      <c r="M32" s="103"/>
      <c r="N32" s="112"/>
    </row>
    <row r="33" spans="1:14" ht="12" customHeight="1" thickBot="1">
      <c r="A33" s="117">
        <v>4</v>
      </c>
      <c r="B33" s="118" t="str">
        <f>VLOOKUP(A33,'пр.взв.'!B7:E36,2,FALSE)</f>
        <v>ORLOV Ivan</v>
      </c>
      <c r="C33" s="111" t="str">
        <f>VLOOKUP(B33,'пр.взв.'!C7:E36,2,FALSE)</f>
        <v>1985 ms</v>
      </c>
      <c r="D33" s="111" t="str">
        <f>VLOOKUP(A33,'пр.взв.'!B7:E36,4,FALSE)</f>
        <v>RUS</v>
      </c>
      <c r="E33" s="10"/>
      <c r="F33" s="13"/>
      <c r="G33" s="13"/>
      <c r="H33" s="21"/>
      <c r="I33" s="88"/>
      <c r="J33" s="11"/>
      <c r="K33" s="107" t="s">
        <v>58</v>
      </c>
      <c r="L33" s="122">
        <v>14</v>
      </c>
      <c r="M33" s="104" t="str">
        <f>VLOOKUP(L33,'пр.взв.'!B7:E36,2,FALSE)</f>
        <v>EVTIMOV Sasho</v>
      </c>
      <c r="N33" s="127" t="str">
        <f>VLOOKUP(L33,'пр.взв.'!B7:E36,4,FALSE)</f>
        <v>BUL</v>
      </c>
    </row>
    <row r="34" spans="1:14" ht="12" customHeight="1">
      <c r="A34" s="113"/>
      <c r="B34" s="119"/>
      <c r="C34" s="112"/>
      <c r="D34" s="112"/>
      <c r="E34" s="87" t="s">
        <v>17</v>
      </c>
      <c r="F34" s="13"/>
      <c r="G34" s="13"/>
      <c r="H34" s="21"/>
      <c r="I34" s="11"/>
      <c r="J34" s="11"/>
      <c r="K34" s="107"/>
      <c r="L34" s="106"/>
      <c r="M34" s="103"/>
      <c r="N34" s="112"/>
    </row>
    <row r="35" spans="1:14" ht="12" customHeight="1" thickBot="1">
      <c r="A35" s="113">
        <v>12</v>
      </c>
      <c r="B35" s="115" t="str">
        <f>VLOOKUP(A35,'пр.взв.'!B17:E46,2,FALSE)</f>
        <v>KAZUSIONAK Andrei</v>
      </c>
      <c r="C35" s="100" t="str">
        <f>VLOOKUP(B35,'пр.взв.'!C17:E46,2,FALSE)</f>
        <v>1984 msic</v>
      </c>
      <c r="D35" s="100" t="str">
        <f>VLOOKUP(A35,'пр.взв.'!B7:E36,4,FALSE)</f>
        <v>BLR</v>
      </c>
      <c r="E35" s="88"/>
      <c r="F35" s="16"/>
      <c r="G35" s="13"/>
      <c r="H35" s="21"/>
      <c r="I35" s="11"/>
      <c r="J35" s="11"/>
      <c r="K35" s="107" t="s">
        <v>58</v>
      </c>
      <c r="L35" s="122">
        <v>4</v>
      </c>
      <c r="M35" s="104" t="str">
        <f>VLOOKUP(L35,'пр.взв.'!B7:E36,2,FALSE)</f>
        <v>ORLOV Ivan</v>
      </c>
      <c r="N35" s="127" t="str">
        <f>VLOOKUP(L35,'пр.взв.'!B7:E36,4,FALSE)</f>
        <v>RUS</v>
      </c>
    </row>
    <row r="36" spans="1:14" ht="12" customHeight="1" thickBot="1">
      <c r="A36" s="114"/>
      <c r="B36" s="116"/>
      <c r="C36" s="101"/>
      <c r="D36" s="101"/>
      <c r="E36" s="14"/>
      <c r="F36" s="17"/>
      <c r="G36" s="87" t="s">
        <v>17</v>
      </c>
      <c r="H36" s="23"/>
      <c r="I36" s="11"/>
      <c r="J36" s="11"/>
      <c r="K36" s="121"/>
      <c r="L36" s="124"/>
      <c r="M36" s="123"/>
      <c r="N36" s="101"/>
    </row>
    <row r="37" spans="1:16" ht="13.5" customHeight="1" thickBot="1">
      <c r="A37" s="117">
        <v>8</v>
      </c>
      <c r="B37" s="118" t="str">
        <f>VLOOKUP(A37,'пр.взв.'!B21:E50,2,FALSE)</f>
        <v>BAYALIEV Movladiy</v>
      </c>
      <c r="C37" s="111" t="str">
        <f>VLOOKUP(B37,'пр.взв.'!C21:E50,2,FALSE)</f>
        <v>1984 msic</v>
      </c>
      <c r="D37" s="111" t="str">
        <f>VLOOKUP(C37,'пр.взв.'!D21:F50,2,FALSE)</f>
        <v>RUS</v>
      </c>
      <c r="E37" s="10"/>
      <c r="F37" s="18"/>
      <c r="G37" s="88"/>
      <c r="H37" s="9"/>
      <c r="I37" s="9"/>
      <c r="J37" s="11"/>
      <c r="K37" s="11"/>
      <c r="L37" s="11"/>
      <c r="M37" s="12"/>
      <c r="N37" s="4"/>
      <c r="O37" s="40"/>
      <c r="P37" s="4"/>
    </row>
    <row r="38" spans="1:16" ht="11.25" customHeight="1">
      <c r="A38" s="113"/>
      <c r="B38" s="119"/>
      <c r="C38" s="112"/>
      <c r="D38" s="112"/>
      <c r="E38" s="87" t="s">
        <v>13</v>
      </c>
      <c r="F38" s="19"/>
      <c r="G38" s="14"/>
      <c r="H38" s="15"/>
      <c r="I38" s="15"/>
      <c r="J38" s="11"/>
      <c r="K38" s="15"/>
      <c r="L38" s="15"/>
      <c r="M38" s="11"/>
      <c r="P38" s="4"/>
    </row>
    <row r="39" spans="1:16" ht="12.75" customHeight="1" thickBot="1">
      <c r="A39" s="113">
        <v>16</v>
      </c>
      <c r="B39" s="115"/>
      <c r="C39" s="100"/>
      <c r="D39" s="100"/>
      <c r="E39" s="88"/>
      <c r="F39" s="14"/>
      <c r="G39" s="14"/>
      <c r="H39" s="15"/>
      <c r="I39" s="15"/>
      <c r="J39" s="4"/>
      <c r="N39" s="4"/>
      <c r="P39" s="4"/>
    </row>
    <row r="40" spans="1:16" ht="9.75" customHeight="1" thickBot="1">
      <c r="A40" s="114"/>
      <c r="B40" s="116"/>
      <c r="C40" s="101"/>
      <c r="D40" s="101"/>
      <c r="E40" s="14"/>
      <c r="F40" s="10"/>
      <c r="G40" s="10"/>
      <c r="H40" s="15"/>
      <c r="I40" s="15"/>
      <c r="J40" s="4"/>
      <c r="L40" s="44"/>
      <c r="N40" s="4"/>
      <c r="P40" s="45"/>
    </row>
    <row r="41" spans="1:16" ht="12.75" customHeight="1" thickBot="1">
      <c r="A41" s="38" t="str">
        <f>VLOOKUP(L25,'пр.взв.'!B7:E32,2,FALSE)</f>
        <v>TRUFFY Mathias</v>
      </c>
      <c r="N41" s="4"/>
      <c r="P41" s="45"/>
    </row>
    <row r="42" spans="1:16" ht="12.75" customHeight="1">
      <c r="A42" s="87" t="s">
        <v>10</v>
      </c>
      <c r="B42" s="4"/>
      <c r="C42" s="2" t="s">
        <v>59</v>
      </c>
      <c r="D42" s="2"/>
      <c r="E42" s="4"/>
      <c r="I42" s="44">
        <f>HYPERLINK('[1]ИТ.ПР'!$A$20)</f>
      </c>
      <c r="J42" s="44"/>
      <c r="K42" s="44"/>
      <c r="L42" s="4"/>
      <c r="M42" s="4"/>
      <c r="N42" s="4"/>
      <c r="P42" s="4"/>
    </row>
    <row r="43" spans="1:16" ht="13.5" customHeight="1" thickBot="1">
      <c r="A43" s="88"/>
      <c r="B43" s="6"/>
      <c r="C43" s="43"/>
      <c r="D43" s="4"/>
      <c r="E43" s="4"/>
      <c r="M43" s="4"/>
      <c r="P43" s="4"/>
    </row>
    <row r="44" spans="2:16" ht="13.5" customHeight="1">
      <c r="B44" s="4"/>
      <c r="C44" s="87" t="s">
        <v>10</v>
      </c>
      <c r="D44" s="4"/>
      <c r="E44" s="4"/>
      <c r="F44" s="4"/>
      <c r="L44" s="133">
        <f>HYPERLINK('[1]ИТ.ПР'!$G$20)</f>
      </c>
      <c r="M44" s="133"/>
      <c r="O44" s="49"/>
      <c r="P44" s="51"/>
    </row>
    <row r="45" spans="2:16" ht="18.75" customHeight="1" thickBot="1">
      <c r="B45" s="4"/>
      <c r="C45" s="88"/>
      <c r="D45" s="4"/>
      <c r="E45" s="4"/>
      <c r="F45" s="4"/>
      <c r="I45" s="2" t="s">
        <v>60</v>
      </c>
      <c r="M45" s="46"/>
      <c r="O45" s="4"/>
      <c r="P45" s="51"/>
    </row>
    <row r="46" spans="1:16" ht="12.75" customHeight="1">
      <c r="A46" s="87" t="s">
        <v>12</v>
      </c>
      <c r="B46" s="3"/>
      <c r="C46" s="43"/>
      <c r="D46" s="4"/>
      <c r="E46" s="83" t="s">
        <v>8</v>
      </c>
      <c r="F46" s="84"/>
      <c r="P46" s="4"/>
    </row>
    <row r="47" spans="1:16" ht="13.5" customHeight="1" thickBot="1">
      <c r="A47" s="88"/>
      <c r="B47" s="4"/>
      <c r="C47" s="4"/>
      <c r="D47" s="4"/>
      <c r="E47" s="85"/>
      <c r="F47" s="86"/>
      <c r="G47" s="6"/>
      <c r="H47" s="6"/>
      <c r="I47" s="26"/>
      <c r="P47" s="4"/>
    </row>
    <row r="48" spans="3:16" ht="12.75">
      <c r="C48" s="89"/>
      <c r="D48" s="4"/>
      <c r="E48" s="4"/>
      <c r="F48" s="4"/>
      <c r="G48" s="4"/>
      <c r="H48" s="4"/>
      <c r="I48" s="28"/>
      <c r="J48" s="83" t="s">
        <v>11</v>
      </c>
      <c r="K48" s="84"/>
      <c r="P48" s="4"/>
    </row>
    <row r="49" spans="1:16" ht="13.5" thickBot="1">
      <c r="A49" s="4"/>
      <c r="C49" s="89"/>
      <c r="D49" s="4"/>
      <c r="E49" s="4"/>
      <c r="G49" s="4"/>
      <c r="H49" s="4"/>
      <c r="I49" s="28"/>
      <c r="J49" s="85"/>
      <c r="K49" s="86"/>
      <c r="P49" s="4"/>
    </row>
    <row r="50" spans="1:16" ht="13.5" thickBot="1">
      <c r="A50" s="38"/>
      <c r="E50" s="83" t="s">
        <v>11</v>
      </c>
      <c r="F50" s="84"/>
      <c r="G50" s="3"/>
      <c r="H50" s="3"/>
      <c r="I50" s="27"/>
      <c r="P50" s="4"/>
    </row>
    <row r="51" spans="1:16" ht="13.5" thickBot="1">
      <c r="A51" s="87" t="s">
        <v>7</v>
      </c>
      <c r="B51" s="4"/>
      <c r="C51" s="4"/>
      <c r="D51" s="4"/>
      <c r="E51" s="85"/>
      <c r="F51" s="86"/>
      <c r="P51" s="4"/>
    </row>
    <row r="52" spans="1:16" ht="13.5" thickBot="1">
      <c r="A52" s="88"/>
      <c r="B52" s="6"/>
      <c r="C52" s="43"/>
      <c r="D52" s="4"/>
      <c r="E52" s="4"/>
      <c r="P52" s="4"/>
    </row>
    <row r="53" spans="2:16" ht="12.75">
      <c r="B53" s="4"/>
      <c r="C53" s="87" t="s">
        <v>13</v>
      </c>
      <c r="D53" s="4"/>
      <c r="E53" s="4"/>
      <c r="I53" s="44">
        <f>HYPERLINK('[1]ИТ.ПР'!$A$22)</f>
      </c>
      <c r="J53" s="44"/>
      <c r="K53" s="44"/>
      <c r="L53" s="4"/>
      <c r="M53" s="4"/>
      <c r="P53" s="4"/>
    </row>
    <row r="54" spans="2:16" ht="16.5" thickBot="1">
      <c r="B54" s="4"/>
      <c r="C54" s="88"/>
      <c r="D54" s="4"/>
      <c r="E54" s="60" t="s">
        <v>61</v>
      </c>
      <c r="F54" s="61"/>
      <c r="G54" s="61"/>
      <c r="H54" s="62"/>
      <c r="I54" s="62"/>
      <c r="J54" s="62"/>
      <c r="L54" s="63" t="s">
        <v>62</v>
      </c>
      <c r="M54" s="63"/>
      <c r="N54" s="4"/>
      <c r="P54" s="4"/>
    </row>
    <row r="55" spans="1:16" ht="15.75" customHeight="1">
      <c r="A55" s="87" t="s">
        <v>13</v>
      </c>
      <c r="B55" s="3"/>
      <c r="C55" s="43"/>
      <c r="D55" s="4"/>
      <c r="E55" s="64"/>
      <c r="F55" s="65"/>
      <c r="G55" s="65"/>
      <c r="H55" s="65"/>
      <c r="I55" s="65"/>
      <c r="J55" s="65"/>
      <c r="K55" s="6"/>
      <c r="L55" s="61" t="s">
        <v>63</v>
      </c>
      <c r="M55" s="63"/>
      <c r="N55" s="58"/>
      <c r="P55" s="4"/>
    </row>
    <row r="56" spans="1:16" ht="13.5" customHeight="1" thickBot="1">
      <c r="A56" s="88"/>
      <c r="B56" s="4"/>
      <c r="C56" s="4"/>
      <c r="D56" s="4"/>
      <c r="E56" s="60" t="s">
        <v>64</v>
      </c>
      <c r="F56" s="65"/>
      <c r="G56" s="65"/>
      <c r="H56" s="66"/>
      <c r="I56" s="66"/>
      <c r="J56" s="66"/>
      <c r="K56" s="3"/>
      <c r="L56" s="63" t="s">
        <v>65</v>
      </c>
      <c r="M56" s="63"/>
      <c r="N56" s="46"/>
      <c r="P56" s="4"/>
    </row>
    <row r="57" spans="3:16" ht="12.75" customHeight="1">
      <c r="C57" s="67"/>
      <c r="D57" s="4"/>
      <c r="E57" s="41"/>
      <c r="F57" s="41"/>
      <c r="G57" s="41"/>
      <c r="H57" s="41"/>
      <c r="I57" s="41"/>
      <c r="J57" s="41"/>
      <c r="L57" s="41" t="s">
        <v>63</v>
      </c>
      <c r="M57" s="41"/>
      <c r="P57" s="4"/>
    </row>
    <row r="58" spans="1:16" ht="12.75" customHeight="1">
      <c r="A58" s="4"/>
      <c r="C58" s="67"/>
      <c r="D58" s="4"/>
      <c r="E58" s="4"/>
      <c r="N58" s="50"/>
      <c r="P58" s="4"/>
    </row>
    <row r="59" spans="3:16" ht="12.75">
      <c r="C59" s="4"/>
      <c r="D59" s="4"/>
      <c r="N59" s="4"/>
      <c r="P59" s="4"/>
    </row>
    <row r="60" spans="14:16" ht="12.75">
      <c r="N60" s="4"/>
      <c r="O60" s="4"/>
      <c r="P60" s="4"/>
    </row>
    <row r="61" spans="14:16" ht="12.75">
      <c r="N61" s="4"/>
      <c r="O61" s="4"/>
      <c r="P61" s="4"/>
    </row>
    <row r="62" spans="14:16" ht="12.75">
      <c r="N62" s="4"/>
      <c r="O62" s="4"/>
      <c r="P62" s="4"/>
    </row>
    <row r="63" spans="14:16" ht="12.75">
      <c r="N63" s="4"/>
      <c r="O63" s="4"/>
      <c r="P63" s="4"/>
    </row>
    <row r="64" spans="14:16" ht="12.75">
      <c r="N64" s="4"/>
      <c r="O64" s="4"/>
      <c r="P64" s="4"/>
    </row>
    <row r="65" spans="14:16" ht="12.75">
      <c r="N65" s="50"/>
      <c r="O65" s="4"/>
      <c r="P65" s="4"/>
    </row>
    <row r="66" spans="14:16" ht="12.75">
      <c r="N66" s="50"/>
      <c r="O66" s="4"/>
      <c r="P66" s="4"/>
    </row>
    <row r="67" spans="14:16" ht="12.75">
      <c r="N67" s="4"/>
      <c r="O67" s="4"/>
      <c r="P67" s="4"/>
    </row>
    <row r="68" spans="14:16" ht="12.75">
      <c r="N68" s="4"/>
      <c r="O68" s="4"/>
      <c r="P68" s="4"/>
    </row>
    <row r="69" spans="14:16" ht="12.75">
      <c r="N69" s="4"/>
      <c r="O69" s="4"/>
      <c r="P69" s="4"/>
    </row>
    <row r="70" spans="14:16" ht="12.75">
      <c r="N70" s="4"/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mergeCells count="157">
    <mergeCell ref="N27:N28"/>
    <mergeCell ref="L44:M44"/>
    <mergeCell ref="N29:N30"/>
    <mergeCell ref="N31:N32"/>
    <mergeCell ref="N33:N34"/>
    <mergeCell ref="N35:N36"/>
    <mergeCell ref="K31:K32"/>
    <mergeCell ref="M31:M32"/>
    <mergeCell ref="K33:K34"/>
    <mergeCell ref="M33:M34"/>
    <mergeCell ref="L31:L32"/>
    <mergeCell ref="A39:A40"/>
    <mergeCell ref="B39:B40"/>
    <mergeCell ref="C39:C40"/>
    <mergeCell ref="D39:D40"/>
    <mergeCell ref="L19:L20"/>
    <mergeCell ref="K23:K24"/>
    <mergeCell ref="F32:G32"/>
    <mergeCell ref="K7:K8"/>
    <mergeCell ref="K9:K10"/>
    <mergeCell ref="K11:K12"/>
    <mergeCell ref="K13:K14"/>
    <mergeCell ref="I23:I24"/>
    <mergeCell ref="I14:I15"/>
    <mergeCell ref="K27:K28"/>
    <mergeCell ref="L7:L8"/>
    <mergeCell ref="L9:L10"/>
    <mergeCell ref="L11:L12"/>
    <mergeCell ref="L13:L14"/>
    <mergeCell ref="N23:N24"/>
    <mergeCell ref="N25:N26"/>
    <mergeCell ref="N7:N8"/>
    <mergeCell ref="N9:N10"/>
    <mergeCell ref="N11:N12"/>
    <mergeCell ref="N13:N14"/>
    <mergeCell ref="N15:N16"/>
    <mergeCell ref="N17:N18"/>
    <mergeCell ref="N19:N20"/>
    <mergeCell ref="N21:N22"/>
    <mergeCell ref="M23:M24"/>
    <mergeCell ref="M35:M36"/>
    <mergeCell ref="L33:L34"/>
    <mergeCell ref="L35:L36"/>
    <mergeCell ref="M25:M26"/>
    <mergeCell ref="L23:L24"/>
    <mergeCell ref="L27:L28"/>
    <mergeCell ref="M27:M28"/>
    <mergeCell ref="K29:K30"/>
    <mergeCell ref="M29:M30"/>
    <mergeCell ref="L25:L26"/>
    <mergeCell ref="L29:L30"/>
    <mergeCell ref="K25:K26"/>
    <mergeCell ref="K35:K36"/>
    <mergeCell ref="C37:C38"/>
    <mergeCell ref="D37:D38"/>
    <mergeCell ref="B29:B30"/>
    <mergeCell ref="C29:C30"/>
    <mergeCell ref="D29:D30"/>
    <mergeCell ref="B31:B32"/>
    <mergeCell ref="C31:C32"/>
    <mergeCell ref="D31:D32"/>
    <mergeCell ref="B37:B38"/>
    <mergeCell ref="B33:B34"/>
    <mergeCell ref="C33:C34"/>
    <mergeCell ref="D33:D34"/>
    <mergeCell ref="B35:B36"/>
    <mergeCell ref="C35:C36"/>
    <mergeCell ref="D35:D36"/>
    <mergeCell ref="B25:B26"/>
    <mergeCell ref="C25:C26"/>
    <mergeCell ref="D25:D26"/>
    <mergeCell ref="B27:B28"/>
    <mergeCell ref="C27:C28"/>
    <mergeCell ref="D27:D28"/>
    <mergeCell ref="A33:A34"/>
    <mergeCell ref="A35:A36"/>
    <mergeCell ref="A37:A38"/>
    <mergeCell ref="A25:A26"/>
    <mergeCell ref="A27:A28"/>
    <mergeCell ref="A29:A30"/>
    <mergeCell ref="A31:A32"/>
    <mergeCell ref="A21:A22"/>
    <mergeCell ref="B21:B22"/>
    <mergeCell ref="C21:C22"/>
    <mergeCell ref="A17:A18"/>
    <mergeCell ref="B17:B18"/>
    <mergeCell ref="C17:C18"/>
    <mergeCell ref="B19:B20"/>
    <mergeCell ref="C19:C20"/>
    <mergeCell ref="A6:B6"/>
    <mergeCell ref="B7:B8"/>
    <mergeCell ref="C7:C8"/>
    <mergeCell ref="A7:A8"/>
    <mergeCell ref="A19:A2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D11:D12"/>
    <mergeCell ref="D13:D14"/>
    <mergeCell ref="D15:D16"/>
    <mergeCell ref="A9:A10"/>
    <mergeCell ref="B9:B10"/>
    <mergeCell ref="C9:C10"/>
    <mergeCell ref="D21:D22"/>
    <mergeCell ref="M15:M16"/>
    <mergeCell ref="K19:K20"/>
    <mergeCell ref="M19:M20"/>
    <mergeCell ref="M17:M18"/>
    <mergeCell ref="K21:K22"/>
    <mergeCell ref="D19:D20"/>
    <mergeCell ref="M21:M22"/>
    <mergeCell ref="L21:L22"/>
    <mergeCell ref="L17:L18"/>
    <mergeCell ref="D7:D8"/>
    <mergeCell ref="D9:D10"/>
    <mergeCell ref="D17:D18"/>
    <mergeCell ref="M7:M8"/>
    <mergeCell ref="M9:M10"/>
    <mergeCell ref="M11:M12"/>
    <mergeCell ref="M13:M14"/>
    <mergeCell ref="L15:L16"/>
    <mergeCell ref="K15:K16"/>
    <mergeCell ref="K17:K18"/>
    <mergeCell ref="C5:L5"/>
    <mergeCell ref="A2:N2"/>
    <mergeCell ref="C3:L3"/>
    <mergeCell ref="C4:L4"/>
    <mergeCell ref="E8:E9"/>
    <mergeCell ref="E26:E27"/>
    <mergeCell ref="G28:G29"/>
    <mergeCell ref="E30:E31"/>
    <mergeCell ref="E20:E21"/>
    <mergeCell ref="G18:G19"/>
    <mergeCell ref="E16:E17"/>
    <mergeCell ref="G10:G11"/>
    <mergeCell ref="E12:E13"/>
    <mergeCell ref="F14:G14"/>
    <mergeCell ref="E34:E35"/>
    <mergeCell ref="I32:I33"/>
    <mergeCell ref="G36:G37"/>
    <mergeCell ref="E38:E39"/>
    <mergeCell ref="J48:K49"/>
    <mergeCell ref="E50:F51"/>
    <mergeCell ref="A42:A43"/>
    <mergeCell ref="A46:A47"/>
    <mergeCell ref="C44:C45"/>
    <mergeCell ref="C48:C49"/>
    <mergeCell ref="E46:F47"/>
    <mergeCell ref="A51:A52"/>
    <mergeCell ref="A55:A56"/>
    <mergeCell ref="C53:C5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2008-10-05T06:11:53Z</cp:lastPrinted>
  <dcterms:created xsi:type="dcterms:W3CDTF">1996-10-08T23:32:33Z</dcterms:created>
  <dcterms:modified xsi:type="dcterms:W3CDTF">2008-10-10T14:47:13Z</dcterms:modified>
  <cp:category/>
  <cp:version/>
  <cp:contentType/>
  <cp:contentStatus/>
</cp:coreProperties>
</file>