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55" yWindow="0" windowWidth="9240" windowHeight="8640"/>
  </bookViews>
  <sheets>
    <sheet name="до 3м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O67" i="5" l="1"/>
  <c r="G65" i="5" l="1"/>
  <c r="G63" i="5"/>
  <c r="O52" i="5" l="1"/>
  <c r="G52" i="5" l="1"/>
  <c r="O39" i="5" l="1"/>
  <c r="O54" i="5"/>
  <c r="O61" i="5" l="1"/>
  <c r="G61" i="5"/>
  <c r="O50" i="5"/>
  <c r="O48" i="5"/>
  <c r="G50" i="5"/>
  <c r="G48" i="5"/>
  <c r="O35" i="5"/>
  <c r="O33" i="5"/>
  <c r="G33" i="5"/>
  <c r="O24" i="5" l="1"/>
  <c r="G22" i="5" l="1"/>
  <c r="O13" i="5" l="1"/>
  <c r="O11" i="5"/>
  <c r="O7" i="5"/>
  <c r="I7" i="5"/>
  <c r="I9" i="5"/>
  <c r="G9" i="5" l="1"/>
  <c r="G7" i="5"/>
  <c r="G11" i="5"/>
  <c r="G13" i="5"/>
  <c r="O65" i="5" l="1"/>
  <c r="O63" i="5"/>
  <c r="H58" i="5" l="1"/>
  <c r="G58" i="5"/>
  <c r="F58" i="5"/>
  <c r="E58" i="5"/>
  <c r="D58" i="5"/>
  <c r="C58" i="5"/>
  <c r="H56" i="5"/>
  <c r="G56" i="5"/>
  <c r="F56" i="5"/>
  <c r="E56" i="5"/>
  <c r="D56" i="5"/>
  <c r="C56" i="5"/>
  <c r="G54" i="5"/>
  <c r="E54" i="5"/>
  <c r="P43" i="5"/>
  <c r="O43" i="5"/>
  <c r="N43" i="5"/>
  <c r="M43" i="5"/>
  <c r="L43" i="5"/>
  <c r="K43" i="5"/>
  <c r="P41" i="5"/>
  <c r="O41" i="5"/>
  <c r="N41" i="5"/>
  <c r="M41" i="5"/>
  <c r="L41" i="5"/>
  <c r="K41" i="5"/>
  <c r="O37" i="5"/>
  <c r="M37" i="5"/>
  <c r="H43" i="5"/>
  <c r="G43" i="5"/>
  <c r="F43" i="5"/>
  <c r="E43" i="5"/>
  <c r="D43" i="5"/>
  <c r="C43" i="5"/>
  <c r="H41" i="5"/>
  <c r="G41" i="5"/>
  <c r="F41" i="5"/>
  <c r="E41" i="5"/>
  <c r="D41" i="5"/>
  <c r="C41" i="5"/>
  <c r="G39" i="5"/>
  <c r="G37" i="5"/>
  <c r="G35" i="5"/>
  <c r="P30" i="5"/>
  <c r="O30" i="5"/>
  <c r="N30" i="5"/>
  <c r="M30" i="5"/>
  <c r="L30" i="5"/>
  <c r="K30" i="5"/>
  <c r="P28" i="5"/>
  <c r="O28" i="5"/>
  <c r="N28" i="5"/>
  <c r="M28" i="5"/>
  <c r="L28" i="5"/>
  <c r="K28" i="5"/>
  <c r="O26" i="5"/>
  <c r="O22" i="5"/>
  <c r="M22" i="5"/>
  <c r="O20" i="5"/>
  <c r="H30" i="5"/>
  <c r="G30" i="5"/>
  <c r="F30" i="5"/>
  <c r="E30" i="5"/>
  <c r="D30" i="5"/>
  <c r="C30" i="5"/>
  <c r="H28" i="5"/>
  <c r="G28" i="5"/>
  <c r="F28" i="5"/>
  <c r="E28" i="5"/>
  <c r="D28" i="5"/>
  <c r="C28" i="5"/>
  <c r="G26" i="5"/>
  <c r="G24" i="5"/>
  <c r="P17" i="5"/>
  <c r="O17" i="5"/>
  <c r="N17" i="5"/>
  <c r="M17" i="5"/>
  <c r="L17" i="5"/>
  <c r="K17" i="5"/>
  <c r="P15" i="5"/>
  <c r="O15" i="5"/>
  <c r="N15" i="5"/>
  <c r="M15" i="5"/>
  <c r="L15" i="5"/>
  <c r="K15" i="5"/>
  <c r="H17" i="5"/>
  <c r="G17" i="5"/>
  <c r="F17" i="5"/>
  <c r="E17" i="5"/>
  <c r="D17" i="5"/>
  <c r="C17" i="5"/>
  <c r="H15" i="5"/>
  <c r="G15" i="5"/>
  <c r="F15" i="5"/>
  <c r="E15" i="5"/>
  <c r="D15" i="5"/>
  <c r="C15" i="5"/>
  <c r="H71" i="5"/>
  <c r="G71" i="5"/>
  <c r="F71" i="5"/>
  <c r="E71" i="5"/>
  <c r="D71" i="5"/>
  <c r="C71" i="5"/>
  <c r="H69" i="5"/>
  <c r="G69" i="5"/>
  <c r="F69" i="5"/>
  <c r="E69" i="5"/>
  <c r="D69" i="5"/>
  <c r="C69" i="5"/>
  <c r="G67" i="5"/>
  <c r="E67" i="5"/>
  <c r="D65" i="5"/>
  <c r="P58" i="5"/>
  <c r="O58" i="5"/>
  <c r="N58" i="5"/>
  <c r="M58" i="5"/>
  <c r="L58" i="5"/>
  <c r="K58" i="5"/>
  <c r="P56" i="5"/>
  <c r="O56" i="5"/>
  <c r="N56" i="5"/>
  <c r="M56" i="5"/>
  <c r="L56" i="5"/>
  <c r="K56" i="5"/>
  <c r="A71" i="5" l="1"/>
  <c r="A69" i="5"/>
  <c r="A67" i="5"/>
  <c r="A65" i="5"/>
  <c r="A63" i="5"/>
  <c r="A61" i="5"/>
  <c r="I58" i="5"/>
  <c r="A58" i="5"/>
  <c r="I56" i="5"/>
  <c r="A56" i="5"/>
  <c r="I54" i="5"/>
  <c r="A54" i="5"/>
  <c r="I52" i="5"/>
  <c r="A52" i="5"/>
  <c r="I50" i="5"/>
  <c r="A50" i="5"/>
  <c r="I48" i="5"/>
  <c r="A48" i="5"/>
  <c r="I43" i="5"/>
  <c r="A43" i="5"/>
  <c r="I41" i="5"/>
  <c r="A41" i="5"/>
  <c r="I39" i="5"/>
  <c r="A39" i="5"/>
  <c r="I37" i="5"/>
  <c r="A37" i="5"/>
  <c r="I35" i="5"/>
  <c r="A35" i="5"/>
  <c r="I33" i="5"/>
  <c r="A33" i="5"/>
  <c r="I30" i="5"/>
  <c r="A30" i="5"/>
  <c r="I28" i="5"/>
  <c r="A28" i="5"/>
  <c r="I26" i="5"/>
  <c r="A26" i="5"/>
  <c r="I24" i="5"/>
  <c r="A24" i="5"/>
  <c r="I22" i="5"/>
  <c r="A22" i="5"/>
  <c r="I20" i="5"/>
  <c r="A20" i="5"/>
  <c r="I17" i="5"/>
  <c r="A17" i="5"/>
  <c r="I15" i="5"/>
  <c r="A15" i="5"/>
  <c r="I13" i="5"/>
  <c r="A13" i="5"/>
  <c r="I11" i="5"/>
  <c r="A11" i="5"/>
  <c r="A9" i="5"/>
</calcChain>
</file>

<file path=xl/sharedStrings.xml><?xml version="1.0" encoding="utf-8"?>
<sst xmlns="http://schemas.openxmlformats.org/spreadsheetml/2006/main" count="276" uniqueCount="154">
  <si>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</si>
  <si>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</si>
  <si>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</si>
  <si>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</si>
  <si>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</si>
  <si>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</si>
  <si>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</si>
  <si>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</si>
  <si>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</si>
  <si>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 Субъект, город, ведомство</t>
  </si>
  <si>
    <t>Округ</t>
  </si>
  <si>
    <t>35</t>
  </si>
  <si>
    <t>38</t>
  </si>
  <si>
    <t>св. 71</t>
  </si>
  <si>
    <t>Список призеров</t>
  </si>
  <si>
    <t>IV Всероссийского турнира по самбо памяти председателя Воронежской областной Думы IV созыва Титова Ю.Т.</t>
  </si>
  <si>
    <t>05-08 октября 2018 г.     Р.п. Таловая, Воронежская обл.</t>
  </si>
  <si>
    <t>Гл. судья, судья ВК                                         С.В. Кириллов</t>
  </si>
  <si>
    <t>БОДРОВ Иван Дмитриевич</t>
  </si>
  <si>
    <t>30.04.2006, 1 юн.</t>
  </si>
  <si>
    <t>Москва, ГБОУ "Школа №1539", филиал ГБОУ ЦСиО "Самбо-70"</t>
  </si>
  <si>
    <t>Морозов И.А., Ильенок И.В.</t>
  </si>
  <si>
    <t>РОМАНОВ Никита Андреевич</t>
  </si>
  <si>
    <t>04.01.2006, 1 юн.</t>
  </si>
  <si>
    <t>Москва, ГБОУ ЦСиО "Самбо-70", 1 отд.</t>
  </si>
  <si>
    <t>Гусаров А.А., Клецков Н.Н.</t>
  </si>
  <si>
    <t>МОС</t>
  </si>
  <si>
    <t>ПЕТРОЧЕНКОВ Никита Васильевич</t>
  </si>
  <si>
    <t>27.03.2005, 1 юн.</t>
  </si>
  <si>
    <t>Московская, г. Фрязино, с\к "САМБО 21 ВЕК"</t>
  </si>
  <si>
    <t>ЦФО</t>
  </si>
  <si>
    <t>Буланцов А.М.</t>
  </si>
  <si>
    <t>ДЕРЕВЯНКО Захар Александрович</t>
  </si>
  <si>
    <t>01.08.2005, 1 юн.</t>
  </si>
  <si>
    <t>Тульская, г. Тула, МБУ ДО ДЮСШ "Юность"</t>
  </si>
  <si>
    <t>Бородаенко В.Н., Ковях Н.А.</t>
  </si>
  <si>
    <t>ЧЕРНОВ Игорь Олегович</t>
  </si>
  <si>
    <t>22.01.2007, 2 юн.</t>
  </si>
  <si>
    <t>ЮФО</t>
  </si>
  <si>
    <t>Крым, г. Керчь, СПКЕ "СЛАВА"</t>
  </si>
  <si>
    <t>Красов В.В., Оноприч Э.Э.</t>
  </si>
  <si>
    <t>СТРАТИЕВСКИЙ Даниил Евгеньевич</t>
  </si>
  <si>
    <t>22.02.2005, 1 юн.</t>
  </si>
  <si>
    <t>ПФО</t>
  </si>
  <si>
    <t>Пензенская, с. Грабово, КБИ Грабово</t>
  </si>
  <si>
    <t>Солуянов В.В.</t>
  </si>
  <si>
    <t>СОЛУЯНОВ Тимур Витальевич</t>
  </si>
  <si>
    <t>РУСАКОВ Георгий Олегович</t>
  </si>
  <si>
    <t>13.03.2005, 1 юн.</t>
  </si>
  <si>
    <t>Гл. секретарь, судья ВК                                    Ю.В. Алексеев</t>
  </si>
  <si>
    <t>10.06.2005, 1 юн.</t>
  </si>
  <si>
    <t>ЧИЧКОВ Дмитрий Алексеевич</t>
  </si>
  <si>
    <t>06.02.2005, 1 юн.</t>
  </si>
  <si>
    <t>ШУРАЛЕВ Павел Александрович</t>
  </si>
  <si>
    <t>14.07.2005, 1 юн.</t>
  </si>
  <si>
    <t>Московская, г.Ступино</t>
  </si>
  <si>
    <t>Егорова Р.В., Бикбаев А.В.</t>
  </si>
  <si>
    <t>Московская, г. Воскресенск</t>
  </si>
  <si>
    <t>Баринова М.В. Тунгия Д.М.</t>
  </si>
  <si>
    <t>ГАСЫМОВ Аслан Сеймур-Оглы</t>
  </si>
  <si>
    <t>01.07.2005, 1 юн.</t>
  </si>
  <si>
    <t>СИЛАНТЬЕВ Ярослав Сергеевич</t>
  </si>
  <si>
    <t>25.07.2006, 2</t>
  </si>
  <si>
    <t>Саратовская, г. Балашов, с\к "Легион-17"</t>
  </si>
  <si>
    <t>Глухов В.Н.</t>
  </si>
  <si>
    <t>БОРОДКИН Владислав Владимирович</t>
  </si>
  <si>
    <t>23.03.2005, 2</t>
  </si>
  <si>
    <t>Воронежская, р.п. Таловая, ДЮСШ</t>
  </si>
  <si>
    <t>Алексеев Ю.В.</t>
  </si>
  <si>
    <t>ТИТАЕВ Михаил Михайлович</t>
  </si>
  <si>
    <t>15.01.2005, 1 юн.</t>
  </si>
  <si>
    <t>Саратовская, г. Саратов, ГБОУ СОДЮСШСЕ им. С.Р. Ахмерова</t>
  </si>
  <si>
    <t>Мироненко А.О., Леонтьев А.Н.</t>
  </si>
  <si>
    <t>ЧЕРКАСОВ Данила Максимович</t>
  </si>
  <si>
    <t>03.04.2005, 1</t>
  </si>
  <si>
    <t>ЗУБКОВ Егор Михайлович</t>
  </si>
  <si>
    <t>04.02.2005, 1 юн.</t>
  </si>
  <si>
    <t>Цветков П.М., Морозов И.А</t>
  </si>
  <si>
    <t>БУГАЕНКО Даниил Викторович</t>
  </si>
  <si>
    <t>30.01.2006, 3 юн.</t>
  </si>
  <si>
    <t>Белгородская, г. Ст. Оскол, МАУ "СШ им. А. Невского</t>
  </si>
  <si>
    <t>Тихомиров В.В., Волошко Р.И.</t>
  </si>
  <si>
    <t>БУГРОВ Даниил Игоревич</t>
  </si>
  <si>
    <t>14.07.2006, 1 юн.</t>
  </si>
  <si>
    <t>Москва, Троицк, МАО ДО ДЮСШ-2</t>
  </si>
  <si>
    <t>Меркулов В.М., Косицын А.П.</t>
  </si>
  <si>
    <t>ЕМЕЛЬЯНЕНКО Иван Ильич</t>
  </si>
  <si>
    <t>15.07.2005, 1 юн.</t>
  </si>
  <si>
    <t>Москва, ГБОУ ЦСиО "Самбо-70", 4 отд.</t>
  </si>
  <si>
    <t>Талызин П.М., Корниенко М.А.</t>
  </si>
  <si>
    <t>КОНДРАТЬЕВ Дмитрий Витальевич</t>
  </si>
  <si>
    <t>01.01.2005, 1 юн.</t>
  </si>
  <si>
    <t>ПЕТРОВ Максим Алексеевич</t>
  </si>
  <si>
    <t>12.09.2006, 1 юн.</t>
  </si>
  <si>
    <t>Тунгия Д.М., Баринова М.В.</t>
  </si>
  <si>
    <t>ВИКТОРОВ Даниил Сергеевич</t>
  </si>
  <si>
    <t>28.05.2006, 1 юн.</t>
  </si>
  <si>
    <t>Копейкин П.С.</t>
  </si>
  <si>
    <t>ЗЕЙНАЛОВ Давид Акифович</t>
  </si>
  <si>
    <t>06.01.2006, 1 юн.</t>
  </si>
  <si>
    <t>МЕЛКОНЯН Арам Эдикарович</t>
  </si>
  <si>
    <t>Москва, ГБОУ ЦСиО "Самбо-70", 2 отд.</t>
  </si>
  <si>
    <t>СФО</t>
  </si>
  <si>
    <t>27.06.2006, 1 юн.</t>
  </si>
  <si>
    <t>Томская, Томск</t>
  </si>
  <si>
    <t>Очередько А.А.</t>
  </si>
  <si>
    <t>Перепелюк А.А., Леонтьев В.А.</t>
  </si>
  <si>
    <t>ЛАРИН Александр Сергеевич</t>
  </si>
  <si>
    <t>26.06.2005, 1 юн.</t>
  </si>
  <si>
    <t>АНДЫКОВ Анир Церенович</t>
  </si>
  <si>
    <t>05.06.2005, 2</t>
  </si>
  <si>
    <t>Калмыкия, г. Элиста, ДЮСШ</t>
  </si>
  <si>
    <t>Сарангов С.Д.</t>
  </si>
  <si>
    <t>ЛОГИНОВ Владимир Владимирович</t>
  </si>
  <si>
    <t>10.03.2005, 2</t>
  </si>
  <si>
    <t>Саратовская, г. Энгельс, МАУ ДО ДЮСШ</t>
  </si>
  <si>
    <t>Никитин А.П.</t>
  </si>
  <si>
    <t>КОМОЛОВ Алексей Александрович</t>
  </si>
  <si>
    <t>24.06.2005, 1 юн.</t>
  </si>
  <si>
    <t>ХОПРЯНИНОВ Павел Игоревич</t>
  </si>
  <si>
    <t>18.08.2005, 1 юн.</t>
  </si>
  <si>
    <t>Волгоградская, г. Волгоград, МУ  СШ №18</t>
  </si>
  <si>
    <t>Проскуряков В.М.</t>
  </si>
  <si>
    <t>ПИРИЕВ Анвер Морданович</t>
  </si>
  <si>
    <t>06.08.2005, 1 юн.</t>
  </si>
  <si>
    <t>НАЗАРЫЧЕВ Алексей Константинович</t>
  </si>
  <si>
    <t>08.03.2005, 1 юн.</t>
  </si>
  <si>
    <t>ФЕФЕЛОВ Владислав Денисович</t>
  </si>
  <si>
    <t>31.07.2005, 3 юн.</t>
  </si>
  <si>
    <t>Корчагин А.В.</t>
  </si>
  <si>
    <t>ДОСАЕВ Даниил Маратович</t>
  </si>
  <si>
    <t>14.06.2005, 1 юн.</t>
  </si>
  <si>
    <t>ХМЕЛЬНИЦКИЙ Андрей Викторович</t>
  </si>
  <si>
    <t>02.01.2005, 2 юн.</t>
  </si>
  <si>
    <t>Воронежская, с. Верхний Мамон, ДЮСШ</t>
  </si>
  <si>
    <t>Шестаков С.А.</t>
  </si>
  <si>
    <t>ВАСИЛЬЕВ Петр Николаевич</t>
  </si>
  <si>
    <t>09.08.2005, 1 юн.</t>
  </si>
  <si>
    <t>ПАХОМОВ Вадим Александрович</t>
  </si>
  <si>
    <t>Демин А.А.</t>
  </si>
  <si>
    <t>ВОРОНЦОВ Данил Константинович</t>
  </si>
  <si>
    <t>01.02.2005, 2 юн.</t>
  </si>
  <si>
    <t>Волгоградская, г. Калач-на-Дону, МКУ ДО ДЮСШ</t>
  </si>
  <si>
    <t>Рабош А.И.</t>
  </si>
  <si>
    <t>ШУЛЕКИН Михаил Игоревич</t>
  </si>
  <si>
    <t>05.08.2005, 2 юн.</t>
  </si>
  <si>
    <t>Саратовская, г. Петровск, ДЮСШ им. Т.В. Казанкиной</t>
  </si>
  <si>
    <t xml:space="preserve">Акимов В.М., Прынцева М.В., </t>
  </si>
  <si>
    <t>РЫЖОВ Сергей Арменович</t>
  </si>
  <si>
    <t>05.03.2005, 2 юн.</t>
  </si>
  <si>
    <t>Москва, ГБОУ ЦСиО "Самбо-70", 3 отд.</t>
  </si>
  <si>
    <t>Дроков А.Н., Коробейников М.Ю.</t>
  </si>
  <si>
    <t>ШАРКИН Алексей Сергеевич</t>
  </si>
  <si>
    <t>24.02.2005, 3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</si>
</sst>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 applyBorder="1"/>
    <xf numFmtId="0" fontId="3" fillId="0" borderId="0" xfId="0" applyFont="1" applyBorder="1"/>
    <xf numFmtId="0" fontId="13" fillId="0" borderId="0" xfId="0" applyFont="1"/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6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2" fillId="0" borderId="4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12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</cellXfs>
  <cellStyles count="1">
    <cellStyle name="Обычный" xfId="0" builtinId="0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57150</xdr:rowOff>
    </xdr:from>
    <xdr:to>
      <xdr:col>2</xdr:col>
      <xdr:colOff>457200</xdr:colOff>
      <xdr:row>2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4857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%20&#1082;&#1075;.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x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стартвый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J4" t="e">
            <v>#N/A</v>
          </cell>
        </row>
        <row r="6">
          <cell r="G6">
            <v>0</v>
          </cell>
        </row>
        <row r="8">
          <cell r="G8">
            <v>0</v>
          </cell>
        </row>
        <row r="10">
          <cell r="G10">
            <v>0</v>
          </cell>
        </row>
        <row r="12">
          <cell r="G12">
            <v>0</v>
          </cell>
        </row>
        <row r="14">
          <cell r="C14" t="str">
            <v>5АРТУШЕВ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5ЧАШКОВ Иван Денисович</v>
          </cell>
          <cell r="D16" t="str">
            <v>2006, кмс</v>
          </cell>
          <cell r="E16" t="str">
            <v>СФО</v>
          </cell>
          <cell r="F16" t="str">
            <v xml:space="preserve">Р.Хакасия, Майма, </v>
          </cell>
          <cell r="G16">
            <v>0</v>
          </cell>
          <cell r="H16" t="str">
            <v>Емельянов А.А.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  <sheetName val="медали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>
        <row r="4">
          <cell r="J4" t="str">
            <v/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КИСЕЛЕВ Егор Сергеевич</v>
          </cell>
          <cell r="D16" t="str">
            <v>2006, 1р</v>
          </cell>
          <cell r="E16" t="str">
            <v>СФО</v>
          </cell>
          <cell r="F16" t="str">
            <v xml:space="preserve">Алтайский, Заринск, </v>
          </cell>
          <cell r="G16">
            <v>0</v>
          </cell>
          <cell r="H16" t="str">
            <v>Казанцев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ЧЕРНОВ Игорь Олегович</v>
          </cell>
          <cell r="D6" t="str">
            <v>22.01.2007, 2 юн.</v>
          </cell>
          <cell r="E6" t="str">
            <v>ЮФО</v>
          </cell>
          <cell r="F6" t="str">
            <v>Крым, г. Керчь, СПКЕ "СЛАВА"</v>
          </cell>
          <cell r="G6">
            <v>0</v>
          </cell>
          <cell r="H6" t="str">
            <v>Красов В.В., Оноприч Э.Э.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ЗЯБЛИЦКИЙ Данил Леонидович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J4" t="e">
            <v>#N/A</v>
          </cell>
        </row>
        <row r="6">
          <cell r="G6">
            <v>0</v>
          </cell>
        </row>
        <row r="8">
          <cell r="E8" t="str">
            <v>СФО</v>
          </cell>
          <cell r="G8">
            <v>0</v>
          </cell>
        </row>
        <row r="12">
          <cell r="G12">
            <v>0</v>
          </cell>
        </row>
        <row r="14">
          <cell r="C14" t="str">
            <v>АРТУШЕВ Родион Арбитович</v>
          </cell>
          <cell r="D14" t="str">
            <v>2006, 1р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 xml:space="preserve">Майхиев </v>
          </cell>
        </row>
        <row r="16">
          <cell r="C16" t="str">
            <v>АПИТОВ Дамир Дмитриевич</v>
          </cell>
          <cell r="D16" t="str">
            <v>2006, мсмк</v>
          </cell>
          <cell r="E16" t="str">
            <v/>
          </cell>
          <cell r="F16" t="str">
            <v xml:space="preserve">Р.Алтай, Онгудай, </v>
          </cell>
          <cell r="G16">
            <v>0</v>
          </cell>
          <cell r="H16" t="str">
            <v xml:space="preserve">Чугунова 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АКАТАЕВ Мирлан Канашевич</v>
          </cell>
        </row>
        <row r="10">
          <cell r="G10">
            <v>0</v>
          </cell>
        </row>
        <row r="12">
          <cell r="G12">
            <v>0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АХУХОВ Багдан Анатольевич</v>
          </cell>
          <cell r="D16" t="str">
            <v>2006, кмс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медали"/>
      <sheetName val="наградно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J4" t="e">
            <v>#N/A</v>
          </cell>
        </row>
        <row r="10">
          <cell r="E10" t="str">
            <v>СФО</v>
          </cell>
          <cell r="G10">
            <v>0</v>
          </cell>
        </row>
        <row r="14">
          <cell r="C14" t="str">
            <v>АХУХОВ Багдан Анатольевич</v>
          </cell>
          <cell r="D14" t="str">
            <v>2006, кмс</v>
          </cell>
          <cell r="E14" t="str">
            <v>СФО</v>
          </cell>
          <cell r="F14" t="str">
            <v xml:space="preserve">Кемеровская, Прокопьевск, </v>
          </cell>
          <cell r="G14">
            <v>0</v>
          </cell>
          <cell r="H14" t="str">
            <v>Курбатов</v>
          </cell>
        </row>
        <row r="16">
          <cell r="C16" t="str">
            <v>ГЕТМАН Сергей Валерьевич</v>
          </cell>
          <cell r="D16" t="str">
            <v>2006, мс</v>
          </cell>
          <cell r="E16" t="str">
            <v>СФО</v>
          </cell>
          <cell r="F16" t="str">
            <v xml:space="preserve">Кемеровская, Прокопьевск, </v>
          </cell>
          <cell r="G16">
            <v>0</v>
          </cell>
          <cell r="H16" t="str">
            <v>Курбатов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АКАТАЕВ Мирлан Канашевич</v>
          </cell>
        </row>
        <row r="8">
          <cell r="G8">
            <v>0</v>
          </cell>
        </row>
        <row r="10">
          <cell r="G10">
            <v>0</v>
          </cell>
        </row>
        <row r="12">
          <cell r="G12">
            <v>0</v>
          </cell>
        </row>
        <row r="14">
          <cell r="C14" t="str">
            <v>ТЫДЫКОВ Денис Карамаевич</v>
          </cell>
          <cell r="D14" t="str">
            <v>2006, мс</v>
          </cell>
          <cell r="E14" t="str">
            <v>СФО</v>
          </cell>
          <cell r="F14" t="str">
            <v xml:space="preserve">Р.Алтай, Шебалино, </v>
          </cell>
          <cell r="G14">
            <v>0</v>
          </cell>
          <cell r="H14" t="str">
            <v>Чилбаков</v>
          </cell>
        </row>
        <row r="16">
          <cell r="C16" t="str">
            <v>КОЖАНОВ Абдула Алексеевич</v>
          </cell>
          <cell r="D16" t="str">
            <v>2006, 1р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Конопьянов Е.Д.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ЗЯБЛИЦКИЙ Данил Леонидович</v>
          </cell>
        </row>
        <row r="10">
          <cell r="D10" t="str">
            <v>2006, кмс</v>
          </cell>
        </row>
        <row r="12">
          <cell r="E12" t="str">
            <v>СФО</v>
          </cell>
          <cell r="G12">
            <v>0</v>
          </cell>
        </row>
        <row r="14">
          <cell r="C14" t="str">
            <v>КЛИМОВ Андрей Алексеевич</v>
          </cell>
          <cell r="D14" t="str">
            <v>2006, мсмк</v>
          </cell>
          <cell r="E14" t="str">
            <v>СФО</v>
          </cell>
          <cell r="F14" t="str">
            <v xml:space="preserve">Р.Алтай, Горно-Алтайск, </v>
          </cell>
          <cell r="G14">
            <v>0</v>
          </cell>
          <cell r="H14" t="str">
            <v>Чистяков А.Б.</v>
          </cell>
        </row>
        <row r="16">
          <cell r="C16" t="str">
            <v>ЧОЧКИН Ринатрасулович</v>
          </cell>
          <cell r="D16" t="str">
            <v>2006, мсмк</v>
          </cell>
          <cell r="E16" t="str">
            <v>СФО</v>
          </cell>
          <cell r="F16" t="str">
            <v xml:space="preserve">Р.Алтай, Онгудай, </v>
          </cell>
          <cell r="G16">
            <v>0</v>
          </cell>
          <cell r="H16" t="str">
            <v>Ялчин С.П.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  <sheetName val="медали"/>
      <sheetName val="наградной лист"/>
      <sheetName val="Стартовый"/>
    </sheetNames>
    <sheetDataSet>
      <sheetData sheetId="0" refreshError="1"/>
      <sheetData sheetId="1" refreshError="1"/>
      <sheetData sheetId="2" refreshError="1"/>
      <sheetData sheetId="3" refreshError="1">
        <row r="4">
          <cell r="J4" t="str">
            <v/>
          </cell>
        </row>
        <row r="12">
          <cell r="E12" t="str">
            <v>СФО</v>
          </cell>
          <cell r="G12">
            <v>0</v>
          </cell>
        </row>
        <row r="14">
          <cell r="C14" t="str">
            <v>БАЙХЕЛЬ Максим Романович</v>
          </cell>
          <cell r="D14" t="str">
            <v>2006, мс</v>
          </cell>
          <cell r="E14" t="str">
            <v>СФО</v>
          </cell>
          <cell r="F14" t="str">
            <v xml:space="preserve">Кемеровская, Шерегеш, </v>
          </cell>
          <cell r="G14">
            <v>0</v>
          </cell>
          <cell r="H14" t="str">
            <v>Созыгашев В.Г.</v>
          </cell>
        </row>
        <row r="16">
          <cell r="C16" t="str">
            <v>ДЖАНАБЕКОВ Динис</v>
          </cell>
          <cell r="D16" t="str">
            <v>2006, мс</v>
          </cell>
          <cell r="E16" t="str">
            <v>СФО</v>
          </cell>
          <cell r="F16" t="str">
            <v xml:space="preserve">Р.Алтай, Кош-Агач, </v>
          </cell>
          <cell r="G16">
            <v>0</v>
          </cell>
          <cell r="H16" t="str">
            <v>Нукеев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workbookViewId="0">
      <selection activeCell="E50" sqref="E50:E51"/>
    </sheetView>
  </sheetViews>
  <sheetFormatPr defaultRowHeight="12.75"/>
  <cols>
    <col min="1" max="1" width="0.42578125" customWidth="1"/>
    <col min="2" max="2" width="5.7109375" customWidth="1"/>
    <col min="3" max="3" width="16.7109375" customWidth="1"/>
    <col min="5" max="5" width="4.42578125" customWidth="1"/>
    <col min="6" max="6" width="17.85546875" customWidth="1"/>
    <col min="7" max="7" width="8.140625" hidden="1" customWidth="1"/>
    <col min="8" max="8" width="13.28515625" customWidth="1"/>
    <col min="9" max="9" width="5.42578125" hidden="1" customWidth="1"/>
    <col min="10" max="10" width="6.5703125" customWidth="1"/>
    <col min="11" max="11" width="17.28515625" customWidth="1"/>
    <col min="13" max="13" width="5.42578125" customWidth="1"/>
    <col min="14" max="14" width="20.5703125" customWidth="1"/>
    <col min="15" max="15" width="0.140625" customWidth="1"/>
    <col min="16" max="16" width="14.28515625" customWidth="1"/>
  </cols>
  <sheetData>
    <row r="1" spans="1:19" ht="1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12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ht="11.25" customHeight="1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9" ht="12" customHeight="1" thickBo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S4" s="3"/>
    </row>
    <row r="5" spans="1:19" ht="12" customHeight="1">
      <c r="B5" s="65" t="s">
        <v>11</v>
      </c>
      <c r="C5" s="67" t="s">
        <v>0</v>
      </c>
      <c r="D5" s="69" t="s">
        <v>1</v>
      </c>
      <c r="E5" s="71" t="s">
        <v>10</v>
      </c>
      <c r="F5" s="73" t="s">
        <v>9</v>
      </c>
      <c r="G5" s="75" t="s">
        <v>8</v>
      </c>
      <c r="H5" s="56" t="s">
        <v>2</v>
      </c>
      <c r="J5" s="65" t="s">
        <v>12</v>
      </c>
      <c r="K5" s="78" t="s">
        <v>0</v>
      </c>
      <c r="L5" s="73" t="s">
        <v>1</v>
      </c>
      <c r="M5" s="71" t="s">
        <v>10</v>
      </c>
      <c r="N5" s="73" t="s">
        <v>9</v>
      </c>
      <c r="O5" s="75" t="s">
        <v>8</v>
      </c>
      <c r="P5" s="56" t="s">
        <v>2</v>
      </c>
    </row>
    <row r="6" spans="1:19" ht="8.25" customHeight="1" thickBot="1">
      <c r="B6" s="66"/>
      <c r="C6" s="68"/>
      <c r="D6" s="70"/>
      <c r="E6" s="72"/>
      <c r="F6" s="74"/>
      <c r="G6" s="76"/>
      <c r="H6" s="57"/>
      <c r="J6" s="66"/>
      <c r="K6" s="79"/>
      <c r="L6" s="80"/>
      <c r="M6" s="81"/>
      <c r="N6" s="80"/>
      <c r="O6" s="76"/>
      <c r="P6" s="77"/>
    </row>
    <row r="7" spans="1:19" ht="12" customHeight="1">
      <c r="A7" s="82"/>
      <c r="B7" s="60" t="s">
        <v>3</v>
      </c>
      <c r="C7" s="33" t="s">
        <v>18</v>
      </c>
      <c r="D7" s="33" t="s">
        <v>19</v>
      </c>
      <c r="E7" s="33" t="s">
        <v>26</v>
      </c>
      <c r="F7" s="33" t="s">
        <v>20</v>
      </c>
      <c r="G7" s="33">
        <f>[1]Ит.пр!G6</f>
        <v>0</v>
      </c>
      <c r="H7" s="33" t="s">
        <v>21</v>
      </c>
      <c r="I7" s="83" t="e">
        <f>[2]ит.пр!$C$6:$H$6</f>
        <v>#VALUE!</v>
      </c>
      <c r="J7" s="40" t="s">
        <v>3</v>
      </c>
      <c r="K7" s="33" t="s">
        <v>36</v>
      </c>
      <c r="L7" s="33" t="s">
        <v>37</v>
      </c>
      <c r="M7" s="33" t="s">
        <v>38</v>
      </c>
      <c r="N7" s="33" t="s">
        <v>39</v>
      </c>
      <c r="O7" s="33" t="e">
        <f>[1]Ит.пр!O6</f>
        <v>#REF!</v>
      </c>
      <c r="P7" s="33" t="s">
        <v>40</v>
      </c>
      <c r="Q7" s="8"/>
    </row>
    <row r="8" spans="1:19" ht="12" customHeight="1" thickBot="1">
      <c r="A8" s="82"/>
      <c r="B8" s="61"/>
      <c r="C8" s="47"/>
      <c r="D8" s="47"/>
      <c r="E8" s="47"/>
      <c r="F8" s="47"/>
      <c r="G8" s="47"/>
      <c r="H8" s="47"/>
      <c r="I8" s="83"/>
      <c r="J8" s="41"/>
      <c r="K8" s="47"/>
      <c r="L8" s="47"/>
      <c r="M8" s="47"/>
      <c r="N8" s="47"/>
      <c r="O8" s="47"/>
      <c r="P8" s="47"/>
      <c r="Q8" s="8"/>
    </row>
    <row r="9" spans="1:19" ht="12" customHeight="1">
      <c r="A9" s="50" t="e">
        <f>#REF!</f>
        <v>#REF!</v>
      </c>
      <c r="B9" s="59" t="s">
        <v>4</v>
      </c>
      <c r="C9" s="33" t="s">
        <v>22</v>
      </c>
      <c r="D9" s="33" t="s">
        <v>23</v>
      </c>
      <c r="E9" s="33" t="s">
        <v>26</v>
      </c>
      <c r="F9" s="33" t="s">
        <v>24</v>
      </c>
      <c r="G9" s="33">
        <f>[1]Ит.пр!G8</f>
        <v>0</v>
      </c>
      <c r="H9" s="33" t="s">
        <v>25</v>
      </c>
      <c r="I9" s="24" t="e">
        <f>#REF!</f>
        <v>#REF!</v>
      </c>
      <c r="J9" s="46" t="s">
        <v>4</v>
      </c>
      <c r="K9" s="84" t="s">
        <v>41</v>
      </c>
      <c r="L9" s="33" t="s">
        <v>42</v>
      </c>
      <c r="M9" s="33" t="s">
        <v>43</v>
      </c>
      <c r="N9" s="33" t="s">
        <v>44</v>
      </c>
      <c r="O9" s="33" t="s">
        <v>25</v>
      </c>
      <c r="P9" s="33" t="s">
        <v>45</v>
      </c>
      <c r="Q9" s="8"/>
    </row>
    <row r="10" spans="1:19" ht="12" customHeight="1" thickBot="1">
      <c r="A10" s="50"/>
      <c r="B10" s="59"/>
      <c r="C10" s="47"/>
      <c r="D10" s="47"/>
      <c r="E10" s="47"/>
      <c r="F10" s="47"/>
      <c r="G10" s="47"/>
      <c r="H10" s="47"/>
      <c r="I10" s="24"/>
      <c r="J10" s="46"/>
      <c r="K10" s="85"/>
      <c r="L10" s="47"/>
      <c r="M10" s="47"/>
      <c r="N10" s="47"/>
      <c r="O10" s="47"/>
      <c r="P10" s="47"/>
      <c r="Q10" s="8"/>
    </row>
    <row r="11" spans="1:19" ht="12" customHeight="1">
      <c r="A11" s="50" t="e">
        <f>#REF!</f>
        <v>#REF!</v>
      </c>
      <c r="B11" s="55" t="s">
        <v>5</v>
      </c>
      <c r="C11" s="33" t="s">
        <v>27</v>
      </c>
      <c r="D11" s="33" t="s">
        <v>28</v>
      </c>
      <c r="E11" s="33" t="s">
        <v>30</v>
      </c>
      <c r="F11" s="33" t="s">
        <v>29</v>
      </c>
      <c r="G11" s="33">
        <f>[1]Ит.пр!G10</f>
        <v>0</v>
      </c>
      <c r="H11" s="33" t="s">
        <v>31</v>
      </c>
      <c r="I11" s="24" t="e">
        <f>#REF!</f>
        <v>#REF!</v>
      </c>
      <c r="J11" s="31" t="s">
        <v>5</v>
      </c>
      <c r="K11" s="33" t="s">
        <v>92</v>
      </c>
      <c r="L11" s="33" t="s">
        <v>93</v>
      </c>
      <c r="M11" s="33" t="s">
        <v>30</v>
      </c>
      <c r="N11" s="33" t="s">
        <v>57</v>
      </c>
      <c r="O11" s="33" t="e">
        <f>[1]Ит.пр!O10</f>
        <v>#REF!</v>
      </c>
      <c r="P11" s="33" t="s">
        <v>94</v>
      </c>
      <c r="Q11" s="8"/>
    </row>
    <row r="12" spans="1:19" ht="12" customHeight="1" thickBot="1">
      <c r="A12" s="50"/>
      <c r="B12" s="55"/>
      <c r="C12" s="47"/>
      <c r="D12" s="47"/>
      <c r="E12" s="47"/>
      <c r="F12" s="47"/>
      <c r="G12" s="47"/>
      <c r="H12" s="47"/>
      <c r="I12" s="24"/>
      <c r="J12" s="31"/>
      <c r="K12" s="47"/>
      <c r="L12" s="47"/>
      <c r="M12" s="47"/>
      <c r="N12" s="47"/>
      <c r="O12" s="47"/>
      <c r="P12" s="47"/>
      <c r="Q12" s="8"/>
    </row>
    <row r="13" spans="1:19" ht="12" customHeight="1">
      <c r="A13" s="50" t="e">
        <f>#REF!</f>
        <v>#REF!</v>
      </c>
      <c r="B13" s="55" t="s">
        <v>5</v>
      </c>
      <c r="C13" s="33" t="s">
        <v>32</v>
      </c>
      <c r="D13" s="33" t="s">
        <v>33</v>
      </c>
      <c r="E13" s="33" t="s">
        <v>30</v>
      </c>
      <c r="F13" s="33" t="s">
        <v>34</v>
      </c>
      <c r="G13" s="33">
        <f>[1]Ит.пр!G12</f>
        <v>0</v>
      </c>
      <c r="H13" s="33" t="s">
        <v>35</v>
      </c>
      <c r="I13" s="24" t="e">
        <f>#REF!</f>
        <v>#REF!</v>
      </c>
      <c r="J13" s="31" t="s">
        <v>5</v>
      </c>
      <c r="K13" s="33" t="s">
        <v>95</v>
      </c>
      <c r="L13" s="33" t="s">
        <v>96</v>
      </c>
      <c r="M13" s="33" t="s">
        <v>30</v>
      </c>
      <c r="N13" s="33" t="s">
        <v>34</v>
      </c>
      <c r="O13" s="33" t="e">
        <f>[1]Ит.пр!O12</f>
        <v>#REF!</v>
      </c>
      <c r="P13" s="33" t="s">
        <v>97</v>
      </c>
      <c r="Q13" s="8"/>
    </row>
    <row r="14" spans="1:19" ht="12" customHeight="1" thickBot="1">
      <c r="A14" s="50"/>
      <c r="B14" s="58"/>
      <c r="C14" s="47"/>
      <c r="D14" s="47"/>
      <c r="E14" s="47"/>
      <c r="F14" s="47"/>
      <c r="G14" s="47"/>
      <c r="H14" s="47"/>
      <c r="I14" s="24"/>
      <c r="J14" s="32"/>
      <c r="K14" s="47"/>
      <c r="L14" s="47"/>
      <c r="M14" s="47"/>
      <c r="N14" s="47"/>
      <c r="O14" s="47"/>
      <c r="P14" s="47"/>
      <c r="Q14" s="8"/>
    </row>
    <row r="15" spans="1:19" ht="12.75" hidden="1" customHeight="1">
      <c r="A15" s="50" t="e">
        <f>#REF!</f>
        <v>#REF!</v>
      </c>
      <c r="B15" s="54" t="s">
        <v>6</v>
      </c>
      <c r="C15" s="33" t="str">
        <f>[1]Ит.пр!C14</f>
        <v>5АРТУШЕВ Родион Арбитович</v>
      </c>
      <c r="D15" s="33" t="str">
        <f>[1]Ит.пр!D14</f>
        <v>2006, 1р</v>
      </c>
      <c r="E15" s="33" t="str">
        <f>[1]Ит.пр!E14</f>
        <v>СФО</v>
      </c>
      <c r="F15" s="33" t="str">
        <f>[1]Ит.пр!F14</f>
        <v xml:space="preserve">Р.Алтай, Шебалино, </v>
      </c>
      <c r="G15" s="33">
        <f>[1]Ит.пр!G14</f>
        <v>0</v>
      </c>
      <c r="H15" s="33" t="str">
        <f>[1]Ит.пр!H14</f>
        <v xml:space="preserve">Майхиев </v>
      </c>
      <c r="I15" s="24" t="e">
        <f>#REF!</f>
        <v>#REF!</v>
      </c>
      <c r="J15" s="30" t="s">
        <v>6</v>
      </c>
      <c r="K15" s="33" t="str">
        <f>[3]Ит.пр!C14</f>
        <v>ТЫДЫКОВ Денис Карамаевич</v>
      </c>
      <c r="L15" s="33" t="str">
        <f>[3]Ит.пр!D14</f>
        <v>2006, мс</v>
      </c>
      <c r="M15" s="33" t="str">
        <f>[3]Ит.пр!E14</f>
        <v>СФО</v>
      </c>
      <c r="N15" s="33" t="str">
        <f>[3]Ит.пр!F14</f>
        <v xml:space="preserve">Р.Алтай, Шебалино, </v>
      </c>
      <c r="O15" s="33">
        <f>[3]Ит.пр!G14</f>
        <v>0</v>
      </c>
      <c r="P15" s="33" t="str">
        <f>[3]Ит.пр!H14</f>
        <v>Чилбаков</v>
      </c>
      <c r="Q15" s="8"/>
    </row>
    <row r="16" spans="1:19" ht="12.75" hidden="1" customHeight="1" thickBot="1">
      <c r="A16" s="50"/>
      <c r="B16" s="52"/>
      <c r="C16" s="34"/>
      <c r="D16" s="34"/>
      <c r="E16" s="34"/>
      <c r="F16" s="34"/>
      <c r="G16" s="34"/>
      <c r="H16" s="34"/>
      <c r="I16" s="24"/>
      <c r="J16" s="27"/>
      <c r="K16" s="34"/>
      <c r="L16" s="34"/>
      <c r="M16" s="34"/>
      <c r="N16" s="34"/>
      <c r="O16" s="34"/>
      <c r="P16" s="34"/>
      <c r="Q16" s="8"/>
    </row>
    <row r="17" spans="1:17" ht="12.75" hidden="1" customHeight="1">
      <c r="A17" s="50" t="e">
        <f>#REF!</f>
        <v>#REF!</v>
      </c>
      <c r="B17" s="52" t="s">
        <v>6</v>
      </c>
      <c r="C17" s="33" t="str">
        <f>[1]Ит.пр!C16</f>
        <v>5ЧАШКОВ Иван Денисович</v>
      </c>
      <c r="D17" s="33" t="str">
        <f>[1]Ит.пр!D16</f>
        <v>2006, кмс</v>
      </c>
      <c r="E17" s="33" t="str">
        <f>[1]Ит.пр!E16</f>
        <v>СФО</v>
      </c>
      <c r="F17" s="33" t="str">
        <f>[1]Ит.пр!F16</f>
        <v xml:space="preserve">Р.Хакасия, Майма, </v>
      </c>
      <c r="G17" s="33">
        <f>[1]Ит.пр!G16</f>
        <v>0</v>
      </c>
      <c r="H17" s="33" t="str">
        <f>[1]Ит.пр!H16</f>
        <v>Емельянов А.А.</v>
      </c>
      <c r="I17" s="24" t="e">
        <f>#REF!</f>
        <v>#REF!</v>
      </c>
      <c r="J17" s="27" t="s">
        <v>6</v>
      </c>
      <c r="K17" s="33" t="str">
        <f>[3]Ит.пр!C16</f>
        <v>ДЖАНАБЕКОВ Динис</v>
      </c>
      <c r="L17" s="33" t="str">
        <f>[3]Ит.пр!D16</f>
        <v>2006, мс</v>
      </c>
      <c r="M17" s="33" t="str">
        <f>[3]Ит.пр!E16</f>
        <v>СФО</v>
      </c>
      <c r="N17" s="33" t="str">
        <f>[3]Ит.пр!F16</f>
        <v xml:space="preserve">Р.Алтай, Кош-Агач, </v>
      </c>
      <c r="O17" s="33">
        <f>[3]Ит.пр!G16</f>
        <v>0</v>
      </c>
      <c r="P17" s="33" t="str">
        <f>[3]Ит.пр!H16</f>
        <v>Нукеев</v>
      </c>
      <c r="Q17" s="8"/>
    </row>
    <row r="18" spans="1:17" ht="13.5" hidden="1" customHeight="1" thickBot="1">
      <c r="A18" s="50"/>
      <c r="B18" s="53"/>
      <c r="C18" s="34"/>
      <c r="D18" s="34"/>
      <c r="E18" s="34"/>
      <c r="F18" s="34"/>
      <c r="G18" s="34"/>
      <c r="H18" s="34"/>
      <c r="I18" s="24"/>
      <c r="J18" s="28"/>
      <c r="K18" s="34"/>
      <c r="L18" s="34"/>
      <c r="M18" s="34"/>
      <c r="N18" s="34"/>
      <c r="O18" s="34"/>
      <c r="P18" s="34"/>
      <c r="Q18" s="8"/>
    </row>
    <row r="19" spans="1:17" ht="10.5" customHeight="1" thickBot="1">
      <c r="B19" s="10">
        <v>42</v>
      </c>
      <c r="C19" s="6"/>
      <c r="D19" s="6"/>
      <c r="E19" s="6"/>
      <c r="F19" s="6"/>
      <c r="G19" s="6"/>
      <c r="H19" s="6"/>
      <c r="I19" s="8"/>
      <c r="J19" s="11">
        <v>46</v>
      </c>
      <c r="K19" s="6"/>
      <c r="L19" s="6"/>
      <c r="M19" s="6"/>
      <c r="N19" s="6"/>
      <c r="O19" s="6"/>
      <c r="P19" s="6"/>
      <c r="Q19" s="8"/>
    </row>
    <row r="20" spans="1:17" ht="12" customHeight="1">
      <c r="A20" s="50" t="e">
        <f>#REF!</f>
        <v>#REF!</v>
      </c>
      <c r="B20" s="40" t="s">
        <v>3</v>
      </c>
      <c r="C20" s="36" t="s">
        <v>46</v>
      </c>
      <c r="D20" s="36" t="s">
        <v>48</v>
      </c>
      <c r="E20" s="33" t="s">
        <v>43</v>
      </c>
      <c r="F20" s="33" t="s">
        <v>44</v>
      </c>
      <c r="G20" s="33" t="s">
        <v>25</v>
      </c>
      <c r="H20" s="33" t="s">
        <v>45</v>
      </c>
      <c r="I20" s="24" t="e">
        <f>#REF!</f>
        <v>#REF!</v>
      </c>
      <c r="J20" s="40" t="s">
        <v>3</v>
      </c>
      <c r="K20" s="33" t="s">
        <v>51</v>
      </c>
      <c r="L20" s="33" t="s">
        <v>52</v>
      </c>
      <c r="M20" s="33" t="s">
        <v>30</v>
      </c>
      <c r="N20" s="33" t="s">
        <v>55</v>
      </c>
      <c r="O20" s="33">
        <f>[4]Ит.пр!G6</f>
        <v>0</v>
      </c>
      <c r="P20" s="33" t="s">
        <v>56</v>
      </c>
      <c r="Q20" s="8"/>
    </row>
    <row r="21" spans="1:17" ht="12" customHeight="1" thickBot="1">
      <c r="A21" s="50"/>
      <c r="B21" s="41"/>
      <c r="C21" s="37"/>
      <c r="D21" s="37"/>
      <c r="E21" s="47"/>
      <c r="F21" s="47"/>
      <c r="G21" s="47"/>
      <c r="H21" s="47"/>
      <c r="I21" s="24"/>
      <c r="J21" s="41"/>
      <c r="K21" s="47"/>
      <c r="L21" s="47"/>
      <c r="M21" s="47"/>
      <c r="N21" s="47"/>
      <c r="O21" s="47"/>
      <c r="P21" s="47"/>
      <c r="Q21" s="8"/>
    </row>
    <row r="22" spans="1:17" ht="12" customHeight="1">
      <c r="A22" s="50" t="e">
        <f>#REF!</f>
        <v>#REF!</v>
      </c>
      <c r="B22" s="46" t="s">
        <v>4</v>
      </c>
      <c r="C22" s="36" t="s">
        <v>47</v>
      </c>
      <c r="D22" s="36" t="s">
        <v>50</v>
      </c>
      <c r="E22" s="33" t="s">
        <v>26</v>
      </c>
      <c r="F22" s="33" t="s">
        <v>20</v>
      </c>
      <c r="G22" s="33" t="e">
        <f>[1]Ит.пр!G21</f>
        <v>#REF!</v>
      </c>
      <c r="H22" s="33" t="s">
        <v>21</v>
      </c>
      <c r="I22" s="24" t="e">
        <f>#REF!</f>
        <v>#REF!</v>
      </c>
      <c r="J22" s="46" t="s">
        <v>4</v>
      </c>
      <c r="K22" s="33" t="s">
        <v>53</v>
      </c>
      <c r="L22" s="33" t="s">
        <v>54</v>
      </c>
      <c r="M22" s="33" t="str">
        <f>[4]Ит.пр!E8</f>
        <v>СФО</v>
      </c>
      <c r="N22" s="33" t="s">
        <v>57</v>
      </c>
      <c r="O22" s="33">
        <f>[4]Ит.пр!G8</f>
        <v>0</v>
      </c>
      <c r="P22" s="33" t="s">
        <v>58</v>
      </c>
      <c r="Q22" s="8"/>
    </row>
    <row r="23" spans="1:17" ht="12" customHeight="1" thickBot="1">
      <c r="A23" s="50"/>
      <c r="B23" s="46"/>
      <c r="C23" s="37"/>
      <c r="D23" s="37"/>
      <c r="E23" s="47"/>
      <c r="F23" s="47"/>
      <c r="G23" s="47"/>
      <c r="H23" s="47"/>
      <c r="I23" s="24"/>
      <c r="J23" s="46"/>
      <c r="K23" s="47"/>
      <c r="L23" s="47"/>
      <c r="M23" s="47"/>
      <c r="N23" s="47"/>
      <c r="O23" s="47"/>
      <c r="P23" s="47"/>
      <c r="Q23" s="8"/>
    </row>
    <row r="24" spans="1:17" ht="12" customHeight="1">
      <c r="A24" s="50" t="e">
        <f>#REF!</f>
        <v>#REF!</v>
      </c>
      <c r="B24" s="31" t="s">
        <v>5</v>
      </c>
      <c r="C24" s="36" t="s">
        <v>98</v>
      </c>
      <c r="D24" s="36" t="s">
        <v>99</v>
      </c>
      <c r="E24" s="36" t="s">
        <v>26</v>
      </c>
      <c r="F24" s="36" t="s">
        <v>101</v>
      </c>
      <c r="G24" s="36">
        <f>[5]Ит.пр!G10</f>
        <v>0</v>
      </c>
      <c r="H24" s="36" t="s">
        <v>106</v>
      </c>
      <c r="I24" s="24" t="e">
        <f>#REF!</f>
        <v>#REF!</v>
      </c>
      <c r="J24" s="31" t="s">
        <v>5</v>
      </c>
      <c r="K24" s="33" t="s">
        <v>107</v>
      </c>
      <c r="L24" s="33" t="s">
        <v>108</v>
      </c>
      <c r="M24" s="33" t="s">
        <v>26</v>
      </c>
      <c r="N24" s="33" t="s">
        <v>24</v>
      </c>
      <c r="O24" s="33" t="e">
        <f>[1]Ит.пр!O23</f>
        <v>#REF!</v>
      </c>
      <c r="P24" s="33" t="s">
        <v>25</v>
      </c>
      <c r="Q24" s="8"/>
    </row>
    <row r="25" spans="1:17" ht="12" customHeight="1" thickBot="1">
      <c r="A25" s="50"/>
      <c r="B25" s="31"/>
      <c r="C25" s="37"/>
      <c r="D25" s="37"/>
      <c r="E25" s="37"/>
      <c r="F25" s="37"/>
      <c r="G25" s="37"/>
      <c r="H25" s="37"/>
      <c r="I25" s="24"/>
      <c r="J25" s="31"/>
      <c r="K25" s="47"/>
      <c r="L25" s="47"/>
      <c r="M25" s="47"/>
      <c r="N25" s="47"/>
      <c r="O25" s="47"/>
      <c r="P25" s="47"/>
      <c r="Q25" s="8"/>
    </row>
    <row r="26" spans="1:17" ht="12" customHeight="1">
      <c r="A26" s="50" t="e">
        <f>#REF!</f>
        <v>#REF!</v>
      </c>
      <c r="B26" s="31" t="s">
        <v>5</v>
      </c>
      <c r="C26" s="36" t="s">
        <v>100</v>
      </c>
      <c r="D26" s="36" t="s">
        <v>103</v>
      </c>
      <c r="E26" s="36" t="s">
        <v>102</v>
      </c>
      <c r="F26" s="36" t="s">
        <v>104</v>
      </c>
      <c r="G26" s="36">
        <f>[5]Ит.пр!G12</f>
        <v>0</v>
      </c>
      <c r="H26" s="36" t="s">
        <v>105</v>
      </c>
      <c r="I26" s="24" t="e">
        <f>#REF!</f>
        <v>#REF!</v>
      </c>
      <c r="J26" s="31" t="s">
        <v>5</v>
      </c>
      <c r="K26" s="33" t="s">
        <v>109</v>
      </c>
      <c r="L26" s="33" t="s">
        <v>110</v>
      </c>
      <c r="M26" s="33" t="s">
        <v>38</v>
      </c>
      <c r="N26" s="33" t="s">
        <v>111</v>
      </c>
      <c r="O26" s="33">
        <f>[4]Ит.пр!G12</f>
        <v>0</v>
      </c>
      <c r="P26" s="33" t="s">
        <v>112</v>
      </c>
      <c r="Q26" s="8"/>
    </row>
    <row r="27" spans="1:17" ht="12" customHeight="1" thickBot="1">
      <c r="A27" s="50"/>
      <c r="B27" s="32"/>
      <c r="C27" s="37"/>
      <c r="D27" s="37"/>
      <c r="E27" s="37"/>
      <c r="F27" s="37"/>
      <c r="G27" s="37"/>
      <c r="H27" s="37"/>
      <c r="I27" s="24"/>
      <c r="J27" s="32"/>
      <c r="K27" s="47"/>
      <c r="L27" s="47"/>
      <c r="M27" s="47"/>
      <c r="N27" s="47"/>
      <c r="O27" s="47"/>
      <c r="P27" s="47"/>
      <c r="Q27" s="8"/>
    </row>
    <row r="28" spans="1:17" ht="12.75" hidden="1" customHeight="1">
      <c r="A28" s="50" t="e">
        <f>#REF!</f>
        <v>#REF!</v>
      </c>
      <c r="B28" s="30" t="s">
        <v>6</v>
      </c>
      <c r="C28" s="36" t="str">
        <f>[5]Ит.пр!C14</f>
        <v>ТЫДЫКОВ Денис Карамаевич</v>
      </c>
      <c r="D28" s="36" t="str">
        <f>[5]Ит.пр!D14</f>
        <v>2006, мс</v>
      </c>
      <c r="E28" s="36" t="str">
        <f>[5]Ит.пр!E14</f>
        <v>СФО</v>
      </c>
      <c r="F28" s="36" t="str">
        <f>[5]Ит.пр!F14</f>
        <v xml:space="preserve">Р.Алтай, Шебалино, </v>
      </c>
      <c r="G28" s="36">
        <f>[5]Ит.пр!G14</f>
        <v>0</v>
      </c>
      <c r="H28" s="36" t="str">
        <f>[5]Ит.пр!H14</f>
        <v>Чилбаков</v>
      </c>
      <c r="I28" s="24" t="e">
        <f>#REF!</f>
        <v>#REF!</v>
      </c>
      <c r="J28" s="30" t="s">
        <v>6</v>
      </c>
      <c r="K28" s="33" t="str">
        <f>[4]Ит.пр!C14</f>
        <v>АРТУШЕВ Родион Арбитович</v>
      </c>
      <c r="L28" s="33" t="str">
        <f>[4]Ит.пр!D14</f>
        <v>2006, 1р</v>
      </c>
      <c r="M28" s="33" t="str">
        <f>[4]Ит.пр!E14</f>
        <v>СФО</v>
      </c>
      <c r="N28" s="33" t="str">
        <f>[4]Ит.пр!F14</f>
        <v xml:space="preserve">Р.Алтай, Шебалино, </v>
      </c>
      <c r="O28" s="33">
        <f>[4]Ит.пр!G14</f>
        <v>0</v>
      </c>
      <c r="P28" s="33" t="str">
        <f>[4]Ит.пр!H14</f>
        <v xml:space="preserve">Майхиев </v>
      </c>
      <c r="Q28" s="8"/>
    </row>
    <row r="29" spans="1:17" ht="12.75" hidden="1" customHeight="1" thickBot="1">
      <c r="A29" s="50"/>
      <c r="B29" s="27"/>
      <c r="C29" s="37"/>
      <c r="D29" s="37"/>
      <c r="E29" s="37"/>
      <c r="F29" s="37"/>
      <c r="G29" s="37"/>
      <c r="H29" s="37"/>
      <c r="I29" s="24"/>
      <c r="J29" s="27"/>
      <c r="K29" s="47"/>
      <c r="L29" s="47"/>
      <c r="M29" s="47"/>
      <c r="N29" s="47"/>
      <c r="O29" s="47"/>
      <c r="P29" s="47"/>
      <c r="Q29" s="8"/>
    </row>
    <row r="30" spans="1:17" ht="12.75" hidden="1" customHeight="1">
      <c r="A30" s="50" t="e">
        <f>#REF!</f>
        <v>#REF!</v>
      </c>
      <c r="B30" s="27" t="s">
        <v>6</v>
      </c>
      <c r="C30" s="36" t="str">
        <f>[5]Ит.пр!C16</f>
        <v>АХУХОВ Багдан Анатольевич</v>
      </c>
      <c r="D30" s="36" t="str">
        <f>[5]Ит.пр!D16</f>
        <v>2006, кмс</v>
      </c>
      <c r="E30" s="36" t="str">
        <f>[5]Ит.пр!E16</f>
        <v>СФО</v>
      </c>
      <c r="F30" s="36" t="str">
        <f>[5]Ит.пр!F16</f>
        <v xml:space="preserve">Кемеровская, Прокопьевск, </v>
      </c>
      <c r="G30" s="36">
        <f>[5]Ит.пр!G16</f>
        <v>0</v>
      </c>
      <c r="H30" s="36" t="str">
        <f>[5]Ит.пр!H16</f>
        <v>Курбатов</v>
      </c>
      <c r="I30" s="24" t="e">
        <f>#REF!</f>
        <v>#REF!</v>
      </c>
      <c r="J30" s="27" t="s">
        <v>6</v>
      </c>
      <c r="K30" s="33" t="str">
        <f>[4]Ит.пр!C16</f>
        <v>АПИТОВ Дамир Дмитриевич</v>
      </c>
      <c r="L30" s="33" t="str">
        <f>[4]Ит.пр!D16</f>
        <v>2006, мсмк</v>
      </c>
      <c r="M30" s="33" t="str">
        <f>[4]Ит.пр!E16</f>
        <v/>
      </c>
      <c r="N30" s="33" t="str">
        <f>[4]Ит.пр!F16</f>
        <v xml:space="preserve">Р.Алтай, Онгудай, </v>
      </c>
      <c r="O30" s="33">
        <f>[4]Ит.пр!G16</f>
        <v>0</v>
      </c>
      <c r="P30" s="33" t="str">
        <f>[4]Ит.пр!H16</f>
        <v xml:space="preserve">Чугунова </v>
      </c>
      <c r="Q30" s="8"/>
    </row>
    <row r="31" spans="1:17" ht="13.5" hidden="1" customHeight="1" thickBot="1">
      <c r="A31" s="50"/>
      <c r="B31" s="28"/>
      <c r="C31" s="37"/>
      <c r="D31" s="37"/>
      <c r="E31" s="37"/>
      <c r="F31" s="37"/>
      <c r="G31" s="37"/>
      <c r="H31" s="37"/>
      <c r="I31" s="24"/>
      <c r="J31" s="28"/>
      <c r="K31" s="47"/>
      <c r="L31" s="47"/>
      <c r="M31" s="47"/>
      <c r="N31" s="47"/>
      <c r="O31" s="47"/>
      <c r="P31" s="47"/>
      <c r="Q31" s="8"/>
    </row>
    <row r="32" spans="1:17" ht="10.5" customHeight="1" thickBot="1">
      <c r="B32" s="10">
        <v>50</v>
      </c>
      <c r="C32" s="6"/>
      <c r="D32" s="6"/>
      <c r="E32" s="6"/>
      <c r="F32" s="6"/>
      <c r="G32" s="6"/>
      <c r="H32" s="6"/>
      <c r="I32" s="8"/>
      <c r="J32" s="11">
        <v>54</v>
      </c>
      <c r="K32" s="6"/>
      <c r="L32" s="6"/>
      <c r="M32" s="6"/>
      <c r="N32" s="6"/>
      <c r="O32" s="6"/>
      <c r="P32" s="6"/>
      <c r="Q32" s="8"/>
    </row>
    <row r="33" spans="1:17" ht="12" customHeight="1">
      <c r="A33" s="50" t="e">
        <f>#REF!</f>
        <v>#REF!</v>
      </c>
      <c r="B33" s="40" t="s">
        <v>3</v>
      </c>
      <c r="C33" s="36" t="s">
        <v>59</v>
      </c>
      <c r="D33" s="36" t="s">
        <v>60</v>
      </c>
      <c r="E33" s="33" t="s">
        <v>26</v>
      </c>
      <c r="F33" s="33" t="s">
        <v>24</v>
      </c>
      <c r="G33" s="33" t="e">
        <f>[1]Ит.пр!G32</f>
        <v>#REF!</v>
      </c>
      <c r="H33" s="33" t="s">
        <v>25</v>
      </c>
      <c r="I33" s="24" t="e">
        <f>#REF!</f>
        <v>#REF!</v>
      </c>
      <c r="J33" s="40" t="s">
        <v>3</v>
      </c>
      <c r="K33" s="38" t="s">
        <v>65</v>
      </c>
      <c r="L33" s="48" t="s">
        <v>66</v>
      </c>
      <c r="M33" s="38" t="s">
        <v>30</v>
      </c>
      <c r="N33" s="38" t="s">
        <v>67</v>
      </c>
      <c r="O33" s="38" t="e">
        <f>[6]Ит.пр!G22</f>
        <v>#REF!</v>
      </c>
      <c r="P33" s="38" t="s">
        <v>68</v>
      </c>
      <c r="Q33" s="8"/>
    </row>
    <row r="34" spans="1:17" ht="12" customHeight="1" thickBot="1">
      <c r="A34" s="50"/>
      <c r="B34" s="41"/>
      <c r="C34" s="37"/>
      <c r="D34" s="37"/>
      <c r="E34" s="47"/>
      <c r="F34" s="47"/>
      <c r="G34" s="47"/>
      <c r="H34" s="47"/>
      <c r="I34" s="24"/>
      <c r="J34" s="41"/>
      <c r="K34" s="39"/>
      <c r="L34" s="49"/>
      <c r="M34" s="39"/>
      <c r="N34" s="39"/>
      <c r="O34" s="39"/>
      <c r="P34" s="39"/>
      <c r="Q34" s="8"/>
    </row>
    <row r="35" spans="1:17" ht="12" customHeight="1">
      <c r="A35" s="50" t="e">
        <f>#REF!</f>
        <v>#REF!</v>
      </c>
      <c r="B35" s="46" t="s">
        <v>4</v>
      </c>
      <c r="C35" s="36" t="s">
        <v>61</v>
      </c>
      <c r="D35" s="36" t="s">
        <v>62</v>
      </c>
      <c r="E35" s="36" t="s">
        <v>43</v>
      </c>
      <c r="F35" s="36" t="s">
        <v>63</v>
      </c>
      <c r="G35" s="36">
        <f>[7]Ит.пр!G8</f>
        <v>0</v>
      </c>
      <c r="H35" s="36" t="s">
        <v>64</v>
      </c>
      <c r="I35" s="24" t="e">
        <f>#REF!</f>
        <v>#REF!</v>
      </c>
      <c r="J35" s="46" t="s">
        <v>4</v>
      </c>
      <c r="K35" s="38" t="s">
        <v>75</v>
      </c>
      <c r="L35" s="48" t="s">
        <v>76</v>
      </c>
      <c r="M35" s="42" t="s">
        <v>26</v>
      </c>
      <c r="N35" s="42" t="s">
        <v>20</v>
      </c>
      <c r="O35" s="42" t="e">
        <f>[1]Ит.пр!O34</f>
        <v>#REF!</v>
      </c>
      <c r="P35" s="42" t="s">
        <v>77</v>
      </c>
      <c r="Q35" s="8"/>
    </row>
    <row r="36" spans="1:17" ht="12" customHeight="1" thickBot="1">
      <c r="A36" s="50"/>
      <c r="B36" s="46"/>
      <c r="C36" s="37"/>
      <c r="D36" s="37"/>
      <c r="E36" s="37"/>
      <c r="F36" s="37"/>
      <c r="G36" s="37"/>
      <c r="H36" s="37"/>
      <c r="I36" s="24"/>
      <c r="J36" s="46"/>
      <c r="K36" s="39"/>
      <c r="L36" s="49"/>
      <c r="M36" s="51"/>
      <c r="N36" s="51"/>
      <c r="O36" s="51"/>
      <c r="P36" s="51"/>
      <c r="Q36" s="8"/>
    </row>
    <row r="37" spans="1:17" ht="12" customHeight="1">
      <c r="A37" s="50" t="e">
        <f>#REF!</f>
        <v>#REF!</v>
      </c>
      <c r="B37" s="31" t="s">
        <v>5</v>
      </c>
      <c r="C37" s="36" t="s">
        <v>113</v>
      </c>
      <c r="D37" s="36" t="s">
        <v>114</v>
      </c>
      <c r="E37" s="36" t="s">
        <v>43</v>
      </c>
      <c r="F37" s="36" t="s">
        <v>115</v>
      </c>
      <c r="G37" s="36">
        <f>[7]Ит.пр!G10</f>
        <v>0</v>
      </c>
      <c r="H37" s="36" t="s">
        <v>116</v>
      </c>
      <c r="I37" s="24" t="e">
        <f>#REF!</f>
        <v>#REF!</v>
      </c>
      <c r="J37" s="31" t="s">
        <v>5</v>
      </c>
      <c r="K37" s="36" t="s">
        <v>119</v>
      </c>
      <c r="L37" s="36" t="s">
        <v>120</v>
      </c>
      <c r="M37" s="36" t="str">
        <f>[6]Ит.пр!E10</f>
        <v>СФО</v>
      </c>
      <c r="N37" s="36" t="s">
        <v>121</v>
      </c>
      <c r="O37" s="36">
        <f>[6]Ит.пр!G10</f>
        <v>0</v>
      </c>
      <c r="P37" s="36" t="s">
        <v>122</v>
      </c>
      <c r="Q37" s="8"/>
    </row>
    <row r="38" spans="1:17" ht="12" customHeight="1" thickBot="1">
      <c r="A38" s="50"/>
      <c r="B38" s="31"/>
      <c r="C38" s="37"/>
      <c r="D38" s="37"/>
      <c r="E38" s="37"/>
      <c r="F38" s="37"/>
      <c r="G38" s="37"/>
      <c r="H38" s="37"/>
      <c r="I38" s="24"/>
      <c r="J38" s="31"/>
      <c r="K38" s="37"/>
      <c r="L38" s="37"/>
      <c r="M38" s="37"/>
      <c r="N38" s="37"/>
      <c r="O38" s="37"/>
      <c r="P38" s="37"/>
      <c r="Q38" s="8"/>
    </row>
    <row r="39" spans="1:17" ht="12" customHeight="1">
      <c r="A39" s="50" t="e">
        <f>#REF!</f>
        <v>#REF!</v>
      </c>
      <c r="B39" s="31" t="s">
        <v>5</v>
      </c>
      <c r="C39" s="36" t="s">
        <v>117</v>
      </c>
      <c r="D39" s="36" t="s">
        <v>118</v>
      </c>
      <c r="E39" s="36" t="s">
        <v>26</v>
      </c>
      <c r="F39" s="36" t="s">
        <v>24</v>
      </c>
      <c r="G39" s="36">
        <f>[7]Ит.пр!G12</f>
        <v>0</v>
      </c>
      <c r="H39" s="36" t="s">
        <v>25</v>
      </c>
      <c r="I39" s="24" t="e">
        <f>#REF!</f>
        <v>#REF!</v>
      </c>
      <c r="J39" s="31" t="s">
        <v>5</v>
      </c>
      <c r="K39" s="33" t="s">
        <v>123</v>
      </c>
      <c r="L39" s="33" t="s">
        <v>124</v>
      </c>
      <c r="M39" s="42" t="s">
        <v>26</v>
      </c>
      <c r="N39" s="42" t="s">
        <v>88</v>
      </c>
      <c r="O39" s="42" t="e">
        <f>[8]Ит.пр!O18</f>
        <v>#REF!</v>
      </c>
      <c r="P39" s="42" t="s">
        <v>89</v>
      </c>
      <c r="Q39" s="8"/>
    </row>
    <row r="40" spans="1:17" ht="12" customHeight="1" thickBot="1">
      <c r="A40" s="50"/>
      <c r="B40" s="32"/>
      <c r="C40" s="37"/>
      <c r="D40" s="37"/>
      <c r="E40" s="37"/>
      <c r="F40" s="37"/>
      <c r="G40" s="37"/>
      <c r="H40" s="37"/>
      <c r="I40" s="24"/>
      <c r="J40" s="32"/>
      <c r="K40" s="34"/>
      <c r="L40" s="34"/>
      <c r="M40" s="43"/>
      <c r="N40" s="43"/>
      <c r="O40" s="43"/>
      <c r="P40" s="43"/>
      <c r="Q40" s="8"/>
    </row>
    <row r="41" spans="1:17" ht="12.75" hidden="1" customHeight="1">
      <c r="A41" s="50" t="e">
        <f>#REF!</f>
        <v>#REF!</v>
      </c>
      <c r="B41" s="30" t="s">
        <v>6</v>
      </c>
      <c r="C41" s="36" t="str">
        <f>[7]Ит.пр!C14</f>
        <v>ТЫДЫКОВ Денис Карамаевич</v>
      </c>
      <c r="D41" s="36" t="str">
        <f>[7]Ит.пр!D14</f>
        <v>2006, мс</v>
      </c>
      <c r="E41" s="36" t="str">
        <f>[7]Ит.пр!E14</f>
        <v>СФО</v>
      </c>
      <c r="F41" s="36" t="str">
        <f>[7]Ит.пр!F14</f>
        <v xml:space="preserve">Р.Алтай, Шебалино, </v>
      </c>
      <c r="G41" s="36">
        <f>[7]Ит.пр!G14</f>
        <v>0</v>
      </c>
      <c r="H41" s="36" t="str">
        <f>[7]Ит.пр!H14</f>
        <v>Чилбаков</v>
      </c>
      <c r="I41" s="24" t="e">
        <f>#REF!</f>
        <v>#REF!</v>
      </c>
      <c r="J41" s="30" t="s">
        <v>6</v>
      </c>
      <c r="K41" s="36" t="str">
        <f>[6]Ит.пр!C14</f>
        <v>АХУХОВ Багдан Анатольевич</v>
      </c>
      <c r="L41" s="36" t="str">
        <f>[6]Ит.пр!D14</f>
        <v>2006, кмс</v>
      </c>
      <c r="M41" s="36" t="str">
        <f>[6]Ит.пр!E14</f>
        <v>СФО</v>
      </c>
      <c r="N41" s="36" t="str">
        <f>[6]Ит.пр!F14</f>
        <v xml:space="preserve">Кемеровская, Прокопьевск, </v>
      </c>
      <c r="O41" s="36">
        <f>[6]Ит.пр!G14</f>
        <v>0</v>
      </c>
      <c r="P41" s="36" t="str">
        <f>[6]Ит.пр!H14</f>
        <v>Курбатов</v>
      </c>
      <c r="Q41" s="8"/>
    </row>
    <row r="42" spans="1:17" ht="12.75" hidden="1" customHeight="1" thickBot="1">
      <c r="A42" s="50"/>
      <c r="B42" s="27"/>
      <c r="C42" s="37"/>
      <c r="D42" s="37"/>
      <c r="E42" s="37"/>
      <c r="F42" s="37"/>
      <c r="G42" s="37"/>
      <c r="H42" s="37"/>
      <c r="I42" s="24"/>
      <c r="J42" s="27"/>
      <c r="K42" s="37"/>
      <c r="L42" s="37"/>
      <c r="M42" s="37"/>
      <c r="N42" s="37"/>
      <c r="O42" s="37"/>
      <c r="P42" s="37"/>
      <c r="Q42" s="8"/>
    </row>
    <row r="43" spans="1:17" ht="12.75" hidden="1" customHeight="1">
      <c r="A43" s="50" t="e">
        <f>#REF!</f>
        <v>#REF!</v>
      </c>
      <c r="B43" s="27" t="s">
        <v>6</v>
      </c>
      <c r="C43" s="36" t="str">
        <f>[7]Ит.пр!C16</f>
        <v>КОЖАНОВ Абдула Алексеевич</v>
      </c>
      <c r="D43" s="36" t="str">
        <f>[7]Ит.пр!D16</f>
        <v>2006, 1р</v>
      </c>
      <c r="E43" s="36" t="str">
        <f>[7]Ит.пр!E16</f>
        <v>СФО</v>
      </c>
      <c r="F43" s="36" t="str">
        <f>[7]Ит.пр!F16</f>
        <v xml:space="preserve">Р.Алтай, Кош-Агач, </v>
      </c>
      <c r="G43" s="36">
        <f>[7]Ит.пр!G16</f>
        <v>0</v>
      </c>
      <c r="H43" s="36" t="str">
        <f>[7]Ит.пр!H16</f>
        <v>Конопьянов Е.Д.</v>
      </c>
      <c r="I43" s="24" t="e">
        <f>#REF!</f>
        <v>#REF!</v>
      </c>
      <c r="J43" s="27" t="s">
        <v>6</v>
      </c>
      <c r="K43" s="36" t="str">
        <f>[6]Ит.пр!C16</f>
        <v>ГЕТМАН Сергей Валерьевич</v>
      </c>
      <c r="L43" s="36" t="str">
        <f>[6]Ит.пр!D16</f>
        <v>2006, мс</v>
      </c>
      <c r="M43" s="36" t="str">
        <f>[6]Ит.пр!E16</f>
        <v>СФО</v>
      </c>
      <c r="N43" s="36" t="str">
        <f>[6]Ит.пр!F16</f>
        <v xml:space="preserve">Кемеровская, Прокопьевск, </v>
      </c>
      <c r="O43" s="36">
        <f>[6]Ит.пр!G16</f>
        <v>0</v>
      </c>
      <c r="P43" s="36" t="str">
        <f>[6]Ит.пр!H16</f>
        <v>Курбатов</v>
      </c>
      <c r="Q43" s="8"/>
    </row>
    <row r="44" spans="1:17" ht="13.5" hidden="1" customHeight="1" thickBot="1">
      <c r="A44" s="50"/>
      <c r="B44" s="28"/>
      <c r="C44" s="37"/>
      <c r="D44" s="37"/>
      <c r="E44" s="37"/>
      <c r="F44" s="37"/>
      <c r="G44" s="37"/>
      <c r="H44" s="37"/>
      <c r="I44" s="24"/>
      <c r="J44" s="28"/>
      <c r="K44" s="37"/>
      <c r="L44" s="37"/>
      <c r="M44" s="37"/>
      <c r="N44" s="37"/>
      <c r="O44" s="37"/>
      <c r="P44" s="37"/>
      <c r="Q44" s="8"/>
    </row>
    <row r="45" spans="1:17" ht="11.25" hidden="1" customHeight="1">
      <c r="A45" s="2"/>
      <c r="B45" s="14"/>
      <c r="C45" s="17"/>
      <c r="D45" s="18"/>
      <c r="E45" s="18"/>
      <c r="F45" s="19"/>
      <c r="G45" s="7"/>
      <c r="H45" s="17"/>
      <c r="I45" s="8"/>
      <c r="J45" s="8"/>
      <c r="K45" s="6"/>
      <c r="L45" s="6"/>
      <c r="M45" s="6"/>
      <c r="N45" s="6"/>
      <c r="O45" s="6"/>
      <c r="P45" s="6"/>
      <c r="Q45" s="8"/>
    </row>
    <row r="46" spans="1:17" ht="13.5" hidden="1" thickBot="1">
      <c r="C46" s="6"/>
      <c r="D46" s="6"/>
      <c r="E46" s="6"/>
      <c r="F46" s="6"/>
      <c r="G46" s="6"/>
      <c r="H46" s="6"/>
      <c r="I46" s="8"/>
      <c r="J46" s="8"/>
      <c r="K46" s="6"/>
      <c r="L46" s="6"/>
      <c r="M46" s="6"/>
      <c r="N46" s="6"/>
      <c r="O46" s="6"/>
      <c r="P46" s="6"/>
      <c r="Q46" s="8"/>
    </row>
    <row r="47" spans="1:17" ht="10.5" customHeight="1" thickBot="1">
      <c r="B47" s="12">
        <v>59</v>
      </c>
      <c r="C47" s="6"/>
      <c r="D47" s="6"/>
      <c r="E47" s="6"/>
      <c r="F47" s="6"/>
      <c r="G47" s="6"/>
      <c r="H47" s="6"/>
      <c r="I47" s="8"/>
      <c r="J47" s="13">
        <v>65</v>
      </c>
      <c r="K47" s="6"/>
      <c r="L47" s="6"/>
      <c r="M47" s="6"/>
      <c r="N47" s="6"/>
      <c r="O47" s="6"/>
      <c r="P47" s="6"/>
      <c r="Q47" s="8"/>
    </row>
    <row r="48" spans="1:17" ht="12" customHeight="1">
      <c r="A48" s="26" t="e">
        <f>#REF!</f>
        <v>#REF!</v>
      </c>
      <c r="B48" s="40" t="s">
        <v>3</v>
      </c>
      <c r="C48" s="38" t="s">
        <v>69</v>
      </c>
      <c r="D48" s="48" t="s">
        <v>70</v>
      </c>
      <c r="E48" s="38" t="s">
        <v>43</v>
      </c>
      <c r="F48" s="38" t="s">
        <v>71</v>
      </c>
      <c r="G48" s="38" t="e">
        <f>[9]Ит.пр!G32</f>
        <v>#REF!</v>
      </c>
      <c r="H48" s="38" t="s">
        <v>72</v>
      </c>
      <c r="I48" s="24" t="e">
        <f>#REF!</f>
        <v>#REF!</v>
      </c>
      <c r="J48" s="40" t="s">
        <v>3</v>
      </c>
      <c r="K48" s="42" t="s">
        <v>78</v>
      </c>
      <c r="L48" s="44" t="s">
        <v>79</v>
      </c>
      <c r="M48" s="42" t="s">
        <v>30</v>
      </c>
      <c r="N48" s="42" t="s">
        <v>80</v>
      </c>
      <c r="O48" s="42" t="e">
        <f>[10]Ит.пр!G32</f>
        <v>#REF!</v>
      </c>
      <c r="P48" s="42" t="s">
        <v>81</v>
      </c>
      <c r="Q48" s="8"/>
    </row>
    <row r="49" spans="1:17" ht="12" customHeight="1" thickBot="1">
      <c r="A49" s="26"/>
      <c r="B49" s="41"/>
      <c r="C49" s="39"/>
      <c r="D49" s="49"/>
      <c r="E49" s="39"/>
      <c r="F49" s="39"/>
      <c r="G49" s="39"/>
      <c r="H49" s="39"/>
      <c r="I49" s="24"/>
      <c r="J49" s="41"/>
      <c r="K49" s="43"/>
      <c r="L49" s="45"/>
      <c r="M49" s="43"/>
      <c r="N49" s="43"/>
      <c r="O49" s="43"/>
      <c r="P49" s="43"/>
      <c r="Q49" s="8"/>
    </row>
    <row r="50" spans="1:17" ht="12" customHeight="1">
      <c r="A50" s="26" t="e">
        <f>#REF!</f>
        <v>#REF!</v>
      </c>
      <c r="B50" s="46" t="s">
        <v>4</v>
      </c>
      <c r="C50" s="38" t="s">
        <v>73</v>
      </c>
      <c r="D50" s="48" t="s">
        <v>74</v>
      </c>
      <c r="E50" s="38" t="s">
        <v>43</v>
      </c>
      <c r="F50" s="38" t="s">
        <v>63</v>
      </c>
      <c r="G50" s="38" t="e">
        <f>[7]Ит.пр!G39</f>
        <v>#REF!</v>
      </c>
      <c r="H50" s="38" t="s">
        <v>64</v>
      </c>
      <c r="I50" s="24" t="e">
        <f>#REF!</f>
        <v>#REF!</v>
      </c>
      <c r="J50" s="46" t="s">
        <v>4</v>
      </c>
      <c r="K50" s="42" t="s">
        <v>82</v>
      </c>
      <c r="L50" s="44" t="s">
        <v>83</v>
      </c>
      <c r="M50" s="42" t="s">
        <v>26</v>
      </c>
      <c r="N50" s="42" t="s">
        <v>84</v>
      </c>
      <c r="O50" s="42" t="e">
        <f>[10]Ит.пр!G34</f>
        <v>#REF!</v>
      </c>
      <c r="P50" s="42" t="s">
        <v>85</v>
      </c>
      <c r="Q50" s="8"/>
    </row>
    <row r="51" spans="1:17" ht="12" customHeight="1" thickBot="1">
      <c r="A51" s="26"/>
      <c r="B51" s="46"/>
      <c r="C51" s="39"/>
      <c r="D51" s="49"/>
      <c r="E51" s="39"/>
      <c r="F51" s="39"/>
      <c r="G51" s="39"/>
      <c r="H51" s="39"/>
      <c r="I51" s="24"/>
      <c r="J51" s="46"/>
      <c r="K51" s="43"/>
      <c r="L51" s="45"/>
      <c r="M51" s="43"/>
      <c r="N51" s="43"/>
      <c r="O51" s="43"/>
      <c r="P51" s="43"/>
      <c r="Q51" s="8"/>
    </row>
    <row r="52" spans="1:17" ht="12" customHeight="1">
      <c r="A52" s="26" t="e">
        <f>#REF!</f>
        <v>#REF!</v>
      </c>
      <c r="B52" s="31" t="s">
        <v>5</v>
      </c>
      <c r="C52" s="36" t="s">
        <v>125</v>
      </c>
      <c r="D52" s="36" t="s">
        <v>126</v>
      </c>
      <c r="E52" s="33" t="s">
        <v>26</v>
      </c>
      <c r="F52" s="33" t="s">
        <v>24</v>
      </c>
      <c r="G52" s="33" t="e">
        <f>[1]Ит.пр!G51</f>
        <v>#REF!</v>
      </c>
      <c r="H52" s="33" t="s">
        <v>25</v>
      </c>
      <c r="I52" s="24" t="e">
        <f>#REF!</f>
        <v>#REF!</v>
      </c>
      <c r="J52" s="31" t="s">
        <v>5</v>
      </c>
      <c r="K52" s="33" t="s">
        <v>130</v>
      </c>
      <c r="L52" s="33" t="s">
        <v>131</v>
      </c>
      <c r="M52" s="42" t="s">
        <v>26</v>
      </c>
      <c r="N52" s="42" t="s">
        <v>88</v>
      </c>
      <c r="O52" s="42" t="e">
        <f>[8]Ит.пр!O31</f>
        <v>#REF!</v>
      </c>
      <c r="P52" s="42" t="s">
        <v>89</v>
      </c>
      <c r="Q52" s="8"/>
    </row>
    <row r="53" spans="1:17" ht="12" customHeight="1" thickBot="1">
      <c r="A53" s="26"/>
      <c r="B53" s="31"/>
      <c r="C53" s="37"/>
      <c r="D53" s="37"/>
      <c r="E53" s="47"/>
      <c r="F53" s="47"/>
      <c r="G53" s="47"/>
      <c r="H53" s="47"/>
      <c r="I53" s="24"/>
      <c r="J53" s="31"/>
      <c r="K53" s="34"/>
      <c r="L53" s="34"/>
      <c r="M53" s="43"/>
      <c r="N53" s="43"/>
      <c r="O53" s="43"/>
      <c r="P53" s="43"/>
      <c r="Q53" s="8"/>
    </row>
    <row r="54" spans="1:17" ht="12" customHeight="1">
      <c r="A54" s="26" t="e">
        <f>#REF!</f>
        <v>#REF!</v>
      </c>
      <c r="B54" s="31" t="s">
        <v>5</v>
      </c>
      <c r="C54" s="36" t="s">
        <v>127</v>
      </c>
      <c r="D54" s="36" t="s">
        <v>128</v>
      </c>
      <c r="E54" s="36" t="str">
        <f>[9]Ит.пр!E12</f>
        <v>СФО</v>
      </c>
      <c r="F54" s="36" t="s">
        <v>80</v>
      </c>
      <c r="G54" s="36">
        <f>[9]Ит.пр!G12</f>
        <v>0</v>
      </c>
      <c r="H54" s="36" t="s">
        <v>129</v>
      </c>
      <c r="I54" s="24" t="e">
        <f>#REF!</f>
        <v>#REF!</v>
      </c>
      <c r="J54" s="31" t="s">
        <v>5</v>
      </c>
      <c r="K54" s="33" t="s">
        <v>132</v>
      </c>
      <c r="L54" s="33" t="s">
        <v>133</v>
      </c>
      <c r="M54" s="42" t="s">
        <v>26</v>
      </c>
      <c r="N54" s="42" t="s">
        <v>134</v>
      </c>
      <c r="O54" s="42" t="e">
        <f>[8]Ит.пр!O33</f>
        <v>#REF!</v>
      </c>
      <c r="P54" s="42" t="s">
        <v>135</v>
      </c>
      <c r="Q54" s="8"/>
    </row>
    <row r="55" spans="1:17" ht="12" customHeight="1" thickBot="1">
      <c r="A55" s="26"/>
      <c r="B55" s="32"/>
      <c r="C55" s="37"/>
      <c r="D55" s="37"/>
      <c r="E55" s="37"/>
      <c r="F55" s="37"/>
      <c r="G55" s="37"/>
      <c r="H55" s="37"/>
      <c r="I55" s="24"/>
      <c r="J55" s="32"/>
      <c r="K55" s="34"/>
      <c r="L55" s="34"/>
      <c r="M55" s="43"/>
      <c r="N55" s="43"/>
      <c r="O55" s="43"/>
      <c r="P55" s="43"/>
      <c r="Q55" s="8"/>
    </row>
    <row r="56" spans="1:17" ht="12.75" hidden="1" customHeight="1">
      <c r="A56" s="26" t="e">
        <f>#REF!</f>
        <v>#REF!</v>
      </c>
      <c r="B56" s="30" t="s">
        <v>6</v>
      </c>
      <c r="C56" s="36" t="str">
        <f>[9]Ит.пр!C14</f>
        <v>БАЙХЕЛЬ Максим Романович</v>
      </c>
      <c r="D56" s="36" t="str">
        <f>[9]Ит.пр!D14</f>
        <v>2006, мс</v>
      </c>
      <c r="E56" s="36" t="str">
        <f>[9]Ит.пр!E14</f>
        <v>СФО</v>
      </c>
      <c r="F56" s="36" t="str">
        <f>[9]Ит.пр!F14</f>
        <v xml:space="preserve">Кемеровская, Шерегеш, </v>
      </c>
      <c r="G56" s="36">
        <f>[9]Ит.пр!G14</f>
        <v>0</v>
      </c>
      <c r="H56" s="36" t="str">
        <f>[9]Ит.пр!H14</f>
        <v>Созыгашев В.Г.</v>
      </c>
      <c r="I56" s="24" t="e">
        <f>#REF!</f>
        <v>#REF!</v>
      </c>
      <c r="J56" s="30" t="s">
        <v>6</v>
      </c>
      <c r="K56" s="33" t="str">
        <f>[10]Ит.пр!C14</f>
        <v>ТЫДЫКОВ Денис Карамаевич</v>
      </c>
      <c r="L56" s="33" t="str">
        <f>[10]Ит.пр!D14</f>
        <v>2006, мс</v>
      </c>
      <c r="M56" s="33" t="str">
        <f>[10]Ит.пр!E14</f>
        <v>СФО</v>
      </c>
      <c r="N56" s="33" t="str">
        <f>[10]Ит.пр!F14</f>
        <v xml:space="preserve">Р.Алтай, Шебалино, </v>
      </c>
      <c r="O56" s="33">
        <f>[10]Ит.пр!G14</f>
        <v>0</v>
      </c>
      <c r="P56" s="33" t="str">
        <f>[10]Ит.пр!H14</f>
        <v>Чилбаков</v>
      </c>
      <c r="Q56" s="8"/>
    </row>
    <row r="57" spans="1:17" ht="12.75" hidden="1" customHeight="1" thickBot="1">
      <c r="A57" s="26"/>
      <c r="B57" s="27"/>
      <c r="C57" s="37"/>
      <c r="D57" s="37"/>
      <c r="E57" s="37"/>
      <c r="F57" s="37"/>
      <c r="G57" s="37"/>
      <c r="H57" s="37"/>
      <c r="I57" s="24"/>
      <c r="J57" s="27"/>
      <c r="K57" s="34"/>
      <c r="L57" s="34"/>
      <c r="M57" s="34"/>
      <c r="N57" s="34"/>
      <c r="O57" s="34"/>
      <c r="P57" s="34"/>
      <c r="Q57" s="8"/>
    </row>
    <row r="58" spans="1:17" ht="12.75" hidden="1" customHeight="1">
      <c r="A58" s="26" t="e">
        <f>#REF!</f>
        <v>#REF!</v>
      </c>
      <c r="B58" s="27" t="s">
        <v>6</v>
      </c>
      <c r="C58" s="36" t="str">
        <f>[9]Ит.пр!C16</f>
        <v>ДЖАНАБЕКОВ Динис</v>
      </c>
      <c r="D58" s="36" t="str">
        <f>[9]Ит.пр!D16</f>
        <v>2006, мс</v>
      </c>
      <c r="E58" s="36" t="str">
        <f>[9]Ит.пр!E16</f>
        <v>СФО</v>
      </c>
      <c r="F58" s="36" t="str">
        <f>[9]Ит.пр!F16</f>
        <v xml:space="preserve">Р.Алтай, Кош-Агач, </v>
      </c>
      <c r="G58" s="36">
        <f>[9]Ит.пр!G16</f>
        <v>0</v>
      </c>
      <c r="H58" s="36" t="str">
        <f>[9]Ит.пр!H16</f>
        <v>Нукеев</v>
      </c>
      <c r="I58" s="24" t="e">
        <f>#REF!</f>
        <v>#REF!</v>
      </c>
      <c r="J58" s="27" t="s">
        <v>6</v>
      </c>
      <c r="K58" s="33" t="str">
        <f>[10]Ит.пр!C16</f>
        <v>КИСЕЛЕВ Егор Сергеевич</v>
      </c>
      <c r="L58" s="33" t="str">
        <f>[10]Ит.пр!D16</f>
        <v>2006, 1р</v>
      </c>
      <c r="M58" s="33" t="str">
        <f>[10]Ит.пр!E16</f>
        <v>СФО</v>
      </c>
      <c r="N58" s="33" t="str">
        <f>[10]Ит.пр!F16</f>
        <v xml:space="preserve">Алтайский, Заринск, </v>
      </c>
      <c r="O58" s="33">
        <f>[10]Ит.пр!G16</f>
        <v>0</v>
      </c>
      <c r="P58" s="33" t="str">
        <f>[10]Ит.пр!H16</f>
        <v>Казанцев</v>
      </c>
      <c r="Q58" s="8"/>
    </row>
    <row r="59" spans="1:17" ht="12.75" hidden="1" customHeight="1" thickBot="1">
      <c r="A59" s="26"/>
      <c r="B59" s="28"/>
      <c r="C59" s="37"/>
      <c r="D59" s="37"/>
      <c r="E59" s="37"/>
      <c r="F59" s="37"/>
      <c r="G59" s="37"/>
      <c r="H59" s="37"/>
      <c r="I59" s="24"/>
      <c r="J59" s="27"/>
      <c r="K59" s="34"/>
      <c r="L59" s="34"/>
      <c r="M59" s="34"/>
      <c r="N59" s="34"/>
      <c r="O59" s="34"/>
      <c r="P59" s="34"/>
      <c r="Q59" s="8"/>
    </row>
    <row r="60" spans="1:17" ht="10.5" customHeight="1" thickBot="1">
      <c r="B60" s="10">
        <v>71</v>
      </c>
      <c r="C60" s="20"/>
      <c r="D60" s="20"/>
      <c r="E60" s="20"/>
      <c r="F60" s="20"/>
      <c r="G60" s="20"/>
      <c r="H60" s="20"/>
      <c r="I60" s="8"/>
      <c r="J60" s="13" t="s">
        <v>13</v>
      </c>
      <c r="K60" s="6"/>
      <c r="L60" s="6"/>
      <c r="M60" s="6"/>
      <c r="N60" s="6"/>
      <c r="O60" s="6"/>
      <c r="P60" s="6"/>
      <c r="Q60" s="8"/>
    </row>
    <row r="61" spans="1:17" ht="11.45" customHeight="1">
      <c r="A61" s="26" t="e">
        <f>#REF!</f>
        <v>#REF!</v>
      </c>
      <c r="B61" s="40" t="s">
        <v>3</v>
      </c>
      <c r="C61" s="42" t="s">
        <v>86</v>
      </c>
      <c r="D61" s="44" t="s">
        <v>87</v>
      </c>
      <c r="E61" s="42" t="s">
        <v>26</v>
      </c>
      <c r="F61" s="42" t="s">
        <v>88</v>
      </c>
      <c r="G61" s="42" t="e">
        <f>[8]Ит.пр!G40</f>
        <v>#REF!</v>
      </c>
      <c r="H61" s="42" t="s">
        <v>89</v>
      </c>
      <c r="I61" s="24"/>
      <c r="J61" s="40" t="s">
        <v>3</v>
      </c>
      <c r="K61" s="42" t="s">
        <v>90</v>
      </c>
      <c r="L61" s="44" t="s">
        <v>91</v>
      </c>
      <c r="M61" s="42" t="s">
        <v>30</v>
      </c>
      <c r="N61" s="42" t="s">
        <v>67</v>
      </c>
      <c r="O61" s="42" t="e">
        <f>[6]Ит.пр!G50</f>
        <v>#REF!</v>
      </c>
      <c r="P61" s="87" t="s">
        <v>68</v>
      </c>
      <c r="Q61" s="8"/>
    </row>
    <row r="62" spans="1:17" ht="11.45" customHeight="1" thickBot="1">
      <c r="A62" s="26"/>
      <c r="B62" s="41"/>
      <c r="C62" s="43"/>
      <c r="D62" s="45"/>
      <c r="E62" s="43"/>
      <c r="F62" s="43"/>
      <c r="G62" s="43"/>
      <c r="H62" s="43"/>
      <c r="I62" s="24"/>
      <c r="J62" s="41"/>
      <c r="K62" s="51"/>
      <c r="L62" s="86"/>
      <c r="M62" s="51"/>
      <c r="N62" s="51"/>
      <c r="O62" s="51"/>
      <c r="P62" s="88"/>
      <c r="Q62" s="8"/>
    </row>
    <row r="63" spans="1:17" ht="11.45" customHeight="1">
      <c r="A63" s="26" t="e">
        <f>#REF!</f>
        <v>#REF!</v>
      </c>
      <c r="B63" s="46" t="s">
        <v>4</v>
      </c>
      <c r="C63" s="33" t="s">
        <v>136</v>
      </c>
      <c r="D63" s="33" t="s">
        <v>137</v>
      </c>
      <c r="E63" s="42" t="s">
        <v>26</v>
      </c>
      <c r="F63" s="42" t="s">
        <v>88</v>
      </c>
      <c r="G63" s="42" t="e">
        <f>[8]Ит.пр!G42</f>
        <v>#REF!</v>
      </c>
      <c r="H63" s="42" t="s">
        <v>89</v>
      </c>
      <c r="I63" s="24"/>
      <c r="J63" s="46" t="s">
        <v>4</v>
      </c>
      <c r="K63" s="33" t="s">
        <v>144</v>
      </c>
      <c r="L63" s="33" t="s">
        <v>145</v>
      </c>
      <c r="M63" s="33" t="s">
        <v>43</v>
      </c>
      <c r="N63" s="33" t="s">
        <v>146</v>
      </c>
      <c r="O63" s="33" t="e">
        <f>[10]Ит.пр!G21</f>
        <v>#REF!</v>
      </c>
      <c r="P63" s="33" t="s">
        <v>147</v>
      </c>
      <c r="Q63" s="4"/>
    </row>
    <row r="64" spans="1:17" ht="11.45" customHeight="1" thickBot="1">
      <c r="A64" s="26"/>
      <c r="B64" s="46"/>
      <c r="C64" s="34"/>
      <c r="D64" s="34"/>
      <c r="E64" s="43"/>
      <c r="F64" s="43"/>
      <c r="G64" s="43"/>
      <c r="H64" s="43"/>
      <c r="I64" s="24"/>
      <c r="J64" s="46"/>
      <c r="K64" s="34"/>
      <c r="L64" s="34"/>
      <c r="M64" s="34"/>
      <c r="N64" s="34"/>
      <c r="O64" s="34"/>
      <c r="P64" s="34"/>
      <c r="Q64" s="5"/>
    </row>
    <row r="65" spans="1:17" ht="11.45" customHeight="1">
      <c r="A65" s="26" t="e">
        <f>#REF!</f>
        <v>#REF!</v>
      </c>
      <c r="B65" s="31" t="s">
        <v>5</v>
      </c>
      <c r="C65" s="33" t="s">
        <v>138</v>
      </c>
      <c r="D65" s="33" t="str">
        <f>[8]Ит.пр!D10</f>
        <v>2006, кмс</v>
      </c>
      <c r="E65" s="38" t="s">
        <v>43</v>
      </c>
      <c r="F65" s="38" t="s">
        <v>63</v>
      </c>
      <c r="G65" s="38" t="e">
        <f>[7]Ит.пр!G54</f>
        <v>#REF!</v>
      </c>
      <c r="H65" s="38" t="s">
        <v>139</v>
      </c>
      <c r="I65" s="35"/>
      <c r="J65" s="31" t="s">
        <v>5</v>
      </c>
      <c r="K65" s="33" t="s">
        <v>148</v>
      </c>
      <c r="L65" s="33" t="s">
        <v>149</v>
      </c>
      <c r="M65" s="33" t="s">
        <v>26</v>
      </c>
      <c r="N65" s="33" t="s">
        <v>150</v>
      </c>
      <c r="O65" s="33" t="e">
        <f>[10]Ит.пр!G23</f>
        <v>#REF!</v>
      </c>
      <c r="P65" s="33" t="s">
        <v>151</v>
      </c>
      <c r="Q65" s="8"/>
    </row>
    <row r="66" spans="1:17" ht="11.45" customHeight="1" thickBot="1">
      <c r="A66" s="26"/>
      <c r="B66" s="31"/>
      <c r="C66" s="34"/>
      <c r="D66" s="34"/>
      <c r="E66" s="39"/>
      <c r="F66" s="39"/>
      <c r="G66" s="39"/>
      <c r="H66" s="39"/>
      <c r="I66" s="35"/>
      <c r="J66" s="31"/>
      <c r="K66" s="34"/>
      <c r="L66" s="34"/>
      <c r="M66" s="34"/>
      <c r="N66" s="34"/>
      <c r="O66" s="34"/>
      <c r="P66" s="34"/>
      <c r="Q66" s="8"/>
    </row>
    <row r="67" spans="1:17" ht="11.45" customHeight="1">
      <c r="A67" s="26" t="e">
        <f>#REF!</f>
        <v>#REF!</v>
      </c>
      <c r="B67" s="31" t="s">
        <v>5</v>
      </c>
      <c r="C67" s="33" t="s">
        <v>140</v>
      </c>
      <c r="D67" s="33" t="s">
        <v>141</v>
      </c>
      <c r="E67" s="33" t="str">
        <f>[8]Ит.пр!E12</f>
        <v>СФО</v>
      </c>
      <c r="F67" s="33" t="s">
        <v>142</v>
      </c>
      <c r="G67" s="33">
        <f>[8]Ит.пр!G12</f>
        <v>0</v>
      </c>
      <c r="H67" s="33" t="s">
        <v>143</v>
      </c>
      <c r="I67" s="35"/>
      <c r="J67" s="31" t="s">
        <v>5</v>
      </c>
      <c r="K67" s="33" t="s">
        <v>152</v>
      </c>
      <c r="L67" s="33" t="s">
        <v>153</v>
      </c>
      <c r="M67" s="42" t="s">
        <v>26</v>
      </c>
      <c r="N67" s="42" t="s">
        <v>88</v>
      </c>
      <c r="O67" s="42" t="e">
        <f>[8]Ит.пр!O46</f>
        <v>#REF!</v>
      </c>
      <c r="P67" s="42" t="s">
        <v>89</v>
      </c>
      <c r="Q67" s="29"/>
    </row>
    <row r="68" spans="1:17" ht="11.45" customHeight="1" thickBot="1">
      <c r="A68" s="26"/>
      <c r="B68" s="32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43"/>
      <c r="N68" s="43"/>
      <c r="O68" s="43"/>
      <c r="P68" s="43"/>
      <c r="Q68" s="29"/>
    </row>
    <row r="69" spans="1:17" ht="12.75" hidden="1" customHeight="1">
      <c r="A69" s="26" t="e">
        <f>#REF!</f>
        <v>#REF!</v>
      </c>
      <c r="B69" s="30" t="s">
        <v>6</v>
      </c>
      <c r="C69" s="22" t="str">
        <f>[8]Ит.пр!C14</f>
        <v>КЛИМОВ Андрей Алексеевич</v>
      </c>
      <c r="D69" s="22" t="str">
        <f>[8]Ит.пр!D14</f>
        <v>2006, мсмк</v>
      </c>
      <c r="E69" s="22" t="str">
        <f>[8]Ит.пр!E14</f>
        <v>СФО</v>
      </c>
      <c r="F69" s="22" t="str">
        <f>[8]Ит.пр!F14</f>
        <v xml:space="preserve">Р.Алтай, Горно-Алтайск, </v>
      </c>
      <c r="G69" s="22">
        <f>[8]Ит.пр!G14</f>
        <v>0</v>
      </c>
      <c r="H69" s="22" t="str">
        <f>[8]Ит.пр!H14</f>
        <v>Чистяков А.Б.</v>
      </c>
      <c r="I69" s="24"/>
      <c r="J69" s="15"/>
      <c r="K69" s="16"/>
      <c r="L69" s="16"/>
      <c r="M69" s="16"/>
      <c r="N69" s="16"/>
      <c r="O69" s="16"/>
      <c r="P69" s="16"/>
      <c r="Q69" s="4"/>
    </row>
    <row r="70" spans="1:17" ht="12.75" hidden="1" customHeight="1" thickBot="1">
      <c r="A70" s="26"/>
      <c r="B70" s="27"/>
      <c r="C70" s="23"/>
      <c r="D70" s="23"/>
      <c r="E70" s="23"/>
      <c r="F70" s="23"/>
      <c r="G70" s="23"/>
      <c r="H70" s="23"/>
      <c r="I70" s="24"/>
      <c r="J70" s="15"/>
      <c r="K70" s="16"/>
      <c r="L70" s="16"/>
      <c r="M70" s="16"/>
      <c r="N70" s="16"/>
      <c r="O70" s="16"/>
      <c r="P70" s="16"/>
      <c r="Q70" s="5"/>
    </row>
    <row r="71" spans="1:17" ht="12.75" hidden="1" customHeight="1">
      <c r="A71" s="26" t="e">
        <f>#REF!</f>
        <v>#REF!</v>
      </c>
      <c r="B71" s="27" t="s">
        <v>6</v>
      </c>
      <c r="C71" s="22" t="str">
        <f>[8]Ит.пр!C16</f>
        <v>ЧОЧКИН Ринатрасулович</v>
      </c>
      <c r="D71" s="22" t="str">
        <f>[8]Ит.пр!D16</f>
        <v>2006, мсмк</v>
      </c>
      <c r="E71" s="22" t="str">
        <f>[8]Ит.пр!E16</f>
        <v>СФО</v>
      </c>
      <c r="F71" s="22" t="str">
        <f>[8]Ит.пр!F16</f>
        <v xml:space="preserve">Р.Алтай, Онгудай, </v>
      </c>
      <c r="G71" s="22">
        <f>[8]Ит.пр!G16</f>
        <v>0</v>
      </c>
      <c r="H71" s="22" t="str">
        <f>[8]Ит.пр!H16</f>
        <v>Ялчин С.П.</v>
      </c>
      <c r="I71" s="24"/>
      <c r="J71" s="15"/>
      <c r="K71" s="16"/>
      <c r="L71" s="16"/>
      <c r="M71" s="16"/>
      <c r="N71" s="16"/>
      <c r="O71" s="16"/>
      <c r="P71" s="16"/>
      <c r="Q71" s="8"/>
    </row>
    <row r="72" spans="1:17" ht="12.75" hidden="1" customHeight="1" thickBot="1">
      <c r="A72" s="26"/>
      <c r="B72" s="28"/>
      <c r="C72" s="23"/>
      <c r="D72" s="23"/>
      <c r="E72" s="23"/>
      <c r="F72" s="23"/>
      <c r="G72" s="23"/>
      <c r="H72" s="23"/>
      <c r="I72" s="24"/>
      <c r="J72" s="15"/>
      <c r="K72" s="16"/>
      <c r="L72" s="16"/>
      <c r="M72" s="16"/>
      <c r="N72" s="16"/>
      <c r="O72" s="16"/>
      <c r="P72" s="16"/>
      <c r="Q72" s="8"/>
    </row>
    <row r="73" spans="1:17">
      <c r="G73" s="6"/>
      <c r="J73" s="1"/>
      <c r="K73" s="9"/>
      <c r="L73" s="9"/>
      <c r="M73" s="9"/>
      <c r="N73" s="9"/>
      <c r="O73" s="9"/>
      <c r="P73" s="9"/>
    </row>
    <row r="74" spans="1:17" ht="12.75" customHeight="1">
      <c r="B74" s="25" t="s">
        <v>17</v>
      </c>
      <c r="C74" s="25"/>
      <c r="D74" s="25"/>
      <c r="E74" s="25"/>
      <c r="F74" s="25"/>
      <c r="G74" s="25"/>
      <c r="H74" s="25"/>
      <c r="J74" s="25" t="s">
        <v>49</v>
      </c>
      <c r="K74" s="25"/>
      <c r="L74" s="25"/>
      <c r="M74" s="25"/>
      <c r="N74" s="25"/>
      <c r="O74" s="25"/>
      <c r="P74" s="25"/>
    </row>
    <row r="75" spans="1:17" ht="12.75" customHeight="1"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O75" s="25"/>
      <c r="P75" s="25"/>
    </row>
    <row r="76" spans="1:17" ht="18.75" customHeight="1">
      <c r="B76" s="8"/>
      <c r="C76" s="8"/>
      <c r="D76" s="8"/>
      <c r="E76" s="8"/>
      <c r="F76" s="8"/>
      <c r="G76" s="21"/>
      <c r="H76" s="21"/>
    </row>
  </sheetData>
  <mergeCells count="488">
    <mergeCell ref="L65:L66"/>
    <mergeCell ref="M65:M66"/>
    <mergeCell ref="N65:N66"/>
    <mergeCell ref="O65:O66"/>
    <mergeCell ref="P65:P66"/>
    <mergeCell ref="J67:J68"/>
    <mergeCell ref="K67:K68"/>
    <mergeCell ref="L67:L68"/>
    <mergeCell ref="M67:M68"/>
    <mergeCell ref="N67:N68"/>
    <mergeCell ref="O67:O68"/>
    <mergeCell ref="P67:P68"/>
    <mergeCell ref="J65:J66"/>
    <mergeCell ref="K65:K66"/>
    <mergeCell ref="J61:J62"/>
    <mergeCell ref="K61:K62"/>
    <mergeCell ref="L61:L62"/>
    <mergeCell ref="M61:M62"/>
    <mergeCell ref="N61:N62"/>
    <mergeCell ref="O61:O62"/>
    <mergeCell ref="P61:P62"/>
    <mergeCell ref="J63:J64"/>
    <mergeCell ref="K63:K64"/>
    <mergeCell ref="L63:L64"/>
    <mergeCell ref="M63:M64"/>
    <mergeCell ref="N63:N64"/>
    <mergeCell ref="O63:O64"/>
    <mergeCell ref="P63:P64"/>
    <mergeCell ref="O7:O8"/>
    <mergeCell ref="P7:P8"/>
    <mergeCell ref="J7:J8"/>
    <mergeCell ref="K7:K8"/>
    <mergeCell ref="L7:L8"/>
    <mergeCell ref="M7:M8"/>
    <mergeCell ref="N7:N8"/>
    <mergeCell ref="O9:O10"/>
    <mergeCell ref="P9:P10"/>
    <mergeCell ref="J9:J10"/>
    <mergeCell ref="K9:K10"/>
    <mergeCell ref="L9:L10"/>
    <mergeCell ref="M9:M10"/>
    <mergeCell ref="N9:N10"/>
    <mergeCell ref="P15:P16"/>
    <mergeCell ref="J22:J23"/>
    <mergeCell ref="K22:K23"/>
    <mergeCell ref="A1:P1"/>
    <mergeCell ref="A2:P2"/>
    <mergeCell ref="A3:P3"/>
    <mergeCell ref="A4:P4"/>
    <mergeCell ref="B5:B6"/>
    <mergeCell ref="C5:C6"/>
    <mergeCell ref="D5:D6"/>
    <mergeCell ref="E5:E6"/>
    <mergeCell ref="F5:F6"/>
    <mergeCell ref="G5:G6"/>
    <mergeCell ref="O5:O6"/>
    <mergeCell ref="P5:P6"/>
    <mergeCell ref="J5:J6"/>
    <mergeCell ref="K5:K6"/>
    <mergeCell ref="L5:L6"/>
    <mergeCell ref="M5:M6"/>
    <mergeCell ref="A7:A8"/>
    <mergeCell ref="I7:I8"/>
    <mergeCell ref="N5:N6"/>
    <mergeCell ref="I9:I10"/>
    <mergeCell ref="A9:A10"/>
    <mergeCell ref="B9:B10"/>
    <mergeCell ref="C9:C10"/>
    <mergeCell ref="D9:D10"/>
    <mergeCell ref="E9:E10"/>
    <mergeCell ref="F9:F10"/>
    <mergeCell ref="G9:G10"/>
    <mergeCell ref="H9:H10"/>
    <mergeCell ref="B7:B8"/>
    <mergeCell ref="C7:C8"/>
    <mergeCell ref="D7:D8"/>
    <mergeCell ref="E7:E8"/>
    <mergeCell ref="F7:F8"/>
    <mergeCell ref="G7:G8"/>
    <mergeCell ref="H7:H8"/>
    <mergeCell ref="H5:H6"/>
    <mergeCell ref="I13:I14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O13:O14"/>
    <mergeCell ref="P13:P14"/>
    <mergeCell ref="J13:J14"/>
    <mergeCell ref="K13:K14"/>
    <mergeCell ref="L13:L14"/>
    <mergeCell ref="M13:M14"/>
    <mergeCell ref="A15:A16"/>
    <mergeCell ref="B15:B16"/>
    <mergeCell ref="N13:N14"/>
    <mergeCell ref="A11:A12"/>
    <mergeCell ref="B11:B12"/>
    <mergeCell ref="C11:C12"/>
    <mergeCell ref="D11:D12"/>
    <mergeCell ref="E11:E12"/>
    <mergeCell ref="F11:F12"/>
    <mergeCell ref="G11:G12"/>
    <mergeCell ref="H11:H12"/>
    <mergeCell ref="P17:P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E20:E21"/>
    <mergeCell ref="F20:F21"/>
    <mergeCell ref="G20:G21"/>
    <mergeCell ref="H20:H21"/>
    <mergeCell ref="I17:I18"/>
    <mergeCell ref="O15:O16"/>
    <mergeCell ref="C15:C16"/>
    <mergeCell ref="D15:D16"/>
    <mergeCell ref="E15:E16"/>
    <mergeCell ref="F15:F16"/>
    <mergeCell ref="G15:G16"/>
    <mergeCell ref="H15:H16"/>
    <mergeCell ref="O20:O21"/>
    <mergeCell ref="J15:J16"/>
    <mergeCell ref="K15:K16"/>
    <mergeCell ref="L15:L16"/>
    <mergeCell ref="M15:M16"/>
    <mergeCell ref="N15:N16"/>
    <mergeCell ref="O17:O18"/>
    <mergeCell ref="I15:I16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O22:O23"/>
    <mergeCell ref="P22:P23"/>
    <mergeCell ref="L22:L23"/>
    <mergeCell ref="M22:M23"/>
    <mergeCell ref="N22:N23"/>
    <mergeCell ref="A20:A21"/>
    <mergeCell ref="B20:B21"/>
    <mergeCell ref="C20:C21"/>
    <mergeCell ref="D20:D21"/>
    <mergeCell ref="A24:A25"/>
    <mergeCell ref="B24:B25"/>
    <mergeCell ref="C24:C25"/>
    <mergeCell ref="D24:D25"/>
    <mergeCell ref="E24:E25"/>
    <mergeCell ref="F24:F25"/>
    <mergeCell ref="G24:G25"/>
    <mergeCell ref="H24:H25"/>
    <mergeCell ref="I22:I23"/>
    <mergeCell ref="I26:I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O26:O27"/>
    <mergeCell ref="P26:P27"/>
    <mergeCell ref="J26:J27"/>
    <mergeCell ref="K26:K27"/>
    <mergeCell ref="L26:L27"/>
    <mergeCell ref="M26:M27"/>
    <mergeCell ref="N26:N27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O30:O31"/>
    <mergeCell ref="P30:P31"/>
    <mergeCell ref="J30:J31"/>
    <mergeCell ref="K30:K31"/>
    <mergeCell ref="L30:L31"/>
    <mergeCell ref="M30:M31"/>
    <mergeCell ref="N30:N31"/>
    <mergeCell ref="A28:A29"/>
    <mergeCell ref="B28:B29"/>
    <mergeCell ref="L35:L36"/>
    <mergeCell ref="M35:M36"/>
    <mergeCell ref="N35:N36"/>
    <mergeCell ref="A33:A34"/>
    <mergeCell ref="B33:B34"/>
    <mergeCell ref="I30:I31"/>
    <mergeCell ref="O28:O29"/>
    <mergeCell ref="C28:C29"/>
    <mergeCell ref="D28:D29"/>
    <mergeCell ref="E28:E29"/>
    <mergeCell ref="F28:F29"/>
    <mergeCell ref="G28:G29"/>
    <mergeCell ref="H28:H29"/>
    <mergeCell ref="O33:O34"/>
    <mergeCell ref="A35:A36"/>
    <mergeCell ref="B35:B36"/>
    <mergeCell ref="C35:C36"/>
    <mergeCell ref="D35:D36"/>
    <mergeCell ref="E35:E36"/>
    <mergeCell ref="F35:F36"/>
    <mergeCell ref="G35:G36"/>
    <mergeCell ref="H35:H36"/>
    <mergeCell ref="I33:I34"/>
    <mergeCell ref="O39:O40"/>
    <mergeCell ref="P39:P40"/>
    <mergeCell ref="J39:J40"/>
    <mergeCell ref="K39:K40"/>
    <mergeCell ref="L39:L40"/>
    <mergeCell ref="M39:M40"/>
    <mergeCell ref="N39:N40"/>
    <mergeCell ref="A37:A38"/>
    <mergeCell ref="B37:B38"/>
    <mergeCell ref="C37:C38"/>
    <mergeCell ref="D37:D38"/>
    <mergeCell ref="E37:E38"/>
    <mergeCell ref="F37:F38"/>
    <mergeCell ref="G37:G38"/>
    <mergeCell ref="H37:H38"/>
    <mergeCell ref="C33:C34"/>
    <mergeCell ref="D33:D34"/>
    <mergeCell ref="E33:E34"/>
    <mergeCell ref="F33:F34"/>
    <mergeCell ref="G33:G34"/>
    <mergeCell ref="H33:H34"/>
    <mergeCell ref="O37:O38"/>
    <mergeCell ref="P37:P38"/>
    <mergeCell ref="J37:J38"/>
    <mergeCell ref="K37:K38"/>
    <mergeCell ref="L37:L38"/>
    <mergeCell ref="M37:M38"/>
    <mergeCell ref="N37:N38"/>
    <mergeCell ref="I35:I36"/>
    <mergeCell ref="P33:P34"/>
    <mergeCell ref="J33:J34"/>
    <mergeCell ref="K33:K34"/>
    <mergeCell ref="L33:L34"/>
    <mergeCell ref="M33:M34"/>
    <mergeCell ref="N33:N34"/>
    <mergeCell ref="O35:O36"/>
    <mergeCell ref="P35:P36"/>
    <mergeCell ref="J35:J36"/>
    <mergeCell ref="K35:K36"/>
    <mergeCell ref="A39:A40"/>
    <mergeCell ref="B39:B40"/>
    <mergeCell ref="C39:C40"/>
    <mergeCell ref="D39:D40"/>
    <mergeCell ref="E39:E40"/>
    <mergeCell ref="F39:F40"/>
    <mergeCell ref="G39:G40"/>
    <mergeCell ref="H39:H40"/>
    <mergeCell ref="I37:I38"/>
    <mergeCell ref="I39:I40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1:I42"/>
    <mergeCell ref="J41:J42"/>
    <mergeCell ref="K41:K42"/>
    <mergeCell ref="L41:L42"/>
    <mergeCell ref="M41:M42"/>
    <mergeCell ref="N41:N42"/>
    <mergeCell ref="O43:O44"/>
    <mergeCell ref="P43:P44"/>
    <mergeCell ref="J43:J44"/>
    <mergeCell ref="K43:K44"/>
    <mergeCell ref="L43:L44"/>
    <mergeCell ref="M43:M44"/>
    <mergeCell ref="N43:N44"/>
    <mergeCell ref="A41:A42"/>
    <mergeCell ref="B41:B42"/>
    <mergeCell ref="I43:I44"/>
    <mergeCell ref="O41:O42"/>
    <mergeCell ref="C41:C42"/>
    <mergeCell ref="D41:D42"/>
    <mergeCell ref="E41:E42"/>
    <mergeCell ref="F41:F42"/>
    <mergeCell ref="G41:G42"/>
    <mergeCell ref="H41:H42"/>
    <mergeCell ref="A50:A51"/>
    <mergeCell ref="B50:B51"/>
    <mergeCell ref="C50:C51"/>
    <mergeCell ref="D50:D51"/>
    <mergeCell ref="E50:E51"/>
    <mergeCell ref="F50:F51"/>
    <mergeCell ref="G50:G51"/>
    <mergeCell ref="H50:H51"/>
    <mergeCell ref="I48:I49"/>
    <mergeCell ref="A48:A49"/>
    <mergeCell ref="B48:B49"/>
    <mergeCell ref="C48:C49"/>
    <mergeCell ref="D48:D49"/>
    <mergeCell ref="E48:E49"/>
    <mergeCell ref="F48:F49"/>
    <mergeCell ref="G48:G49"/>
    <mergeCell ref="H48:H49"/>
    <mergeCell ref="I50:I51"/>
    <mergeCell ref="P48:P49"/>
    <mergeCell ref="J48:J49"/>
    <mergeCell ref="K48:K49"/>
    <mergeCell ref="L48:L49"/>
    <mergeCell ref="M48:M49"/>
    <mergeCell ref="N48:N49"/>
    <mergeCell ref="O50:O51"/>
    <mergeCell ref="P50:P51"/>
    <mergeCell ref="J50:J51"/>
    <mergeCell ref="K50:K51"/>
    <mergeCell ref="L50:L51"/>
    <mergeCell ref="M50:M51"/>
    <mergeCell ref="N50:N51"/>
    <mergeCell ref="O52:O53"/>
    <mergeCell ref="P52:P53"/>
    <mergeCell ref="O48:O49"/>
    <mergeCell ref="I52:I53"/>
    <mergeCell ref="J52:J53"/>
    <mergeCell ref="K52:K53"/>
    <mergeCell ref="L52:L53"/>
    <mergeCell ref="M52:M53"/>
    <mergeCell ref="N52:N53"/>
    <mergeCell ref="O54:O55"/>
    <mergeCell ref="P54:P55"/>
    <mergeCell ref="J54:J55"/>
    <mergeCell ref="K54:K55"/>
    <mergeCell ref="L54:L55"/>
    <mergeCell ref="M54:M55"/>
    <mergeCell ref="N54:N55"/>
    <mergeCell ref="A52:A53"/>
    <mergeCell ref="B52:B53"/>
    <mergeCell ref="C52:C53"/>
    <mergeCell ref="D52:D53"/>
    <mergeCell ref="E52:E53"/>
    <mergeCell ref="F52:F53"/>
    <mergeCell ref="G52:G53"/>
    <mergeCell ref="H52:H53"/>
    <mergeCell ref="I54:I55"/>
    <mergeCell ref="A54:A55"/>
    <mergeCell ref="B54:B55"/>
    <mergeCell ref="C54:C55"/>
    <mergeCell ref="D54:D55"/>
    <mergeCell ref="E54:E55"/>
    <mergeCell ref="F54:F55"/>
    <mergeCell ref="G54:G55"/>
    <mergeCell ref="H54:H55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O58:O59"/>
    <mergeCell ref="P58:P59"/>
    <mergeCell ref="J58:J59"/>
    <mergeCell ref="K58:K59"/>
    <mergeCell ref="L58:L59"/>
    <mergeCell ref="M58:M59"/>
    <mergeCell ref="N58:N59"/>
    <mergeCell ref="A56:A57"/>
    <mergeCell ref="I61: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A61:A62"/>
    <mergeCell ref="B56:B57"/>
    <mergeCell ref="C56:C57"/>
    <mergeCell ref="D56:D57"/>
    <mergeCell ref="E56:E57"/>
    <mergeCell ref="F56:F57"/>
    <mergeCell ref="G56:G57"/>
    <mergeCell ref="H56:H57"/>
    <mergeCell ref="I58:I59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B61:B62"/>
    <mergeCell ref="C61:C62"/>
    <mergeCell ref="D61:D62"/>
    <mergeCell ref="E61:E62"/>
    <mergeCell ref="F61:F62"/>
    <mergeCell ref="G61:G62"/>
    <mergeCell ref="H61:H62"/>
    <mergeCell ref="J74:P75"/>
    <mergeCell ref="Q67:Q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7:A68"/>
    <mergeCell ref="B67:B68"/>
    <mergeCell ref="C67:C68"/>
    <mergeCell ref="D67:D68"/>
    <mergeCell ref="E67:E68"/>
    <mergeCell ref="F67:F68"/>
    <mergeCell ref="I67:I68"/>
    <mergeCell ref="G67:G68"/>
    <mergeCell ref="H67:H68"/>
    <mergeCell ref="G76:H76"/>
    <mergeCell ref="G71:G72"/>
    <mergeCell ref="H71:H72"/>
    <mergeCell ref="I71:I72"/>
    <mergeCell ref="B74:H75"/>
    <mergeCell ref="A71:A72"/>
    <mergeCell ref="B71:B72"/>
    <mergeCell ref="C71:C72"/>
    <mergeCell ref="D71:D72"/>
    <mergeCell ref="E71:E72"/>
    <mergeCell ref="F71:F72"/>
  </mergeCells>
  <conditionalFormatting sqref="G7:G19 O15:O23 G24:G32 O26:O32 G35:G47 G54:G60 O37:O38 G67:G68 O41:O47">
    <cfRule type="cellIs" dxfId="21" priority="44" operator="equal">
      <formula>0</formula>
    </cfRule>
  </conditionalFormatting>
  <conditionalFormatting sqref="O60 O63:O66">
    <cfRule type="cellIs" dxfId="20" priority="43" operator="equal">
      <formula>0</formula>
    </cfRule>
  </conditionalFormatting>
  <conditionalFormatting sqref="O7:O8 O11:O14">
    <cfRule type="cellIs" dxfId="19" priority="38" operator="equal">
      <formula>0</formula>
    </cfRule>
  </conditionalFormatting>
  <conditionalFormatting sqref="N9:N10">
    <cfRule type="cellIs" dxfId="18" priority="37" operator="equal">
      <formula>0</formula>
    </cfRule>
  </conditionalFormatting>
  <conditionalFormatting sqref="F20:F21">
    <cfRule type="cellIs" dxfId="17" priority="20" operator="equal">
      <formula>0</formula>
    </cfRule>
  </conditionalFormatting>
  <conditionalFormatting sqref="G22:G23">
    <cfRule type="cellIs" dxfId="16" priority="19" operator="equal">
      <formula>0</formula>
    </cfRule>
  </conditionalFormatting>
  <conditionalFormatting sqref="O24:O25">
    <cfRule type="cellIs" dxfId="15" priority="18" operator="equal">
      <formula>0</formula>
    </cfRule>
  </conditionalFormatting>
  <conditionalFormatting sqref="G33:G34">
    <cfRule type="cellIs" dxfId="14" priority="17" operator="equal">
      <formula>0</formula>
    </cfRule>
  </conditionalFormatting>
  <conditionalFormatting sqref="O33:O34">
    <cfRule type="cellIs" dxfId="13" priority="15" operator="equal">
      <formula>0</formula>
    </cfRule>
  </conditionalFormatting>
  <conditionalFormatting sqref="O35:O36">
    <cfRule type="cellIs" dxfId="12" priority="14" operator="equal">
      <formula>0</formula>
    </cfRule>
  </conditionalFormatting>
  <conditionalFormatting sqref="G48:G49">
    <cfRule type="cellIs" dxfId="11" priority="13" operator="equal">
      <formula>0</formula>
    </cfRule>
  </conditionalFormatting>
  <conditionalFormatting sqref="G50:G51">
    <cfRule type="cellIs" dxfId="10" priority="12" operator="equal">
      <formula>0</formula>
    </cfRule>
  </conditionalFormatting>
  <conditionalFormatting sqref="O48:O51">
    <cfRule type="cellIs" dxfId="9" priority="11" operator="equal">
      <formula>0</formula>
    </cfRule>
  </conditionalFormatting>
  <conditionalFormatting sqref="G61:G62">
    <cfRule type="cellIs" dxfId="8" priority="10" operator="equal">
      <formula>0</formula>
    </cfRule>
  </conditionalFormatting>
  <conditionalFormatting sqref="O61:O62">
    <cfRule type="cellIs" dxfId="7" priority="9" operator="equal">
      <formula>0</formula>
    </cfRule>
  </conditionalFormatting>
  <conditionalFormatting sqref="O54:O55">
    <cfRule type="cellIs" dxfId="6" priority="8" operator="equal">
      <formula>0</formula>
    </cfRule>
  </conditionalFormatting>
  <conditionalFormatting sqref="O39:O40">
    <cfRule type="cellIs" dxfId="5" priority="6" operator="equal">
      <formula>0</formula>
    </cfRule>
  </conditionalFormatting>
  <conditionalFormatting sqref="G52:G53">
    <cfRule type="cellIs" dxfId="4" priority="5" operator="equal">
      <formula>0</formula>
    </cfRule>
  </conditionalFormatting>
  <conditionalFormatting sqref="O52:O53">
    <cfRule type="cellIs" dxfId="3" priority="4" operator="equal">
      <formula>0</formula>
    </cfRule>
  </conditionalFormatting>
  <conditionalFormatting sqref="G63:G64">
    <cfRule type="cellIs" dxfId="2" priority="3" operator="equal">
      <formula>0</formula>
    </cfRule>
  </conditionalFormatting>
  <conditionalFormatting sqref="G65:G66">
    <cfRule type="cellIs" dxfId="1" priority="2" operator="equal">
      <formula>0</formula>
    </cfRule>
  </conditionalFormatting>
  <conditionalFormatting sqref="O67:O68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27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2018-10-11T06:31:37Z</cp:lastPrinted>
  <dcterms:created xsi:type="dcterms:W3CDTF">1996-10-08T23:32:33Z</dcterms:created>
  <dcterms:modified xsi:type="dcterms:W3CDTF">2018-10-26T02:16:35Z</dcterms:modified>
</cp:coreProperties>
</file>