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аспределение по коврам" sheetId="1" r:id="rId1"/>
    <sheet name="Лист2" sheetId="2" r:id="rId2"/>
    <sheet name="cписок судей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<sst xmlns="http://schemas.openxmlformats.org/spreadsheetml/2006/main" count="177" uniqueCount="98">
  <si>
    <t>ВСЕРОССИЙСКАЯ ФЕДЕРАЦИЯ САМБО</t>
  </si>
  <si>
    <t>СОСТАВ СУДЕЙСКОЙ КОЛЛЕГИИ</t>
  </si>
  <si>
    <t>№ п/п</t>
  </si>
  <si>
    <t>Ф.И.О.</t>
  </si>
  <si>
    <t>Суд. категория</t>
  </si>
  <si>
    <t>Должность</t>
  </si>
  <si>
    <t>Регион</t>
  </si>
  <si>
    <t>гл.судья</t>
  </si>
  <si>
    <t>гл.секретарь</t>
  </si>
  <si>
    <t>зам. гл.секретаря</t>
  </si>
  <si>
    <t>рук. ковра</t>
  </si>
  <si>
    <t>судья</t>
  </si>
  <si>
    <t>РАСПРЕДЕЛЕНИЕ СУДЕЙ ПО КОВРАМ</t>
  </si>
  <si>
    <t>КОВЕР 1</t>
  </si>
  <si>
    <t>ИНСТРУКЦИЯ</t>
  </si>
  <si>
    <r>
      <t xml:space="preserve">В столбце </t>
    </r>
    <r>
      <rPr>
        <b/>
        <sz val="10"/>
        <rFont val="Arial"/>
        <family val="2"/>
      </rPr>
      <t xml:space="preserve">В </t>
    </r>
    <r>
      <rPr>
        <sz val="10"/>
        <rFont val="Arial"/>
        <family val="2"/>
      </rPr>
      <t>ставим номер п/п из общего списка судей</t>
    </r>
  </si>
  <si>
    <t>КОВЕР 2</t>
  </si>
  <si>
    <t>КОВЕР 3</t>
  </si>
  <si>
    <t>Рук. ковра</t>
  </si>
  <si>
    <t>Рук. Ковра</t>
  </si>
  <si>
    <t>МК</t>
  </si>
  <si>
    <t>Саркисян Арарат</t>
  </si>
  <si>
    <t>ХМАО</t>
  </si>
  <si>
    <t>Пигасов Сергей</t>
  </si>
  <si>
    <t>I</t>
  </si>
  <si>
    <t>Чебоксары</t>
  </si>
  <si>
    <t>Султанов Фарид</t>
  </si>
  <si>
    <t>Оренбург</t>
  </si>
  <si>
    <t>Кондрашкина Людмила</t>
  </si>
  <si>
    <t>Московская обл.</t>
  </si>
  <si>
    <t>Скомсков Роман</t>
  </si>
  <si>
    <t>Гончаров Юрий</t>
  </si>
  <si>
    <t>Рычев Сергей</t>
  </si>
  <si>
    <t>Владимирская обл.</t>
  </si>
  <si>
    <t>Перетрухин Виктор</t>
  </si>
  <si>
    <t>Пенза</t>
  </si>
  <si>
    <t xml:space="preserve">Гаврилов Виктор </t>
  </si>
  <si>
    <t>Бийск</t>
  </si>
  <si>
    <t>Фадеев Александр</t>
  </si>
  <si>
    <t>Краснокамск</t>
  </si>
  <si>
    <t>Коркин Юрий</t>
  </si>
  <si>
    <t>Кострома</t>
  </si>
  <si>
    <t xml:space="preserve">Дулин Сергей </t>
  </si>
  <si>
    <t>РК</t>
  </si>
  <si>
    <t>Новосибирск</t>
  </si>
  <si>
    <t>Соцков Василий</t>
  </si>
  <si>
    <t>Приморский край</t>
  </si>
  <si>
    <t>Нижний Новгород</t>
  </si>
  <si>
    <t>Сарынина Марина</t>
  </si>
  <si>
    <t>Ростов</t>
  </si>
  <si>
    <t>Алимов Монаф</t>
  </si>
  <si>
    <t>Санкт-Петербург</t>
  </si>
  <si>
    <t>Хадиев Марсель</t>
  </si>
  <si>
    <t>Татарстан</t>
  </si>
  <si>
    <t>Родионов Андрей</t>
  </si>
  <si>
    <t>Курган</t>
  </si>
  <si>
    <t>Корнеев Денис</t>
  </si>
  <si>
    <t>Калужская область</t>
  </si>
  <si>
    <t>Лоптунов Александр</t>
  </si>
  <si>
    <t>Мурманская область</t>
  </si>
  <si>
    <t>Кораллава Ирина</t>
  </si>
  <si>
    <t>Москва</t>
  </si>
  <si>
    <t>Филлипов Андрей</t>
  </si>
  <si>
    <t xml:space="preserve">Савельев Алексей </t>
  </si>
  <si>
    <t xml:space="preserve">Владимир </t>
  </si>
  <si>
    <t>Становкин Михаил</t>
  </si>
  <si>
    <t>Самара</t>
  </si>
  <si>
    <t>Адамян Артур</t>
  </si>
  <si>
    <t>Краснодар</t>
  </si>
  <si>
    <t>Балыков Юрий</t>
  </si>
  <si>
    <t>Челябинск</t>
  </si>
  <si>
    <t>Арти</t>
  </si>
  <si>
    <t>Мельцов Юрий</t>
  </si>
  <si>
    <t>Тула</t>
  </si>
  <si>
    <t>Вшивцев Сергей</t>
  </si>
  <si>
    <t>Екатеренбург</t>
  </si>
  <si>
    <t>Корниенко Максим</t>
  </si>
  <si>
    <t>Ханинев А.</t>
  </si>
  <si>
    <t>Рязань</t>
  </si>
  <si>
    <t>Краснодарский край</t>
  </si>
  <si>
    <t>Анапа</t>
  </si>
  <si>
    <t>Зотов В.И.</t>
  </si>
  <si>
    <t>Энгельс</t>
  </si>
  <si>
    <t>Уваров Николай</t>
  </si>
  <si>
    <t>Козлов И.М.</t>
  </si>
  <si>
    <t>Тольятти</t>
  </si>
  <si>
    <t>Разваляев С.В.</t>
  </si>
  <si>
    <t>Саратов</t>
  </si>
  <si>
    <t>Натулин А.</t>
  </si>
  <si>
    <t>Шестопалов Г.</t>
  </si>
  <si>
    <t>г.Заречный</t>
  </si>
  <si>
    <t>Сыроватский Федор</t>
  </si>
  <si>
    <t>Герасимов Владимир</t>
  </si>
  <si>
    <t>Клименко Андрей</t>
  </si>
  <si>
    <t>Мартышин Максим</t>
  </si>
  <si>
    <t>Отрадный</t>
  </si>
  <si>
    <t>Лозюк Виталий</t>
  </si>
  <si>
    <t>зам. гл. судьи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</si>
</sst>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b/>
      <sz val="14"/>
      <color indexed="10"/>
      <name val="CyrillicOld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name val="Century Gothic"/>
      <family val="2"/>
    </font>
    <font>
      <sz val="10"/>
      <name val="Century Gothic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b/>
      <i/>
      <u val="single"/>
      <sz val="12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BrushScriptUkrain"/>
      <family val="1"/>
    </font>
    <font>
      <b/>
      <i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24" xfId="0" applyFont="1" applyBorder="1" applyAlignment="1">
      <alignment horizontal="left" vertical="center"/>
    </xf>
    <xf numFmtId="49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/>
    </xf>
    <xf numFmtId="0" fontId="4" fillId="0" borderId="25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26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13" fillId="0" borderId="0" xfId="0" applyFont="1" applyBorder="1" applyAlignment="1">
      <alignment vertical="center"/>
    </xf>
    <xf numFmtId="0" fontId="15" fillId="0" borderId="0" xfId="42" applyFont="1" applyAlignment="1" applyProtection="1">
      <alignment/>
      <protection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7" fillId="0" borderId="52" xfId="0" applyFont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left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428625</xdr:colOff>
      <xdr:row>1</xdr:row>
      <xdr:rowOff>133350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28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борьбе самбо, среди юношей 1994-1995гг.р.</v>
          </cell>
        </row>
        <row r="3">
          <cell r="A3" t="str">
            <v>25-29 октября 2010г.  г. Отрадный</v>
          </cell>
        </row>
        <row r="6">
          <cell r="A6" t="str">
            <v>Гл. судья, судья МК</v>
          </cell>
          <cell r="G6" t="str">
            <v>В.И.Зотов</v>
          </cell>
          <cell r="H6" t="str">
            <v>МК</v>
          </cell>
        </row>
        <row r="8">
          <cell r="H8" t="str">
            <v>РК</v>
          </cell>
          <cell r="I8" t="str">
            <v>Пчелов С.Г.</v>
          </cell>
        </row>
        <row r="9">
          <cell r="I9" t="str">
            <v>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8">
      <selection activeCell="E31" sqref="C31:E31"/>
    </sheetView>
  </sheetViews>
  <sheetFormatPr defaultColWidth="9.140625" defaultRowHeight="12.75"/>
  <cols>
    <col min="1" max="1" width="10.28125" style="0" customWidth="1"/>
    <col min="2" max="2" width="4.00390625" style="0" customWidth="1"/>
    <col min="3" max="3" width="28.421875" style="0" customWidth="1"/>
    <col min="4" max="4" width="15.57421875" style="0" customWidth="1"/>
    <col min="5" max="5" width="24.7109375" style="0" customWidth="1"/>
  </cols>
  <sheetData>
    <row r="1" spans="1:5" ht="12.75">
      <c r="A1" s="94" t="s">
        <v>12</v>
      </c>
      <c r="B1" s="94"/>
      <c r="C1" s="94"/>
      <c r="D1" s="94"/>
      <c r="E1" s="94"/>
    </row>
    <row r="2" ht="13.5" thickBot="1"/>
    <row r="3" spans="1:9" ht="19.5" customHeight="1" thickBot="1">
      <c r="A3" s="23" t="s">
        <v>13</v>
      </c>
      <c r="B3" s="24"/>
      <c r="C3" s="25" t="e">
        <f>VLOOKUP(B3,'cписок судей'!A5:E21,3,FALSE)</f>
        <v>#N/A</v>
      </c>
      <c r="D3" s="79" t="e">
        <f>VLOOKUP(B3,'cписок судей'!A3:F27,3,FALSE)</f>
        <v>#N/A</v>
      </c>
      <c r="E3" s="80" t="e">
        <f>VLOOKUP(B3,'cписок судей'!A5:E21,5,FALSE)</f>
        <v>#N/A</v>
      </c>
      <c r="G3" s="26"/>
      <c r="I3" s="27" t="s">
        <v>14</v>
      </c>
    </row>
    <row r="4" spans="2:7" ht="7.5" customHeight="1">
      <c r="B4" s="24"/>
      <c r="G4" s="26"/>
    </row>
    <row r="5" spans="1:9" ht="19.5" customHeight="1">
      <c r="A5" s="28">
        <v>1</v>
      </c>
      <c r="B5" s="29"/>
      <c r="C5" s="30" t="e">
        <f>VLOOKUP(B5,'cписок судей'!A5:E45,2,FALSE)</f>
        <v>#N/A</v>
      </c>
      <c r="D5" s="62" t="e">
        <f>VLOOKUP(B5,'cписок судей'!A5:F46,3,FALSE)</f>
        <v>#N/A</v>
      </c>
      <c r="E5" s="62" t="e">
        <f>VLOOKUP(B5,'cписок судей'!A5:E45,5,FALSE)</f>
        <v>#N/A</v>
      </c>
      <c r="G5" s="26"/>
      <c r="I5" t="s">
        <v>15</v>
      </c>
    </row>
    <row r="6" spans="1:7" ht="19.5" customHeight="1">
      <c r="A6" s="28">
        <v>2</v>
      </c>
      <c r="B6" s="29"/>
      <c r="C6" s="30" t="e">
        <f>VLOOKUP(B6,'cписок судей'!A5:E45,2,FALSE)</f>
        <v>#N/A</v>
      </c>
      <c r="D6" s="62" t="e">
        <f>VLOOKUP(B6,'cписок судей'!A5:F46,3,FALSE)</f>
        <v>#N/A</v>
      </c>
      <c r="E6" s="62" t="e">
        <f>VLOOKUP(B6,'cписок судей'!A5:E45,5,FALSE)</f>
        <v>#N/A</v>
      </c>
      <c r="G6" s="26"/>
    </row>
    <row r="7" spans="1:7" ht="19.5" customHeight="1">
      <c r="A7" s="28">
        <v>3</v>
      </c>
      <c r="B7" s="29"/>
      <c r="C7" s="30" t="e">
        <f>VLOOKUP(B7,'cписок судей'!A5:E45,2,FALSE)</f>
        <v>#N/A</v>
      </c>
      <c r="D7" s="62" t="e">
        <f>VLOOKUP(B7,'cписок судей'!A5:F46,3,FALSE)</f>
        <v>#N/A</v>
      </c>
      <c r="E7" s="62" t="e">
        <f>VLOOKUP(B7,'cписок судей'!A5:E45,5,FALSE)</f>
        <v>#N/A</v>
      </c>
      <c r="G7" s="26"/>
    </row>
    <row r="8" spans="1:7" ht="19.5" customHeight="1">
      <c r="A8" s="28">
        <v>4</v>
      </c>
      <c r="B8" s="29"/>
      <c r="C8" s="30" t="e">
        <f>VLOOKUP(B8,'cписок судей'!A5:E45,2,FALSE)</f>
        <v>#N/A</v>
      </c>
      <c r="D8" s="62" t="e">
        <f>VLOOKUP(B8,'cписок судей'!A5:F46,3,FALSE)</f>
        <v>#N/A</v>
      </c>
      <c r="E8" s="62" t="e">
        <f>VLOOKUP(B8,'cписок судей'!A5:E45,5,FALSE)</f>
        <v>#N/A</v>
      </c>
      <c r="G8" s="26"/>
    </row>
    <row r="9" spans="1:7" ht="19.5" customHeight="1">
      <c r="A9" s="28">
        <v>5</v>
      </c>
      <c r="B9" s="29"/>
      <c r="C9" s="30" t="e">
        <f>VLOOKUP(B9,'cписок судей'!A5:E45,2,FALSE)</f>
        <v>#N/A</v>
      </c>
      <c r="D9" s="62" t="e">
        <f>VLOOKUP(B9,'cписок судей'!A5:F46,3,FALSE)</f>
        <v>#N/A</v>
      </c>
      <c r="E9" s="62" t="e">
        <f>VLOOKUP(B9,'cписок судей'!A5:E45,5,FALSE)</f>
        <v>#N/A</v>
      </c>
      <c r="G9" s="26"/>
    </row>
    <row r="10" spans="1:7" ht="19.5" customHeight="1">
      <c r="A10" s="28">
        <v>6</v>
      </c>
      <c r="B10" s="29"/>
      <c r="C10" s="30" t="e">
        <f>VLOOKUP(B10,'cписок судей'!A5:E45,2,FALSE)</f>
        <v>#N/A</v>
      </c>
      <c r="D10" s="62" t="e">
        <f>VLOOKUP(B10,'cписок судей'!A5:F46,3,FALSE)</f>
        <v>#N/A</v>
      </c>
      <c r="E10" s="62" t="e">
        <f>VLOOKUP(B10,'cписок судей'!A5:E45,5,FALSE)</f>
        <v>#N/A</v>
      </c>
      <c r="G10" s="26"/>
    </row>
    <row r="11" spans="1:7" ht="19.5" customHeight="1">
      <c r="A11" s="28">
        <v>7</v>
      </c>
      <c r="B11" s="29"/>
      <c r="C11" s="30" t="e">
        <f>VLOOKUP(B11,'cписок судей'!A5:E45,2,FALSE)</f>
        <v>#N/A</v>
      </c>
      <c r="D11" s="62" t="e">
        <f>VLOOKUP(B11,'cписок судей'!A5:F46,3,FALSE)</f>
        <v>#N/A</v>
      </c>
      <c r="E11" s="62" t="e">
        <f>VLOOKUP(B11,'cписок судей'!A5:E45,5,FALSE)</f>
        <v>#N/A</v>
      </c>
      <c r="G11" s="26"/>
    </row>
    <row r="12" spans="1:7" ht="19.5" customHeight="1">
      <c r="A12" s="28">
        <v>8</v>
      </c>
      <c r="B12" s="29"/>
      <c r="C12" s="30" t="e">
        <f>VLOOKUP(B12,'cписок судей'!A5:E45,2,FALSE)</f>
        <v>#N/A</v>
      </c>
      <c r="D12" s="62" t="e">
        <f>VLOOKUP(B12,'cписок судей'!A5:F46,3,FALSE)</f>
        <v>#N/A</v>
      </c>
      <c r="E12" s="62" t="e">
        <f>VLOOKUP(B12,'cписок судей'!A5:E45,5,FALSE)</f>
        <v>#N/A</v>
      </c>
      <c r="G12" s="26"/>
    </row>
    <row r="13" spans="1:7" ht="19.5" customHeight="1">
      <c r="A13" s="28">
        <v>9</v>
      </c>
      <c r="B13" s="29"/>
      <c r="C13" s="30" t="e">
        <f>VLOOKUP(B13,'cписок судей'!A5:E45,2,FALSE)</f>
        <v>#N/A</v>
      </c>
      <c r="D13" s="62" t="e">
        <f>VLOOKUP(B13,'cписок судей'!A5:F46,3,FALSE)</f>
        <v>#N/A</v>
      </c>
      <c r="E13" s="62" t="e">
        <f>VLOOKUP(B13,'cписок судей'!A5:E45,5,FALSE)</f>
        <v>#N/A</v>
      </c>
      <c r="G13" s="26"/>
    </row>
    <row r="14" spans="1:7" ht="19.5" customHeight="1">
      <c r="A14" s="28">
        <v>10</v>
      </c>
      <c r="B14" s="29"/>
      <c r="C14" s="30" t="e">
        <f>VLOOKUP(B14,'cписок судей'!A5:E45,2,FALSE)</f>
        <v>#N/A</v>
      </c>
      <c r="D14" s="62" t="e">
        <f>VLOOKUP(B14,'cписок судей'!A5:F46,3,FALSE)</f>
        <v>#N/A</v>
      </c>
      <c r="E14" s="62" t="e">
        <f>VLOOKUP(B14,'cписок судей'!A5:E45,5,FALSE)</f>
        <v>#N/A</v>
      </c>
      <c r="G14" s="26"/>
    </row>
    <row r="15" spans="1:7" ht="9" customHeight="1">
      <c r="A15" s="31"/>
      <c r="B15" s="32"/>
      <c r="C15" s="33"/>
      <c r="D15" s="33"/>
      <c r="G15" s="26"/>
    </row>
    <row r="16" spans="2:7" ht="12" customHeight="1" thickBot="1">
      <c r="B16" s="32"/>
      <c r="D16" s="33"/>
      <c r="G16" s="26"/>
    </row>
    <row r="17" spans="1:7" ht="19.5" customHeight="1" thickBot="1">
      <c r="A17" s="23" t="s">
        <v>16</v>
      </c>
      <c r="B17" s="24"/>
      <c r="C17" s="25" t="e">
        <f>VLOOKUP(B17,'cписок судей'!A5:E45,3,FALSE)</f>
        <v>#N/A</v>
      </c>
      <c r="D17" s="79" t="e">
        <f>VLOOKUP(B17,'cписок судей'!A5:E45,3,FALSE)</f>
        <v>#N/A</v>
      </c>
      <c r="E17" s="80" t="e">
        <f>VLOOKUP(B17,'cписок судей'!A5:E45,5,FALSE)</f>
        <v>#N/A</v>
      </c>
      <c r="G17" s="26"/>
    </row>
    <row r="18" spans="1:7" ht="5.25" customHeight="1">
      <c r="A18" s="31"/>
      <c r="B18" s="32"/>
      <c r="C18" s="33"/>
      <c r="D18" s="33"/>
      <c r="G18" s="26"/>
    </row>
    <row r="19" spans="1:7" ht="19.5" customHeight="1">
      <c r="A19" s="28">
        <v>1</v>
      </c>
      <c r="B19" s="29"/>
      <c r="C19" s="30" t="e">
        <f>VLOOKUP(B19,'cписок судей'!A5:E45,2,FALSE)</f>
        <v>#N/A</v>
      </c>
      <c r="D19" s="62" t="e">
        <f>VLOOKUP(B19,'cписок судей'!A5:E45,3,FALSE)</f>
        <v>#N/A</v>
      </c>
      <c r="E19" s="62" t="e">
        <f>VLOOKUP(B19,'cписок судей'!A5:E45,5,FALSE)</f>
        <v>#N/A</v>
      </c>
      <c r="G19" s="26"/>
    </row>
    <row r="20" spans="1:5" ht="19.5" customHeight="1">
      <c r="A20" s="28">
        <v>2</v>
      </c>
      <c r="B20" s="29"/>
      <c r="C20" s="30" t="e">
        <f>VLOOKUP(B20,'cписок судей'!A5:E45,2,FALSE)</f>
        <v>#N/A</v>
      </c>
      <c r="D20" s="62" t="e">
        <f>VLOOKUP(B20,'cписок судей'!A5:E45,3,FALSE)</f>
        <v>#N/A</v>
      </c>
      <c r="E20" s="62" t="e">
        <f>VLOOKUP(B20,'cписок судей'!A5:E45,5,FALSE)</f>
        <v>#N/A</v>
      </c>
    </row>
    <row r="21" spans="1:5" ht="19.5" customHeight="1">
      <c r="A21" s="28">
        <v>3</v>
      </c>
      <c r="B21" s="29"/>
      <c r="C21" s="30" t="e">
        <f>VLOOKUP(B21,'cписок судей'!A5:E45,2,FALSE)</f>
        <v>#N/A</v>
      </c>
      <c r="D21" s="62" t="e">
        <f>VLOOKUP(B21,'cписок судей'!A5:E45,3,FALSE)</f>
        <v>#N/A</v>
      </c>
      <c r="E21" s="62" t="e">
        <f>VLOOKUP(B21,'cписок судей'!A5:E45,5,FALSE)</f>
        <v>#N/A</v>
      </c>
    </row>
    <row r="22" spans="1:5" ht="19.5" customHeight="1">
      <c r="A22" s="28">
        <v>4</v>
      </c>
      <c r="B22" s="29"/>
      <c r="C22" s="30" t="e">
        <f>VLOOKUP(B22,'cписок судей'!A5:E45,2,FALSE)</f>
        <v>#N/A</v>
      </c>
      <c r="D22" s="62" t="e">
        <f>VLOOKUP(B22,'cписок судей'!A5:E45,3,FALSE)</f>
        <v>#N/A</v>
      </c>
      <c r="E22" s="62" t="e">
        <f>VLOOKUP(B22,'cписок судей'!A5:E45,5,FALSE)</f>
        <v>#N/A</v>
      </c>
    </row>
    <row r="23" spans="1:5" ht="19.5" customHeight="1">
      <c r="A23" s="28">
        <v>5</v>
      </c>
      <c r="B23" s="29"/>
      <c r="C23" s="30" t="e">
        <f>VLOOKUP(B23,'cписок судей'!A5:E45,2,FALSE)</f>
        <v>#N/A</v>
      </c>
      <c r="D23" s="62" t="e">
        <f>VLOOKUP(B23,'cписок судей'!A5:E45,3,FALSE)</f>
        <v>#N/A</v>
      </c>
      <c r="E23" s="62" t="e">
        <f>VLOOKUP(B23,'cписок судей'!A5:E45,5,FALSE)</f>
        <v>#N/A</v>
      </c>
    </row>
    <row r="24" spans="1:5" ht="19.5" customHeight="1">
      <c r="A24" s="28">
        <v>6</v>
      </c>
      <c r="B24" s="29"/>
      <c r="C24" s="30" t="e">
        <f>VLOOKUP(B24,'cписок судей'!A5:E45,2,FALSE)</f>
        <v>#N/A</v>
      </c>
      <c r="D24" s="62" t="e">
        <f>VLOOKUP(B24,'cписок судей'!A5:E45,3,FALSE)</f>
        <v>#N/A</v>
      </c>
      <c r="E24" s="62" t="e">
        <f>VLOOKUP(B24,'cписок судей'!A5:E45,5,FALSE)</f>
        <v>#N/A</v>
      </c>
    </row>
    <row r="25" spans="1:5" ht="19.5" customHeight="1">
      <c r="A25" s="28">
        <v>7</v>
      </c>
      <c r="B25" s="29"/>
      <c r="C25" s="30" t="e">
        <f>VLOOKUP(B25,'cписок судей'!A5:E45,2,FALSE)</f>
        <v>#N/A</v>
      </c>
      <c r="D25" s="62" t="e">
        <f>VLOOKUP(B25,'cписок судей'!A5:E45,3,FALSE)</f>
        <v>#N/A</v>
      </c>
      <c r="E25" s="62" t="e">
        <f>VLOOKUP(B25,'cписок судей'!A5:E45,5,FALSE)</f>
        <v>#N/A</v>
      </c>
    </row>
    <row r="26" spans="1:5" ht="19.5" customHeight="1">
      <c r="A26" s="28">
        <v>8</v>
      </c>
      <c r="B26" s="29"/>
      <c r="C26" s="30" t="e">
        <f>VLOOKUP(B26,'cписок судей'!A5:E45,2,FALSE)</f>
        <v>#N/A</v>
      </c>
      <c r="D26" s="62" t="e">
        <f>VLOOKUP(B26,'cписок судей'!A5:E45,3,FALSE)</f>
        <v>#N/A</v>
      </c>
      <c r="E26" s="62" t="e">
        <f>VLOOKUP(B26,'cписок судей'!A5:E45,5,FALSE)</f>
        <v>#N/A</v>
      </c>
    </row>
    <row r="27" spans="1:5" ht="19.5" customHeight="1">
      <c r="A27" s="28">
        <v>9</v>
      </c>
      <c r="B27" s="29"/>
      <c r="C27" s="30" t="e">
        <f>VLOOKUP(B27,'cписок судей'!A5:E45,2,FALSE)</f>
        <v>#N/A</v>
      </c>
      <c r="D27" s="62" t="e">
        <f>VLOOKUP(B27,'cписок судей'!A5:E45,3,FALSE)</f>
        <v>#N/A</v>
      </c>
      <c r="E27" s="62" t="e">
        <f>VLOOKUP(B27,'cписок судей'!A5:E45,5,FALSE)</f>
        <v>#N/A</v>
      </c>
    </row>
    <row r="28" spans="1:5" ht="19.5" customHeight="1">
      <c r="A28" s="28">
        <v>10</v>
      </c>
      <c r="B28" s="29"/>
      <c r="C28" s="30" t="e">
        <f>VLOOKUP(B28,'cписок судей'!A5:E45,2,FALSE)</f>
        <v>#N/A</v>
      </c>
      <c r="D28" s="62" t="e">
        <f>VLOOKUP(B28,'cписок судей'!A5:E45,3,FALSE)</f>
        <v>#N/A</v>
      </c>
      <c r="E28" s="62" t="e">
        <f>VLOOKUP(B28,'cписок судей'!A5:E45,5,FALSE)</f>
        <v>#N/A</v>
      </c>
    </row>
    <row r="29" ht="19.5" customHeight="1">
      <c r="B29" s="24"/>
    </row>
    <row r="30" ht="8.25" customHeight="1" thickBot="1"/>
    <row r="31" spans="1:5" ht="19.5" customHeight="1" thickBot="1">
      <c r="A31" s="23" t="s">
        <v>17</v>
      </c>
      <c r="B31" s="24"/>
      <c r="C31" s="25" t="e">
        <f>VLOOKUP(B31,'cписок судей'!A5:E45,3,FALSE)</f>
        <v>#N/A</v>
      </c>
      <c r="D31" s="79" t="e">
        <f>VLOOKUP(B31,'cписок судей'!A5:E45,3,FALSE)</f>
        <v>#N/A</v>
      </c>
      <c r="E31" s="80" t="e">
        <f>VLOOKUP(B31,'cписок судей'!A5:E45,5,FALSE)</f>
        <v>#N/A</v>
      </c>
    </row>
    <row r="32" spans="1:4" ht="6" customHeight="1">
      <c r="A32" s="31"/>
      <c r="B32" s="32"/>
      <c r="C32" s="33"/>
      <c r="D32" s="33"/>
    </row>
    <row r="33" spans="1:5" ht="19.5" customHeight="1">
      <c r="A33" s="28">
        <v>1</v>
      </c>
      <c r="B33" s="29"/>
      <c r="C33" s="30" t="e">
        <f>VLOOKUP(B33,'cписок судей'!A5:E45,2,FALSE)</f>
        <v>#N/A</v>
      </c>
      <c r="D33" s="62" t="e">
        <f>VLOOKUP(B33,'cписок судей'!A5:E45,3,FALSE)</f>
        <v>#N/A</v>
      </c>
      <c r="E33" s="62" t="e">
        <f>VLOOKUP(B33,'cписок судей'!A5:E45,5,FALSE)</f>
        <v>#N/A</v>
      </c>
    </row>
    <row r="34" spans="1:5" ht="19.5" customHeight="1">
      <c r="A34" s="28">
        <v>2</v>
      </c>
      <c r="B34" s="29"/>
      <c r="C34" s="30" t="e">
        <f>VLOOKUP(B34,'cписок судей'!A49:E72,2,FALSE)</f>
        <v>#N/A</v>
      </c>
      <c r="D34" s="62" t="e">
        <f>VLOOKUP(B34,'cписок судей'!A5:E45,3,FALSE)</f>
        <v>#N/A</v>
      </c>
      <c r="E34" s="62" t="e">
        <f>VLOOKUP(B34,'cписок судей'!A5:E45,5,FALSE)</f>
        <v>#N/A</v>
      </c>
    </row>
    <row r="35" spans="1:5" ht="19.5" customHeight="1">
      <c r="A35" s="28">
        <v>3</v>
      </c>
      <c r="B35" s="29"/>
      <c r="C35" s="30" t="e">
        <f>VLOOKUP(B35,'cписок судей'!A5:E45,2,FALSE)</f>
        <v>#N/A</v>
      </c>
      <c r="D35" s="62" t="e">
        <f>VLOOKUP(B35,'cписок судей'!A5:E45,3,FALSE)</f>
        <v>#N/A</v>
      </c>
      <c r="E35" s="62" t="e">
        <f>VLOOKUP(B35,'cписок судей'!A5:E45,5,FALSE)</f>
        <v>#N/A</v>
      </c>
    </row>
    <row r="36" spans="1:5" ht="19.5" customHeight="1">
      <c r="A36" s="28">
        <v>4</v>
      </c>
      <c r="B36" s="29"/>
      <c r="C36" s="30" t="e">
        <f>VLOOKUP(B36,'cписок судей'!A5:E45,2,FALSE)</f>
        <v>#N/A</v>
      </c>
      <c r="D36" s="62" t="e">
        <f>VLOOKUP(B36,'cписок судей'!A5:E45,3,FALSE)</f>
        <v>#N/A</v>
      </c>
      <c r="E36" s="62" t="e">
        <f>VLOOKUP(B36,'cписок судей'!A5:E45,5,FALSE)</f>
        <v>#N/A</v>
      </c>
    </row>
    <row r="37" spans="1:5" ht="19.5" customHeight="1">
      <c r="A37" s="28">
        <v>5</v>
      </c>
      <c r="B37" s="29"/>
      <c r="C37" s="30" t="e">
        <f>VLOOKUP(B37,'cписок судей'!A5:E45,2,FALSE)</f>
        <v>#N/A</v>
      </c>
      <c r="D37" s="62" t="e">
        <f>VLOOKUP(B37,'cписок судей'!A5:E45,3,FALSE)</f>
        <v>#N/A</v>
      </c>
      <c r="E37" s="62" t="e">
        <f>VLOOKUP(B37,'cписок судей'!A5:E45,5,FALSE)</f>
        <v>#N/A</v>
      </c>
    </row>
    <row r="38" spans="1:5" ht="19.5" customHeight="1">
      <c r="A38" s="28">
        <v>6</v>
      </c>
      <c r="B38" s="29"/>
      <c r="C38" s="30" t="e">
        <f>VLOOKUP(B38,'cписок судей'!A5:E45,2,FALSE)</f>
        <v>#N/A</v>
      </c>
      <c r="D38" s="62" t="e">
        <f>VLOOKUP(B38,'cписок судей'!A5:E45,3,FALSE)</f>
        <v>#N/A</v>
      </c>
      <c r="E38" s="62" t="e">
        <f>VLOOKUP(B38,'cписок судей'!A5:E45,5,FALSE)</f>
        <v>#N/A</v>
      </c>
    </row>
    <row r="39" spans="1:5" ht="19.5" customHeight="1">
      <c r="A39" s="28">
        <v>7</v>
      </c>
      <c r="B39" s="29"/>
      <c r="C39" s="30" t="e">
        <f>VLOOKUP(B39,'cписок судей'!A5:E45,2,FALSE)</f>
        <v>#N/A</v>
      </c>
      <c r="D39" s="62" t="e">
        <f>VLOOKUP(B39,'cписок судей'!A5:E45,3,FALSE)</f>
        <v>#N/A</v>
      </c>
      <c r="E39" s="62" t="e">
        <f>VLOOKUP(B39,'cписок судей'!A5:E45,5,FALSE)</f>
        <v>#N/A</v>
      </c>
    </row>
    <row r="40" spans="1:5" ht="19.5" customHeight="1">
      <c r="A40" s="28">
        <v>8</v>
      </c>
      <c r="B40" s="29"/>
      <c r="C40" s="30" t="e">
        <f>VLOOKUP(B40,'cписок судей'!A5:E45,2,FALSE)</f>
        <v>#N/A</v>
      </c>
      <c r="D40" s="62" t="e">
        <f>VLOOKUP(B40,'cписок судей'!A5:E45,3,FALSE)</f>
        <v>#N/A</v>
      </c>
      <c r="E40" s="62" t="e">
        <f>VLOOKUP(B40,'cписок судей'!A5:E45,5,FALSE)</f>
        <v>#N/A</v>
      </c>
    </row>
    <row r="41" spans="1:5" ht="19.5" customHeight="1">
      <c r="A41" s="28">
        <v>9</v>
      </c>
      <c r="B41" s="29"/>
      <c r="C41" s="30" t="e">
        <f>VLOOKUP(B41,'cписок судей'!A5:E45,2,FALSE)</f>
        <v>#N/A</v>
      </c>
      <c r="D41" s="62" t="e">
        <f>VLOOKUP(B41,'cписок судей'!A5:E45,3,FALSE)</f>
        <v>#N/A</v>
      </c>
      <c r="E41" s="62" t="e">
        <f>VLOOKUP(B41,'cписок судей'!A5:E45,5,FALSE)</f>
        <v>#N/A</v>
      </c>
    </row>
    <row r="42" spans="1:5" ht="19.5" customHeight="1">
      <c r="A42" s="28">
        <v>10</v>
      </c>
      <c r="B42" s="29"/>
      <c r="C42" s="30" t="e">
        <f>VLOOKUP(B42,'cписок судей'!A5:E45,2,FALSE)</f>
        <v>#N/A</v>
      </c>
      <c r="D42" s="62" t="e">
        <f>VLOOKUP(B42,'cписок судей'!A5:E45,3,FALSE)</f>
        <v>#N/A</v>
      </c>
      <c r="E42" s="62" t="e">
        <f>VLOOKUP(B42,'cписок судей'!A5:E45,5,FALSE)</f>
        <v>#N/A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1">
    <mergeCell ref="A1:E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22" sqref="E22"/>
    </sheetView>
  </sheetViews>
  <sheetFormatPr defaultColWidth="9.140625" defaultRowHeight="12.75"/>
  <sheetData>
    <row r="1" spans="1:12" ht="16.5" thickBot="1">
      <c r="A1" s="95" t="s">
        <v>12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2.75">
      <c r="A2" s="34" t="s">
        <v>13</v>
      </c>
      <c r="B2" s="35"/>
      <c r="C2" s="35"/>
      <c r="D2" s="36"/>
      <c r="E2" s="34" t="s">
        <v>16</v>
      </c>
      <c r="F2" s="35"/>
      <c r="G2" s="35"/>
      <c r="H2" s="36"/>
      <c r="I2" s="34" t="s">
        <v>17</v>
      </c>
      <c r="J2" s="35"/>
      <c r="K2" s="35"/>
      <c r="L2" s="36"/>
    </row>
    <row r="3" spans="1:12" ht="15.75">
      <c r="A3" s="37" t="s">
        <v>18</v>
      </c>
      <c r="B3" s="38"/>
      <c r="C3" s="39"/>
      <c r="D3" s="40"/>
      <c r="E3" s="37" t="s">
        <v>19</v>
      </c>
      <c r="F3" s="38"/>
      <c r="G3" s="39"/>
      <c r="H3" s="40"/>
      <c r="I3" s="37" t="s">
        <v>18</v>
      </c>
      <c r="J3" s="38"/>
      <c r="K3" s="39"/>
      <c r="L3" s="40"/>
    </row>
    <row r="4" spans="1:12" ht="15.75">
      <c r="A4" s="37"/>
      <c r="B4" s="38"/>
      <c r="C4" s="41"/>
      <c r="D4" s="40"/>
      <c r="E4" s="37"/>
      <c r="F4" s="38"/>
      <c r="G4" s="41"/>
      <c r="H4" s="40"/>
      <c r="I4" s="37"/>
      <c r="J4" s="38"/>
      <c r="K4" s="41"/>
      <c r="L4" s="40"/>
    </row>
    <row r="5" spans="1:12" ht="15">
      <c r="A5" s="42"/>
      <c r="B5" s="31"/>
      <c r="C5" s="43"/>
      <c r="D5" s="44"/>
      <c r="E5" s="45"/>
      <c r="F5" s="46"/>
      <c r="G5" s="47"/>
      <c r="H5" s="48"/>
      <c r="I5" s="45"/>
      <c r="J5" s="46"/>
      <c r="K5" s="47"/>
      <c r="L5" s="48"/>
    </row>
    <row r="6" spans="1:12" ht="15.75" thickBot="1">
      <c r="A6" s="49"/>
      <c r="B6" s="50"/>
      <c r="C6" s="50"/>
      <c r="D6" s="51"/>
      <c r="E6" s="52"/>
      <c r="F6" s="53"/>
      <c r="G6" s="53"/>
      <c r="H6" s="54"/>
      <c r="I6" s="52"/>
      <c r="J6" s="53"/>
      <c r="K6" s="53"/>
      <c r="L6" s="54"/>
    </row>
    <row r="7" spans="1:12" ht="15">
      <c r="A7" s="55">
        <v>1</v>
      </c>
      <c r="B7" s="56"/>
      <c r="C7" s="57"/>
      <c r="D7" s="58"/>
      <c r="E7" s="55">
        <v>1</v>
      </c>
      <c r="F7" s="56"/>
      <c r="G7" s="57"/>
      <c r="H7" s="59"/>
      <c r="I7" s="55">
        <v>1</v>
      </c>
      <c r="J7" s="56"/>
      <c r="K7" s="57"/>
      <c r="L7" s="59"/>
    </row>
    <row r="8" spans="1:12" ht="15">
      <c r="A8" s="60">
        <v>2</v>
      </c>
      <c r="B8" s="61"/>
      <c r="C8" s="62"/>
      <c r="D8" s="63"/>
      <c r="E8" s="60">
        <v>2</v>
      </c>
      <c r="F8" s="61"/>
      <c r="G8" s="62"/>
      <c r="H8" s="64"/>
      <c r="I8" s="60">
        <v>2</v>
      </c>
      <c r="J8" s="61"/>
      <c r="K8" s="62"/>
      <c r="L8" s="64"/>
    </row>
    <row r="9" spans="1:12" ht="15">
      <c r="A9" s="60">
        <v>3</v>
      </c>
      <c r="B9" s="61"/>
      <c r="C9" s="62"/>
      <c r="D9" s="63"/>
      <c r="E9" s="60">
        <v>3</v>
      </c>
      <c r="F9" s="61"/>
      <c r="G9" s="62"/>
      <c r="H9" s="64"/>
      <c r="I9" s="60">
        <v>3</v>
      </c>
      <c r="J9" s="61"/>
      <c r="K9" s="62"/>
      <c r="L9" s="64"/>
    </row>
    <row r="10" spans="1:12" ht="15">
      <c r="A10" s="60">
        <v>4</v>
      </c>
      <c r="B10" s="61"/>
      <c r="C10" s="62"/>
      <c r="D10" s="63"/>
      <c r="E10" s="60">
        <v>4</v>
      </c>
      <c r="F10" s="61"/>
      <c r="G10" s="62"/>
      <c r="H10" s="64"/>
      <c r="I10" s="60">
        <v>4</v>
      </c>
      <c r="J10" s="61"/>
      <c r="K10" s="62"/>
      <c r="L10" s="64"/>
    </row>
    <row r="11" spans="1:12" ht="15">
      <c r="A11" s="60">
        <v>5</v>
      </c>
      <c r="B11" s="61"/>
      <c r="C11" s="62"/>
      <c r="D11" s="63"/>
      <c r="E11" s="60">
        <v>5</v>
      </c>
      <c r="F11" s="61"/>
      <c r="G11" s="62"/>
      <c r="H11" s="64"/>
      <c r="I11" s="60">
        <v>5</v>
      </c>
      <c r="J11" s="61"/>
      <c r="K11" s="62"/>
      <c r="L11" s="64"/>
    </row>
    <row r="12" spans="1:12" ht="15">
      <c r="A12" s="60">
        <v>6</v>
      </c>
      <c r="B12" s="61"/>
      <c r="C12" s="62"/>
      <c r="D12" s="63"/>
      <c r="E12" s="60">
        <v>6</v>
      </c>
      <c r="F12" s="61"/>
      <c r="G12" s="62"/>
      <c r="H12" s="64"/>
      <c r="I12" s="60">
        <v>6</v>
      </c>
      <c r="J12" s="61"/>
      <c r="K12" s="62"/>
      <c r="L12" s="64"/>
    </row>
    <row r="13" spans="1:12" ht="15">
      <c r="A13" s="60">
        <v>7</v>
      </c>
      <c r="B13" s="61"/>
      <c r="C13" s="62"/>
      <c r="D13" s="63"/>
      <c r="E13" s="60">
        <v>7</v>
      </c>
      <c r="F13" s="61"/>
      <c r="G13" s="62"/>
      <c r="H13" s="64"/>
      <c r="I13" s="60">
        <v>7</v>
      </c>
      <c r="J13" s="61"/>
      <c r="K13" s="62"/>
      <c r="L13" s="64"/>
    </row>
    <row r="14" spans="1:12" ht="15.75" thickBot="1">
      <c r="A14" s="15">
        <v>8</v>
      </c>
      <c r="B14" s="65"/>
      <c r="C14" s="66"/>
      <c r="D14" s="67"/>
      <c r="E14" s="15">
        <v>8</v>
      </c>
      <c r="F14" s="65"/>
      <c r="G14" s="66"/>
      <c r="H14" s="68"/>
      <c r="I14" s="15">
        <v>8</v>
      </c>
      <c r="J14" s="65"/>
      <c r="K14" s="66"/>
      <c r="L14" s="68"/>
    </row>
    <row r="15" spans="1:12" ht="15">
      <c r="A15" s="69"/>
      <c r="B15" s="69"/>
      <c r="C15" s="70"/>
      <c r="D15" s="69"/>
      <c r="E15" s="70"/>
      <c r="F15" s="69"/>
      <c r="G15" s="69"/>
      <c r="H15" s="69"/>
      <c r="I15" s="69"/>
      <c r="J15" s="69"/>
      <c r="K15" s="69"/>
      <c r="L15" s="69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2" max="2" width="27.7109375" style="0" customWidth="1"/>
    <col min="3" max="3" width="12.57421875" style="0" customWidth="1"/>
    <col min="4" max="4" width="21.57421875" style="0" customWidth="1"/>
    <col min="5" max="5" width="20.8515625" style="0" customWidth="1"/>
  </cols>
  <sheetData>
    <row r="1" spans="1:5" ht="21.75" customHeight="1" thickBot="1">
      <c r="A1" s="96" t="s">
        <v>0</v>
      </c>
      <c r="B1" s="96"/>
      <c r="C1" s="96"/>
      <c r="D1" s="96"/>
      <c r="E1" s="96"/>
    </row>
    <row r="2" spans="1:5" ht="33" customHeight="1" thickBot="1">
      <c r="A2" s="97" t="s">
        <v>1</v>
      </c>
      <c r="B2" s="97"/>
      <c r="C2" s="98" t="str">
        <f>HYPERLINK('[1]реквизиты'!$A$2)</f>
        <v>Первенство России по борьбе самбо, среди юношей 1994-1995гг.р.</v>
      </c>
      <c r="D2" s="99"/>
      <c r="E2" s="100"/>
    </row>
    <row r="3" spans="1:5" ht="12.75" customHeight="1" thickBot="1">
      <c r="A3" s="101" t="str">
        <f>HYPERLINK('[1]реквизиты'!$A$3)</f>
        <v>25-29 октября 2010г.  г. Отрадный</v>
      </c>
      <c r="B3" s="102"/>
      <c r="C3" s="102"/>
      <c r="D3" s="102"/>
      <c r="E3" s="102"/>
    </row>
    <row r="4" spans="1:5" ht="26.25" thickBot="1">
      <c r="A4" s="1" t="s">
        <v>2</v>
      </c>
      <c r="B4" s="2" t="s">
        <v>3</v>
      </c>
      <c r="C4" s="3" t="s">
        <v>4</v>
      </c>
      <c r="D4" s="2" t="s">
        <v>5</v>
      </c>
      <c r="E4" s="4" t="s">
        <v>6</v>
      </c>
    </row>
    <row r="5" spans="1:5" ht="15.75" customHeight="1">
      <c r="A5" s="5">
        <v>1</v>
      </c>
      <c r="B5" s="6" t="s">
        <v>81</v>
      </c>
      <c r="C5" s="7" t="str">
        <f>HYPERLINK('[1]реквизиты'!$H$6)</f>
        <v>МК</v>
      </c>
      <c r="D5" s="8" t="s">
        <v>7</v>
      </c>
      <c r="E5" s="9" t="s">
        <v>82</v>
      </c>
    </row>
    <row r="6" spans="1:5" ht="15.75" customHeight="1">
      <c r="A6" s="10">
        <v>2</v>
      </c>
      <c r="B6" s="6" t="str">
        <f>HYPERLINK('[1]реквизиты'!$I$8)</f>
        <v>Пчелов С.Г.</v>
      </c>
      <c r="C6" s="7" t="str">
        <f>HYPERLINK('[1]реквизиты'!$H$8)</f>
        <v>РК</v>
      </c>
      <c r="D6" s="8" t="s">
        <v>8</v>
      </c>
      <c r="E6" s="9" t="str">
        <f>HYPERLINK('[1]реквизиты'!$I$9)</f>
        <v>Чебоксары</v>
      </c>
    </row>
    <row r="7" spans="1:5" ht="15.75" customHeight="1">
      <c r="A7" s="10">
        <v>3</v>
      </c>
      <c r="B7" s="6" t="s">
        <v>96</v>
      </c>
      <c r="C7" s="7" t="str">
        <f>HYPERLINK('[1]реквизиты'!$H$8)</f>
        <v>РК</v>
      </c>
      <c r="D7" s="8" t="s">
        <v>97</v>
      </c>
      <c r="E7" s="9" t="s">
        <v>95</v>
      </c>
    </row>
    <row r="8" spans="1:5" ht="15.75" customHeight="1">
      <c r="A8" s="10">
        <v>4</v>
      </c>
      <c r="B8" s="6" t="s">
        <v>69</v>
      </c>
      <c r="C8" s="7" t="s">
        <v>20</v>
      </c>
      <c r="D8" s="8" t="s">
        <v>9</v>
      </c>
      <c r="E8" s="88" t="s">
        <v>90</v>
      </c>
    </row>
    <row r="9" spans="1:5" ht="15.75" customHeight="1">
      <c r="A9" s="10">
        <v>5</v>
      </c>
      <c r="B9" s="6" t="s">
        <v>91</v>
      </c>
      <c r="C9" s="7" t="s">
        <v>20</v>
      </c>
      <c r="D9" s="8" t="s">
        <v>10</v>
      </c>
      <c r="E9" s="9" t="s">
        <v>70</v>
      </c>
    </row>
    <row r="10" spans="1:5" ht="15.75" customHeight="1">
      <c r="A10" s="5">
        <v>6</v>
      </c>
      <c r="B10" s="6" t="s">
        <v>40</v>
      </c>
      <c r="C10" s="7" t="s">
        <v>20</v>
      </c>
      <c r="D10" s="8" t="s">
        <v>10</v>
      </c>
      <c r="E10" s="9" t="s">
        <v>41</v>
      </c>
    </row>
    <row r="11" spans="1:5" ht="15.75" customHeight="1">
      <c r="A11" s="10">
        <v>7</v>
      </c>
      <c r="B11" s="6" t="s">
        <v>67</v>
      </c>
      <c r="C11" s="7" t="s">
        <v>20</v>
      </c>
      <c r="D11" s="8" t="s">
        <v>10</v>
      </c>
      <c r="E11" s="9" t="s">
        <v>68</v>
      </c>
    </row>
    <row r="12" spans="1:5" ht="15.75" customHeight="1">
      <c r="A12" s="10">
        <v>8</v>
      </c>
      <c r="B12" s="6" t="s">
        <v>38</v>
      </c>
      <c r="C12" s="13" t="s">
        <v>20</v>
      </c>
      <c r="D12" s="90" t="s">
        <v>10</v>
      </c>
      <c r="E12" s="9" t="s">
        <v>39</v>
      </c>
    </row>
    <row r="13" spans="1:5" ht="15.75" customHeight="1">
      <c r="A13" s="10">
        <v>9</v>
      </c>
      <c r="B13" s="6" t="s">
        <v>21</v>
      </c>
      <c r="C13" s="7" t="s">
        <v>20</v>
      </c>
      <c r="D13" s="11" t="s">
        <v>11</v>
      </c>
      <c r="E13" s="9" t="s">
        <v>22</v>
      </c>
    </row>
    <row r="14" spans="1:5" ht="15.75" customHeight="1">
      <c r="A14" s="10">
        <v>10</v>
      </c>
      <c r="B14" s="89" t="s">
        <v>28</v>
      </c>
      <c r="C14" s="7" t="s">
        <v>20</v>
      </c>
      <c r="D14" s="11" t="s">
        <v>11</v>
      </c>
      <c r="E14" s="9" t="s">
        <v>29</v>
      </c>
    </row>
    <row r="15" spans="1:5" ht="15.75" customHeight="1">
      <c r="A15" s="5">
        <v>11</v>
      </c>
      <c r="B15" s="6" t="s">
        <v>32</v>
      </c>
      <c r="C15" s="7" t="s">
        <v>20</v>
      </c>
      <c r="D15" s="11" t="s">
        <v>11</v>
      </c>
      <c r="E15" s="9" t="s">
        <v>33</v>
      </c>
    </row>
    <row r="16" spans="1:5" ht="15.75" customHeight="1">
      <c r="A16" s="10">
        <v>12</v>
      </c>
      <c r="B16" s="91" t="s">
        <v>84</v>
      </c>
      <c r="C16" s="7" t="s">
        <v>20</v>
      </c>
      <c r="D16" s="11" t="s">
        <v>11</v>
      </c>
      <c r="E16" s="92" t="s">
        <v>85</v>
      </c>
    </row>
    <row r="17" spans="1:5" ht="15.75" customHeight="1">
      <c r="A17" s="5">
        <v>13</v>
      </c>
      <c r="B17" s="6" t="s">
        <v>72</v>
      </c>
      <c r="C17" s="7" t="s">
        <v>20</v>
      </c>
      <c r="D17" s="11" t="s">
        <v>11</v>
      </c>
      <c r="E17" s="9" t="s">
        <v>71</v>
      </c>
    </row>
    <row r="18" spans="1:5" ht="15.75" customHeight="1">
      <c r="A18" s="10">
        <v>14</v>
      </c>
      <c r="B18" s="6" t="s">
        <v>62</v>
      </c>
      <c r="C18" s="7" t="s">
        <v>20</v>
      </c>
      <c r="D18" s="11" t="s">
        <v>11</v>
      </c>
      <c r="E18" s="9" t="s">
        <v>61</v>
      </c>
    </row>
    <row r="19" spans="1:5" ht="15.75" customHeight="1">
      <c r="A19" s="10">
        <v>15</v>
      </c>
      <c r="B19" s="6" t="s">
        <v>42</v>
      </c>
      <c r="C19" s="7" t="s">
        <v>43</v>
      </c>
      <c r="D19" s="11" t="s">
        <v>11</v>
      </c>
      <c r="E19" s="9" t="s">
        <v>44</v>
      </c>
    </row>
    <row r="20" spans="1:5" ht="15.75" customHeight="1">
      <c r="A20" s="10">
        <v>16</v>
      </c>
      <c r="B20" s="6" t="s">
        <v>45</v>
      </c>
      <c r="C20" s="7" t="s">
        <v>43</v>
      </c>
      <c r="D20" s="11" t="s">
        <v>11</v>
      </c>
      <c r="E20" s="9" t="s">
        <v>46</v>
      </c>
    </row>
    <row r="21" spans="1:5" ht="15.75" customHeight="1">
      <c r="A21" s="10">
        <v>17</v>
      </c>
      <c r="B21" s="6" t="s">
        <v>92</v>
      </c>
      <c r="C21" s="7" t="s">
        <v>43</v>
      </c>
      <c r="D21" s="11" t="s">
        <v>11</v>
      </c>
      <c r="E21" s="9" t="s">
        <v>47</v>
      </c>
    </row>
    <row r="22" spans="1:5" ht="15.75" customHeight="1">
      <c r="A22" s="5">
        <v>18</v>
      </c>
      <c r="B22" s="6" t="s">
        <v>50</v>
      </c>
      <c r="C22" s="7" t="s">
        <v>43</v>
      </c>
      <c r="D22" s="11" t="s">
        <v>11</v>
      </c>
      <c r="E22" s="9" t="s">
        <v>51</v>
      </c>
    </row>
    <row r="23" spans="1:5" ht="15.75" customHeight="1">
      <c r="A23" s="10">
        <v>19</v>
      </c>
      <c r="B23" s="84" t="s">
        <v>54</v>
      </c>
      <c r="C23" s="7" t="s">
        <v>43</v>
      </c>
      <c r="D23" s="11" t="s">
        <v>11</v>
      </c>
      <c r="E23" s="87" t="s">
        <v>55</v>
      </c>
    </row>
    <row r="24" spans="1:5" ht="15.75" customHeight="1">
      <c r="A24" s="10">
        <v>20</v>
      </c>
      <c r="B24" s="6" t="s">
        <v>58</v>
      </c>
      <c r="C24" s="7" t="s">
        <v>43</v>
      </c>
      <c r="D24" s="11" t="s">
        <v>11</v>
      </c>
      <c r="E24" s="9" t="s">
        <v>59</v>
      </c>
    </row>
    <row r="25" spans="1:5" ht="15.75" customHeight="1">
      <c r="A25" s="10">
        <v>21</v>
      </c>
      <c r="B25" s="6" t="s">
        <v>60</v>
      </c>
      <c r="C25" s="7" t="s">
        <v>43</v>
      </c>
      <c r="D25" s="11" t="s">
        <v>11</v>
      </c>
      <c r="E25" s="9" t="s">
        <v>61</v>
      </c>
    </row>
    <row r="26" spans="1:5" ht="15.75" customHeight="1">
      <c r="A26" s="10">
        <v>22</v>
      </c>
      <c r="B26" s="6" t="s">
        <v>76</v>
      </c>
      <c r="C26" s="7" t="s">
        <v>43</v>
      </c>
      <c r="D26" s="11" t="s">
        <v>11</v>
      </c>
      <c r="E26" s="9" t="s">
        <v>61</v>
      </c>
    </row>
    <row r="27" spans="1:5" ht="15.75" customHeight="1">
      <c r="A27" s="5">
        <v>23</v>
      </c>
      <c r="B27" s="12" t="s">
        <v>63</v>
      </c>
      <c r="C27" s="13" t="s">
        <v>43</v>
      </c>
      <c r="D27" s="11" t="s">
        <v>11</v>
      </c>
      <c r="E27" s="14" t="s">
        <v>64</v>
      </c>
    </row>
    <row r="28" spans="1:5" ht="15.75" customHeight="1">
      <c r="A28" s="10">
        <v>24</v>
      </c>
      <c r="B28" s="6" t="s">
        <v>65</v>
      </c>
      <c r="C28" s="7" t="s">
        <v>43</v>
      </c>
      <c r="D28" s="11" t="s">
        <v>11</v>
      </c>
      <c r="E28" s="9" t="s">
        <v>66</v>
      </c>
    </row>
    <row r="29" spans="1:5" ht="15.75" customHeight="1">
      <c r="A29" s="5">
        <v>25</v>
      </c>
      <c r="B29" s="81" t="s">
        <v>93</v>
      </c>
      <c r="C29" s="82" t="s">
        <v>43</v>
      </c>
      <c r="D29" s="11" t="s">
        <v>11</v>
      </c>
      <c r="E29" s="83" t="s">
        <v>79</v>
      </c>
    </row>
    <row r="30" spans="1:5" ht="15.75" customHeight="1">
      <c r="A30" s="10">
        <v>26</v>
      </c>
      <c r="B30" s="81" t="s">
        <v>74</v>
      </c>
      <c r="C30" s="7" t="s">
        <v>43</v>
      </c>
      <c r="D30" s="11" t="s">
        <v>11</v>
      </c>
      <c r="E30" s="83" t="s">
        <v>75</v>
      </c>
    </row>
    <row r="31" spans="1:5" ht="15.75" customHeight="1">
      <c r="A31" s="10">
        <v>27</v>
      </c>
      <c r="B31" s="93" t="s">
        <v>86</v>
      </c>
      <c r="C31" s="82" t="s">
        <v>43</v>
      </c>
      <c r="D31" s="11" t="s">
        <v>11</v>
      </c>
      <c r="E31" s="83" t="s">
        <v>87</v>
      </c>
    </row>
    <row r="32" spans="1:5" ht="15.75" customHeight="1">
      <c r="A32" s="10">
        <v>28</v>
      </c>
      <c r="B32" s="81" t="s">
        <v>88</v>
      </c>
      <c r="C32" s="7" t="s">
        <v>43</v>
      </c>
      <c r="D32" s="11" t="s">
        <v>11</v>
      </c>
      <c r="E32" s="83" t="s">
        <v>61</v>
      </c>
    </row>
    <row r="33" spans="1:5" ht="15.75" customHeight="1">
      <c r="A33" s="10">
        <v>29</v>
      </c>
      <c r="B33" s="6" t="s">
        <v>77</v>
      </c>
      <c r="C33" s="7" t="s">
        <v>43</v>
      </c>
      <c r="D33" s="11" t="s">
        <v>11</v>
      </c>
      <c r="E33" s="9" t="s">
        <v>78</v>
      </c>
    </row>
    <row r="34" spans="1:5" ht="15.75" customHeight="1">
      <c r="A34" s="5">
        <v>30</v>
      </c>
      <c r="B34" s="84" t="s">
        <v>83</v>
      </c>
      <c r="C34" s="85" t="s">
        <v>24</v>
      </c>
      <c r="D34" s="11" t="s">
        <v>11</v>
      </c>
      <c r="E34" s="87" t="s">
        <v>73</v>
      </c>
    </row>
    <row r="35" spans="1:5" ht="15.75" customHeight="1">
      <c r="A35" s="10">
        <v>31</v>
      </c>
      <c r="B35" s="81" t="s">
        <v>23</v>
      </c>
      <c r="C35" s="82" t="s">
        <v>24</v>
      </c>
      <c r="D35" s="11" t="s">
        <v>11</v>
      </c>
      <c r="E35" s="83" t="s">
        <v>25</v>
      </c>
    </row>
    <row r="36" spans="1:5" ht="15.75" customHeight="1">
      <c r="A36" s="10">
        <v>32</v>
      </c>
      <c r="B36" s="81" t="s">
        <v>26</v>
      </c>
      <c r="C36" s="82" t="s">
        <v>24</v>
      </c>
      <c r="D36" s="11" t="s">
        <v>11</v>
      </c>
      <c r="E36" s="83" t="s">
        <v>27</v>
      </c>
    </row>
    <row r="37" spans="1:5" ht="15.75" customHeight="1">
      <c r="A37" s="10">
        <v>33</v>
      </c>
      <c r="B37" s="81" t="s">
        <v>30</v>
      </c>
      <c r="C37" s="82" t="s">
        <v>24</v>
      </c>
      <c r="D37" s="11" t="s">
        <v>11</v>
      </c>
      <c r="E37" s="83" t="s">
        <v>29</v>
      </c>
    </row>
    <row r="38" spans="1:5" ht="15.75" customHeight="1">
      <c r="A38" s="10">
        <v>34</v>
      </c>
      <c r="B38" s="81" t="s">
        <v>31</v>
      </c>
      <c r="C38" s="82" t="s">
        <v>24</v>
      </c>
      <c r="D38" s="11" t="s">
        <v>11</v>
      </c>
      <c r="E38" s="83" t="s">
        <v>29</v>
      </c>
    </row>
    <row r="39" spans="1:5" ht="15.75" customHeight="1">
      <c r="A39" s="5">
        <v>35</v>
      </c>
      <c r="B39" s="81" t="s">
        <v>34</v>
      </c>
      <c r="C39" s="82" t="s">
        <v>24</v>
      </c>
      <c r="D39" s="11" t="s">
        <v>11</v>
      </c>
      <c r="E39" s="83" t="s">
        <v>35</v>
      </c>
    </row>
    <row r="40" spans="1:5" ht="15.75" customHeight="1">
      <c r="A40" s="10">
        <v>36</v>
      </c>
      <c r="B40" s="81" t="s">
        <v>36</v>
      </c>
      <c r="C40" s="82" t="s">
        <v>24</v>
      </c>
      <c r="D40" s="11" t="s">
        <v>11</v>
      </c>
      <c r="E40" s="83" t="s">
        <v>37</v>
      </c>
    </row>
    <row r="41" spans="1:5" ht="15.75" customHeight="1">
      <c r="A41" s="5">
        <v>37</v>
      </c>
      <c r="B41" s="81" t="s">
        <v>48</v>
      </c>
      <c r="C41" s="82" t="s">
        <v>24</v>
      </c>
      <c r="D41" s="11" t="s">
        <v>11</v>
      </c>
      <c r="E41" s="83" t="s">
        <v>49</v>
      </c>
    </row>
    <row r="42" spans="1:5" ht="15.75" customHeight="1">
      <c r="A42" s="10">
        <v>38</v>
      </c>
      <c r="B42" s="84" t="s">
        <v>52</v>
      </c>
      <c r="C42" s="82" t="s">
        <v>24</v>
      </c>
      <c r="D42" s="11" t="s">
        <v>11</v>
      </c>
      <c r="E42" s="83" t="s">
        <v>53</v>
      </c>
    </row>
    <row r="43" spans="1:5" ht="15.75" customHeight="1">
      <c r="A43" s="10">
        <v>39</v>
      </c>
      <c r="B43" s="81" t="s">
        <v>56</v>
      </c>
      <c r="C43" s="82" t="s">
        <v>24</v>
      </c>
      <c r="D43" s="11" t="s">
        <v>11</v>
      </c>
      <c r="E43" s="83" t="s">
        <v>57</v>
      </c>
    </row>
    <row r="44" spans="1:5" ht="15.75" customHeight="1">
      <c r="A44" s="10">
        <v>40</v>
      </c>
      <c r="B44" s="6" t="s">
        <v>89</v>
      </c>
      <c r="C44" s="7">
        <v>1</v>
      </c>
      <c r="D44" s="11" t="s">
        <v>11</v>
      </c>
      <c r="E44" s="9" t="s">
        <v>80</v>
      </c>
    </row>
    <row r="45" spans="1:5" ht="18" thickBot="1">
      <c r="A45" s="10">
        <v>41</v>
      </c>
      <c r="B45" s="103" t="s">
        <v>94</v>
      </c>
      <c r="C45" s="104">
        <v>1</v>
      </c>
      <c r="D45" s="86" t="s">
        <v>11</v>
      </c>
      <c r="E45" s="105" t="s">
        <v>95</v>
      </c>
    </row>
    <row r="46" ht="15">
      <c r="A46" s="71"/>
    </row>
    <row r="47" spans="1:5" ht="15">
      <c r="A47" s="76" t="str">
        <f>HYPERLINK('[1]реквизиты'!$A$6)</f>
        <v>Гл. судья, судья МК</v>
      </c>
      <c r="B47" s="72"/>
      <c r="C47" s="73"/>
      <c r="D47" s="74"/>
      <c r="E47" s="77"/>
    </row>
    <row r="48" spans="1:5" ht="15.75">
      <c r="A48" s="16"/>
      <c r="B48" s="75"/>
      <c r="C48" s="21"/>
      <c r="D48" s="22"/>
      <c r="E48" s="78" t="str">
        <f>HYPERLINK('[1]реквизиты'!$G$6)</f>
        <v>В.И.Зотов</v>
      </c>
    </row>
    <row r="49" spans="2:5" ht="15">
      <c r="B49" s="17"/>
      <c r="C49" s="18"/>
      <c r="D49" s="19"/>
      <c r="E49" s="20"/>
    </row>
  </sheetData>
  <sheetProtection/>
  <mergeCells count="4">
    <mergeCell ref="A1:E1"/>
    <mergeCell ref="A2:B2"/>
    <mergeCell ref="C2:E2"/>
    <mergeCell ref="A3:E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2010-10-28T15:17:50Z</cp:lastPrinted>
  <dcterms:created xsi:type="dcterms:W3CDTF">1996-10-08T23:32:33Z</dcterms:created>
  <dcterms:modified xsi:type="dcterms:W3CDTF">2010-10-28T15:17:53Z</dcterms:modified>
  <cp:category/>
  <cp:version/>
  <cp:contentType/>
  <cp:contentStatus/>
</cp:coreProperties>
</file>